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令和３年度財政\財政公表\R3\R3.9.13R1財政状況資料集追加分(9.29)\"/>
    </mc:Choice>
  </mc:AlternateContent>
  <bookViews>
    <workbookView xWindow="0" yWindow="0" windowWidth="19200" windowHeight="11460" tabRatio="728" firstSheet="13"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M35" i="7"/>
  <c r="W35" i="7"/>
  <c r="E35" i="7"/>
  <c r="C35" i="7" s="1"/>
  <c r="DG34" i="7"/>
  <c r="CQ34" i="7"/>
  <c r="BY34" i="7"/>
  <c r="BG34" i="7"/>
  <c r="AO34" i="7"/>
  <c r="W34" i="7"/>
  <c r="E34" i="7"/>
  <c r="C34" i="7"/>
  <c r="U34" i="7" l="1"/>
  <c r="U35" i="7" s="1"/>
  <c r="U36" i="7" s="1"/>
  <c r="AM34" i="7" l="1"/>
  <c r="BE34" i="7" s="1"/>
  <c r="BE35" i="7" l="1"/>
  <c r="BW34" i="7"/>
  <c r="BW35" i="7" s="1"/>
  <c r="BW36" i="7" s="1"/>
  <c r="BW37" i="7" s="1"/>
  <c r="BW38" i="7" s="1"/>
  <c r="BW39" i="7" s="1"/>
  <c r="BW40" i="7" s="1"/>
  <c r="BW41" i="7" s="1"/>
  <c r="BW42" i="7" s="1"/>
  <c r="BW43" i="7" s="1"/>
  <c r="CO34" i="7" s="1"/>
</calcChain>
</file>

<file path=xl/sharedStrings.xml><?xml version="1.0" encoding="utf-8"?>
<sst xmlns="http://schemas.openxmlformats.org/spreadsheetml/2006/main" count="1077" uniqueCount="554">
  <si>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</si>
  <si>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</si>
  <si>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</si>
  <si>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</si>
  <si>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</si>
  <si>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</si>
  <si>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</si>
  <si>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</si>
  <si>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</si>
  <si>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</si>
  <si>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</si>
  <si>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</si>
  <si>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</si>
  <si>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</si>
  <si>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</si>
  <si>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</si>
  <si>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</si>
  <si>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有形固定資産減価償却率とも前年度より上昇し、類似団体平均を上回っている。公共施設等総合管理計画に基づき、定期的な点検や診断結果に基づく計画的な保全による長寿命化や施設保有量の最適化に向けた取り組みを行う。</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0" eb="23">
      <t>ゼンネンド</t>
    </rPh>
    <rPh sb="25" eb="27">
      <t>ジョウショウ</t>
    </rPh>
    <rPh sb="29" eb="31">
      <t>ルイジ</t>
    </rPh>
    <rPh sb="31" eb="33">
      <t>ダンタイ</t>
    </rPh>
    <rPh sb="33" eb="35">
      <t>ヘイキン</t>
    </rPh>
    <rPh sb="36" eb="38">
      <t>ウワマワ</t>
    </rPh>
    <rPh sb="43" eb="45">
      <t>コウキョウ</t>
    </rPh>
    <rPh sb="45" eb="47">
      <t>シセツ</t>
    </rPh>
    <rPh sb="47" eb="48">
      <t>トウ</t>
    </rPh>
    <rPh sb="48" eb="50">
      <t>ソウゴウ</t>
    </rPh>
    <rPh sb="50" eb="52">
      <t>カンリ</t>
    </rPh>
    <rPh sb="52" eb="54">
      <t>ケイカク</t>
    </rPh>
    <rPh sb="55" eb="56">
      <t>モト</t>
    </rPh>
    <rPh sb="59" eb="62">
      <t>テイキテキ</t>
    </rPh>
    <rPh sb="63" eb="65">
      <t>テンケン</t>
    </rPh>
    <rPh sb="66" eb="68">
      <t>シンダン</t>
    </rPh>
    <rPh sb="68" eb="70">
      <t>ケッカ</t>
    </rPh>
    <rPh sb="71" eb="72">
      <t>モト</t>
    </rPh>
    <rPh sb="74" eb="77">
      <t>ケイカクテキ</t>
    </rPh>
    <rPh sb="78" eb="80">
      <t>ホゼン</t>
    </rPh>
    <rPh sb="83" eb="87">
      <t>チョウジュミョウカ</t>
    </rPh>
    <rPh sb="88" eb="90">
      <t>シセツ</t>
    </rPh>
    <rPh sb="90" eb="92">
      <t>ホユウ</t>
    </rPh>
    <rPh sb="92" eb="93">
      <t>リョウ</t>
    </rPh>
    <rPh sb="94" eb="97">
      <t>サイテキカ</t>
    </rPh>
    <rPh sb="98" eb="99">
      <t>ム</t>
    </rPh>
    <rPh sb="101" eb="102">
      <t>ト</t>
    </rPh>
    <rPh sb="103" eb="104">
      <t>ク</t>
    </rPh>
    <rPh sb="106" eb="107">
      <t>オコナ</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</si>
  <si>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</si>
  <si>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</si>
  <si>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</si>
  <si>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</si>
  <si>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</si>
  <si>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</si>
  <si>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</si>
  <si>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</si>
  <si>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</si>
  <si>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</si>
  <si>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</si>
  <si>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</si>
  <si>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</si>
  <si>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</si>
  <si>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</si>
  <si>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</si>
  <si>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</si>
  <si>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</si>
  <si>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</si>
  <si>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遊佐町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</si>
  <si>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</si>
  <si>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</si>
  <si>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</si>
  <si>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</si>
  <si>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</si>
  <si>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</si>
  <si>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</si>
  <si>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</si>
  <si>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</si>
  <si>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</si>
  <si>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</si>
  <si>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</si>
  <si>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</si>
  <si>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</si>
  <si>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</si>
  <si>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</si>
  <si>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</si>
  <si>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</si>
  <si>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</si>
  <si>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</si>
  <si>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</si>
  <si>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</si>
  <si>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</si>
  <si>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</si>
  <si>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</si>
  <si>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</si>
  <si>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</si>
  <si>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</si>
  <si>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</si>
  <si>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</si>
  <si>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</si>
  <si>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</si>
  <si>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</si>
  <si>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</si>
  <si>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</si>
  <si>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</si>
  <si>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</si>
  <si>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</si>
  <si>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</si>
  <si>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</si>
  <si>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</si>
  <si>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</si>
  <si>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</si>
  <si>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</si>
  <si>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</si>
  <si>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</si>
  <si>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</si>
  <si>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4"/>
  </si>
  <si>
    <t>うち日本人(％)</t>
    <phoneticPr fontId="5"/>
  </si>
  <si>
    <t>-2.0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</si>
  <si>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</si>
  <si>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</si>
  <si>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</si>
  <si>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</si>
  <si>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</si>
  <si>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</si>
  <si>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</si>
  <si>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</si>
  <si>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</si>
  <si>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</si>
  <si>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</si>
  <si>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</si>
  <si>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</si>
  <si>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</si>
  <si>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</si>
  <si>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</si>
  <si>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</si>
  <si>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</si>
  <si>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</si>
  <si>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</si>
  <si>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</si>
  <si>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</si>
  <si>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</si>
  <si>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</si>
  <si>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</si>
  <si>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</si>
  <si>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</si>
  <si>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</si>
  <si>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</si>
  <si>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</si>
  <si>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</si>
  <si>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</si>
  <si>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</si>
  <si>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</si>
  <si>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</si>
  <si>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</si>
  <si>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</si>
  <si>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</si>
  <si>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</si>
  <si>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</si>
  <si>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</si>
  <si>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</si>
  <si>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</si>
  <si>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</si>
  <si>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</si>
  <si>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</si>
  <si>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</si>
  <si>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</si>
  <si>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</si>
  <si>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</si>
  <si>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</si>
  <si>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</si>
  <si>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</si>
  <si>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</si>
  <si>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</si>
  <si>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</si>
  <si>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</si>
  <si>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</si>
  <si>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</si>
  <si>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山形県遊佐町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</si>
  <si>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</si>
  <si>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</si>
  <si>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</si>
  <si>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</si>
  <si>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</si>
  <si>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</si>
  <si>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</si>
  <si>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</si>
  <si>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</si>
  <si>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</si>
  <si>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</si>
  <si>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</si>
  <si>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</si>
  <si>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</si>
  <si>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</si>
  <si>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</si>
  <si>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</si>
  <si>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</si>
  <si>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</si>
  <si>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</si>
  <si>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</si>
  <si>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</si>
  <si>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</si>
  <si>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</si>
  <si>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</si>
  <si>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</si>
  <si>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</si>
  <si>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</si>
  <si>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</si>
  <si>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</si>
  <si>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</si>
  <si>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</si>
  <si>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</si>
  <si>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</si>
  <si>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</si>
  <si>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</si>
  <si>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</si>
  <si>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</si>
  <si>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</si>
  <si>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</si>
  <si>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</si>
  <si>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</si>
  <si>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</si>
  <si>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</si>
  <si>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</si>
  <si>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</si>
  <si>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</si>
  <si>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</si>
  <si>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</si>
  <si>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</si>
  <si>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</si>
  <si>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</si>
  <si>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</si>
  <si>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</si>
  <si>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</si>
  <si>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</si>
  <si>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</si>
  <si>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</si>
  <si>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</si>
  <si>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</si>
  <si>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</si>
  <si>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</si>
  <si>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</si>
  <si>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</si>
  <si>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</si>
  <si>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</si>
  <si>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</si>
  <si>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</si>
  <si>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</si>
  <si>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</si>
  <si>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</si>
  <si>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</si>
  <si>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</si>
  <si>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</si>
  <si>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</si>
  <si>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</si>
  <si>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</si>
  <si>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</si>
  <si>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</si>
  <si>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</si>
  <si>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</si>
  <si>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</si>
  <si>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</si>
  <si>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</si>
  <si>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</si>
  <si>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</si>
  <si>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</si>
  <si>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</si>
  <si>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</si>
  <si>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</si>
  <si>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</si>
  <si>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</si>
  <si>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</si>
  <si>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</si>
  <si>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</si>
  <si>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</si>
  <si>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</si>
  <si>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</si>
  <si>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</si>
  <si>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</si>
  <si>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</si>
  <si>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</si>
  <si>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</si>
  <si>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</si>
  <si>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</si>
  <si>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</si>
  <si>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</si>
  <si>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</si>
  <si>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</si>
  <si>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</si>
  <si>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</si>
  <si>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</si>
  <si>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</si>
  <si>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</si>
  <si>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</si>
  <si>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</si>
  <si>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</si>
  <si>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</si>
  <si>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</si>
  <si>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</si>
  <si>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</si>
  <si>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</si>
  <si>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</si>
  <si>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</si>
  <si>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</si>
  <si>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</si>
  <si>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</si>
  <si>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</si>
  <si>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</si>
  <si>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</si>
  <si>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</si>
  <si>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</si>
  <si>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</si>
  <si>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</si>
  <si>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</si>
  <si>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</si>
  <si>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</si>
  <si>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</si>
  <si>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</si>
  <si>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</si>
  <si>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</si>
  <si>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</si>
  <si>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</si>
  <si>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</si>
  <si>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</si>
  <si>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</si>
  <si>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</si>
  <si>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</si>
  <si>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</si>
  <si>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</si>
  <si>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</si>
  <si>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</si>
  <si>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山形県遊佐町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</si>
  <si>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</si>
  <si>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</si>
  <si>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</si>
  <si>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</si>
  <si>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</si>
  <si>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</si>
  <si>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</si>
  <si>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</si>
  <si>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</si>
  <si>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</si>
  <si>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</si>
  <si>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</si>
  <si>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</si>
  <si>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</si>
  <si>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</si>
  <si>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</si>
  <si>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</si>
  <si>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</si>
  <si>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</si>
  <si>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</si>
  <si>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遊佐町総合交流促進施設（株）</t>
    <rPh sb="0" eb="3">
      <t>ユザマチ</t>
    </rPh>
    <rPh sb="3" eb="5">
      <t>ソウゴウ</t>
    </rPh>
    <rPh sb="5" eb="7">
      <t>コウリュウ</t>
    </rPh>
    <rPh sb="7" eb="9">
      <t>ソクシン</t>
    </rPh>
    <rPh sb="9" eb="11">
      <t>シセツ</t>
    </rPh>
    <rPh sb="11" eb="14">
      <t>カブ</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</si>
  <si>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</si>
  <si>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</si>
  <si>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</si>
  <si>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</si>
  <si>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</si>
  <si>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</si>
  <si>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</si>
  <si>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</si>
  <si>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</si>
  <si>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</si>
  <si>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</si>
  <si>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</si>
  <si>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</si>
  <si>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</si>
  <si>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</si>
  <si>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</si>
  <si>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</si>
  <si>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</si>
  <si>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</si>
  <si>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</si>
  <si>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</si>
  <si>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</si>
  <si>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地域集落排水事業特別会計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</si>
  <si>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</si>
  <si>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</si>
  <si>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</si>
  <si>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</si>
  <si>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</si>
  <si>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酒田地区広域行政組合</t>
    <phoneticPr fontId="2"/>
  </si>
  <si>
    <t>庄内広域行政組合（普通会計分）</t>
    <phoneticPr fontId="2"/>
  </si>
  <si>
    <t>庄内広域行政組合（青果市場事業特別会計分）</t>
    <phoneticPr fontId="2"/>
  </si>
  <si>
    <t>法非適用事業</t>
    <rPh sb="0" eb="1">
      <t>ホウ</t>
    </rPh>
    <rPh sb="1" eb="2">
      <t>ヒ</t>
    </rPh>
    <rPh sb="2" eb="3">
      <t>テキ</t>
    </rPh>
    <rPh sb="3" eb="4">
      <t>ヨウ</t>
    </rPh>
    <rPh sb="4" eb="6">
      <t>ジギョウ</t>
    </rPh>
    <phoneticPr fontId="2"/>
  </si>
  <si>
    <t>庄内広域行政組合（庄内食肉流通センター事業特別会計分）</t>
    <phoneticPr fontId="2"/>
  </si>
  <si>
    <t>山形県消防補償等組合</t>
    <phoneticPr fontId="2"/>
  </si>
  <si>
    <t>山形県自治会館管理組合</t>
    <phoneticPr fontId="2"/>
  </si>
  <si>
    <t>山形県市町村職員退職手当組合</t>
    <phoneticPr fontId="2"/>
  </si>
  <si>
    <t>山形県市町村交通災害共済組合</t>
    <phoneticPr fontId="2"/>
  </si>
  <si>
    <t>山形県後期高齢者医療広域連合（普通会計分）</t>
    <phoneticPr fontId="2"/>
  </si>
  <si>
    <t>山形県後期高齢者医療広域連合（事業会計分）</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</si>
  <si>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</si>
  <si>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</si>
  <si>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</si>
  <si>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</si>
  <si>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</si>
  <si>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</si>
  <si>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</si>
  <si>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</si>
  <si>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</si>
  <si>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</si>
  <si>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</si>
  <si>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</si>
  <si>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</si>
  <si>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</si>
  <si>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</si>
  <si>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</si>
  <si>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</si>
  <si>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</si>
  <si>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</si>
  <si>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</si>
  <si>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</si>
  <si>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</si>
  <si>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</si>
  <si>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</si>
  <si>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</si>
  <si>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</si>
  <si>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</si>
  <si>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</si>
  <si>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</si>
  <si>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</si>
  <si>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</si>
  <si>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</si>
  <si>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</si>
  <si>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</si>
  <si>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</si>
  <si>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</si>
  <si>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</si>
  <si>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</si>
  <si>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</si>
  <si>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</si>
  <si>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</si>
  <si>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</si>
  <si>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</si>
  <si>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</si>
  <si>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</si>
  <si>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</si>
  <si>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</si>
  <si>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</si>
  <si>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</si>
  <si>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</si>
  <si>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</si>
  <si>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</si>
  <si>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</si>
  <si>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</si>
  <si>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</si>
  <si>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</si>
  <si>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</si>
  <si>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</si>
  <si>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</si>
  <si>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</si>
  <si>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</si>
  <si>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</si>
  <si>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</si>
  <si>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</si>
  <si>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</si>
  <si>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</si>
  <si>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</si>
  <si>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</si>
  <si>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</si>
  <si>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</si>
  <si>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</si>
  <si>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</si>
  <si>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</si>
  <si>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</si>
  <si>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</si>
  <si>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</si>
  <si>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</si>
  <si>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</si>
  <si>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</si>
  <si>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</si>
  <si>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</si>
  <si>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</si>
  <si>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</si>
  <si>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</si>
  <si>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</si>
  <si>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</si>
  <si>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</si>
  <si>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</si>
  <si>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</si>
  <si>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</si>
  <si>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</si>
  <si>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</si>
  <si>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</si>
  <si>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</si>
  <si>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</si>
  <si>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</si>
  <si>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</si>
  <si>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</si>
  <si>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</si>
  <si>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</si>
  <si>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</si>
  <si>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</si>
  <si>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</si>
  <si>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</si>
  <si>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</si>
  <si>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</si>
  <si>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</si>
  <si>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</si>
  <si>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</si>
  <si>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</si>
  <si>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</si>
  <si>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</si>
  <si>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</si>
  <si>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</si>
  <si>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</si>
  <si>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</si>
  <si>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</si>
  <si>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</si>
  <si>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</si>
  <si>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</si>
  <si>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</si>
  <si>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</si>
  <si>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</si>
  <si>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</si>
  <si>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</si>
  <si>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</si>
  <si>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</si>
  <si>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</si>
  <si>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</si>
  <si>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</si>
  <si>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</si>
  <si>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一般会計</t>
  </si>
  <si>
    <t>水道事業会計</t>
  </si>
  <si>
    <t>介護保険特別会計</t>
  </si>
  <si>
    <t>国民健康保険特別会計</t>
  </si>
  <si>
    <t>公共下水道事業特別会計</t>
  </si>
  <si>
    <t>地域集落排水事業特別会計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</si>
  <si>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</si>
  <si>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</si>
  <si>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</si>
  <si>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</si>
  <si>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</si>
  <si>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</si>
  <si>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</si>
  <si>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</si>
  <si>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</si>
  <si>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</si>
  <si>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</si>
  <si>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</si>
  <si>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</si>
  <si>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</si>
  <si>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</si>
  <si>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</si>
  <si>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</si>
  <si>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</si>
  <si>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</si>
  <si>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</si>
  <si>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</si>
  <si>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</si>
  <si>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</si>
  <si>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</si>
  <si>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</si>
  <si>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</si>
  <si>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</si>
  <si>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</si>
  <si>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</si>
  <si>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</si>
  <si>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</si>
  <si>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</si>
  <si>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</si>
  <si>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</si>
  <si>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</si>
  <si>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</si>
  <si>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</si>
  <si>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</si>
  <si>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</si>
  <si>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</si>
  <si>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</si>
  <si>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</si>
  <si>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</si>
  <si>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</si>
  <si>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</si>
  <si>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</si>
  <si>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</si>
  <si>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</si>
  <si>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</si>
  <si>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庁舎等建設基金</t>
    <rPh sb="0" eb="2">
      <t>チョウシャ</t>
    </rPh>
    <rPh sb="2" eb="3">
      <t>トウ</t>
    </rPh>
    <rPh sb="3" eb="5">
      <t>ケンセツ</t>
    </rPh>
    <rPh sb="5" eb="7">
      <t>キキン</t>
    </rPh>
    <phoneticPr fontId="2"/>
  </si>
  <si>
    <t>義務教育施設整備基金</t>
    <rPh sb="0" eb="2">
      <t>ギム</t>
    </rPh>
    <rPh sb="2" eb="4">
      <t>キョウイク</t>
    </rPh>
    <rPh sb="4" eb="6">
      <t>シセツ</t>
    </rPh>
    <rPh sb="6" eb="8">
      <t>セイビ</t>
    </rPh>
    <rPh sb="8" eb="10">
      <t>キキン</t>
    </rPh>
    <phoneticPr fontId="2"/>
  </si>
  <si>
    <t>観光施設整備基金</t>
    <rPh sb="0" eb="2">
      <t>カンコウ</t>
    </rPh>
    <rPh sb="2" eb="4">
      <t>シセツ</t>
    </rPh>
    <rPh sb="4" eb="6">
      <t>セイビ</t>
    </rPh>
    <rPh sb="6" eb="8">
      <t>キキン</t>
    </rPh>
    <phoneticPr fontId="2"/>
  </si>
  <si>
    <t>ふるさと基金</t>
    <rPh sb="4" eb="6">
      <t>キキン</t>
    </rPh>
    <phoneticPr fontId="2"/>
  </si>
  <si>
    <t>環境保全基金</t>
    <rPh sb="0" eb="2">
      <t>カンキョウ</t>
    </rPh>
    <rPh sb="2" eb="4">
      <t>ホゼン</t>
    </rPh>
    <rPh sb="4" eb="6">
      <t>キキン</t>
    </rPh>
    <phoneticPr fontId="2"/>
  </si>
  <si>
    <t>基金残高合計</t>
    <rPh sb="0" eb="2">
      <t>キキン</t>
    </rPh>
    <rPh sb="2" eb="4">
      <t>ザンダカ</t>
    </rPh>
    <rPh sb="4" eb="6">
      <t>ゴウケイ</t>
    </rPh>
    <phoneticPr fontId="5"/>
  </si>
  <si>
    <t>実質公債費比率は類似団体と比較して同水準にあるが、将来負担比率は類似団体と比較すると高い水準にある。新庁舎建設事業や町道整備事業等により地方債の残高が増加傾向にあり、また平成２２年度から借り入れた過疎債の償還が平成２６年度から始まり、以降の年度においては徐々に実質公債費比率が上昇していくことが考えられるため、これまで以上に公債費の適正化に取り組んでいく必要がある。</t>
    <rPh sb="0" eb="2">
      <t>ジッシツ</t>
    </rPh>
    <rPh sb="2" eb="5">
      <t>コウサイヒ</t>
    </rPh>
    <rPh sb="5" eb="7">
      <t>ヒリツ</t>
    </rPh>
    <rPh sb="8" eb="10">
      <t>ルイジ</t>
    </rPh>
    <rPh sb="10" eb="12">
      <t>ダンタイ</t>
    </rPh>
    <rPh sb="13" eb="15">
      <t>ヒカク</t>
    </rPh>
    <rPh sb="17" eb="20">
      <t>ドウスイジュン</t>
    </rPh>
    <rPh sb="25" eb="27">
      <t>ショウライ</t>
    </rPh>
    <rPh sb="27" eb="29">
      <t>フタン</t>
    </rPh>
    <rPh sb="29" eb="31">
      <t>ヒリツ</t>
    </rPh>
    <rPh sb="32" eb="34">
      <t>ルイジ</t>
    </rPh>
    <rPh sb="34" eb="36">
      <t>ダンタイ</t>
    </rPh>
    <rPh sb="37" eb="39">
      <t>ヒカク</t>
    </rPh>
    <rPh sb="42" eb="43">
      <t>タカ</t>
    </rPh>
    <rPh sb="44" eb="46">
      <t>スイジュン</t>
    </rPh>
    <rPh sb="50" eb="53">
      <t>シンチョウシャ</t>
    </rPh>
    <rPh sb="53" eb="55">
      <t>ケンセツ</t>
    </rPh>
    <rPh sb="55" eb="57">
      <t>ジギョウ</t>
    </rPh>
    <rPh sb="58" eb="60">
      <t>チョウドウ</t>
    </rPh>
    <rPh sb="60" eb="62">
      <t>セイビ</t>
    </rPh>
    <rPh sb="62" eb="64">
      <t>ジギョウ</t>
    </rPh>
    <rPh sb="64" eb="65">
      <t>トウ</t>
    </rPh>
    <rPh sb="68" eb="71">
      <t>チホウサイ</t>
    </rPh>
    <rPh sb="72" eb="74">
      <t>ザンダカ</t>
    </rPh>
    <rPh sb="75" eb="77">
      <t>ゾウカ</t>
    </rPh>
    <rPh sb="77" eb="79">
      <t>ケイコウ</t>
    </rPh>
    <rPh sb="85" eb="87">
      <t>ヘイセイ</t>
    </rPh>
    <rPh sb="89" eb="91">
      <t>ネンド</t>
    </rPh>
    <rPh sb="93" eb="94">
      <t>カ</t>
    </rPh>
    <rPh sb="95" eb="96">
      <t>イ</t>
    </rPh>
    <rPh sb="98" eb="100">
      <t>カソ</t>
    </rPh>
    <rPh sb="100" eb="101">
      <t>サイ</t>
    </rPh>
    <rPh sb="102" eb="104">
      <t>ショウカン</t>
    </rPh>
    <rPh sb="105" eb="107">
      <t>ヘイセイ</t>
    </rPh>
    <rPh sb="109" eb="111">
      <t>ネンド</t>
    </rPh>
    <rPh sb="113" eb="114">
      <t>ハジ</t>
    </rPh>
    <rPh sb="117" eb="119">
      <t>イコウ</t>
    </rPh>
    <rPh sb="120" eb="122">
      <t>ネンド</t>
    </rPh>
    <rPh sb="127" eb="129">
      <t>ジョジョ</t>
    </rPh>
    <rPh sb="130" eb="132">
      <t>ジッシツ</t>
    </rPh>
    <rPh sb="132" eb="135">
      <t>コウサイヒ</t>
    </rPh>
    <rPh sb="135" eb="137">
      <t>ヒリツ</t>
    </rPh>
    <rPh sb="138" eb="140">
      <t>ジョウショウ</t>
    </rPh>
    <rPh sb="147" eb="148">
      <t>カンガ</t>
    </rPh>
    <rPh sb="159" eb="161">
      <t>イジョウ</t>
    </rPh>
    <rPh sb="162" eb="164">
      <t>コウサイ</t>
    </rPh>
    <rPh sb="164" eb="165">
      <t>ヒ</t>
    </rPh>
    <rPh sb="166" eb="169">
      <t>テキセイカ</t>
    </rPh>
    <rPh sb="170" eb="171">
      <t>ト</t>
    </rPh>
    <rPh sb="172" eb="173">
      <t>ク</t>
    </rPh>
    <rPh sb="177" eb="17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</si>
</sst>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hair">
        <color indexed="64"/>
      </right>
      <top style="double">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1" xfId="15" applyFont="1" applyBorder="1" applyAlignment="1" applyProtection="1">
      <alignment horizontal="center" vertical="center" shrinkToFit="1"/>
      <protection locked="0"/>
    </xf>
    <xf numFmtId="0" fontId="4" fillId="0" borderId="92" xfId="12" applyFont="1" applyBorder="1" applyAlignment="1" applyProtection="1">
      <alignment horizontal="center" vertical="center" shrinkToFit="1"/>
      <protection locked="0"/>
    </xf>
    <xf numFmtId="0" fontId="4" fillId="0" borderId="92" xfId="12" applyFont="1" applyFill="1" applyBorder="1" applyAlignment="1" applyProtection="1">
      <alignment horizontal="center" vertical="center" shrinkToFit="1"/>
      <protection locked="0"/>
    </xf>
    <xf numFmtId="0" fontId="4" fillId="0" borderId="103" xfId="15" applyFont="1" applyBorder="1" applyAlignment="1" applyProtection="1">
      <alignment horizontal="center" vertical="center" shrinkToFit="1"/>
      <protection locked="0"/>
    </xf>
    <xf numFmtId="0" fontId="4" fillId="5" borderId="109"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17" xfId="12" applyFont="1" applyBorder="1" applyAlignment="1" applyProtection="1">
      <alignment horizontal="center" vertical="center" shrinkToFit="1"/>
      <protection locked="0"/>
    </xf>
    <xf numFmtId="0" fontId="4" fillId="2" borderId="103"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7"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69" xfId="2" applyNumberFormat="1" applyFont="1" applyFill="1" applyBorder="1" applyAlignment="1">
      <alignment horizontal="center" vertical="center"/>
    </xf>
    <xf numFmtId="177" fontId="21" fillId="2" borderId="170"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1"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0"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69" xfId="2" applyNumberFormat="1" applyFont="1" applyFill="1" applyBorder="1" applyAlignment="1">
      <alignment horizontal="center" vertical="center"/>
    </xf>
    <xf numFmtId="177" fontId="21" fillId="0" borderId="170"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69" xfId="2" applyNumberFormat="1" applyFont="1" applyFill="1" applyBorder="1" applyAlignment="1">
      <alignment horizontal="right" vertical="center" shrinkToFit="1"/>
    </xf>
    <xf numFmtId="191" fontId="21" fillId="0" borderId="170"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69" xfId="2" applyNumberFormat="1" applyFont="1" applyFill="1" applyBorder="1" applyAlignment="1">
      <alignment horizontal="right" vertical="center" shrinkToFit="1"/>
    </xf>
    <xf numFmtId="179" fontId="21" fillId="0" borderId="170"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69" xfId="2" applyNumberFormat="1" applyFont="1" applyFill="1" applyBorder="1" applyAlignment="1">
      <alignment horizontal="right" vertical="center" shrinkToFit="1"/>
    </xf>
    <xf numFmtId="179" fontId="21" fillId="2" borderId="170"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69"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0" xfId="4" applyNumberFormat="1" applyFont="1" applyBorder="1" applyAlignment="1">
      <alignment horizontal="center" vertical="center" wrapText="1"/>
    </xf>
    <xf numFmtId="177" fontId="13" fillId="0" borderId="17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3" xfId="5" applyNumberFormat="1" applyFont="1" applyFill="1" applyBorder="1" applyAlignment="1">
      <alignment horizontal="right" vertical="center" shrinkToFit="1"/>
    </xf>
    <xf numFmtId="181" fontId="27" fillId="0" borderId="172" xfId="5" applyNumberFormat="1" applyFont="1" applyFill="1" applyBorder="1" applyAlignment="1">
      <alignment horizontal="right" vertical="center" shrinkToFit="1"/>
    </xf>
    <xf numFmtId="179" fontId="27" fillId="0" borderId="174"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5" xfId="4" applyNumberFormat="1" applyFont="1" applyBorder="1" applyAlignment="1">
      <alignment horizontal="center" vertical="center"/>
    </xf>
    <xf numFmtId="181" fontId="27" fillId="0" borderId="176" xfId="5" applyNumberFormat="1" applyFont="1" applyFill="1" applyBorder="1" applyAlignment="1">
      <alignment horizontal="right" vertical="center" shrinkToFit="1"/>
    </xf>
    <xf numFmtId="181" fontId="27" fillId="0" borderId="177"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8" xfId="5" applyNumberFormat="1" applyFont="1" applyFill="1" applyBorder="1" applyAlignment="1">
      <alignment horizontal="right" vertical="center" shrinkToFit="1"/>
    </xf>
    <xf numFmtId="179" fontId="27" fillId="0" borderId="179" xfId="5" applyNumberFormat="1" applyFont="1" applyFill="1" applyBorder="1" applyAlignment="1">
      <alignment horizontal="right" vertical="center" shrinkToFit="1"/>
    </xf>
    <xf numFmtId="179" fontId="27" fillId="0" borderId="176"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3" xfId="5" applyNumberFormat="1" applyFont="1" applyBorder="1" applyAlignment="1">
      <alignment horizontal="right" vertical="center" shrinkToFit="1"/>
    </xf>
    <xf numFmtId="181" fontId="27" fillId="0" borderId="172"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09" xfId="16" applyNumberFormat="1" applyFont="1" applyFill="1" applyBorder="1" applyAlignment="1" applyProtection="1">
      <alignment horizontal="right" vertical="center" shrinkToFit="1"/>
    </xf>
    <xf numFmtId="189" fontId="29" fillId="0" borderId="180"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1"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4"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09" xfId="17" applyNumberFormat="1" applyFont="1" applyFill="1" applyBorder="1" applyAlignment="1">
      <alignment horizontal="right" vertical="center" shrinkToFit="1"/>
    </xf>
    <xf numFmtId="189" fontId="29" fillId="0" borderId="180"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1"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09" xfId="18" applyNumberFormat="1" applyFont="1" applyFill="1" applyBorder="1" applyAlignment="1" applyProtection="1">
      <alignment horizontal="right" vertical="center" shrinkToFit="1"/>
    </xf>
    <xf numFmtId="181" fontId="30" fillId="0" borderId="180"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1"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109" xfId="18" applyNumberFormat="1" applyFont="1" applyBorder="1" applyAlignment="1" applyProtection="1">
      <alignment horizontal="right" vertical="center" shrinkToFit="1"/>
      <protection locked="0"/>
    </xf>
    <xf numFmtId="181" fontId="31" fillId="0" borderId="180"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1"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4"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09" xfId="19" applyNumberFormat="1" applyFont="1" applyFill="1" applyBorder="1" applyAlignment="1" applyProtection="1">
      <alignment horizontal="right" vertical="center" shrinkToFit="1"/>
    </xf>
    <xf numFmtId="181" fontId="30" fillId="0" borderId="180"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5"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5"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0"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2"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7"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150" xfId="14" applyNumberFormat="1" applyFont="1" applyFill="1" applyBorder="1" applyAlignment="1" applyProtection="1">
      <alignment horizontal="right" vertical="center" shrinkToFit="1"/>
    </xf>
    <xf numFmtId="179" fontId="4" fillId="2" borderId="168"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4" xfId="14" applyNumberFormat="1" applyFont="1" applyFill="1" applyBorder="1" applyAlignment="1" applyProtection="1">
      <alignment horizontal="right" vertical="center" shrinkToFit="1"/>
    </xf>
    <xf numFmtId="190" fontId="4" fillId="2" borderId="165"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5" xfId="14" applyNumberFormat="1" applyFont="1" applyFill="1" applyBorder="1" applyAlignment="1" applyProtection="1">
      <alignment horizontal="right" vertical="center" shrinkToFit="1"/>
    </xf>
    <xf numFmtId="181" fontId="4" fillId="2" borderId="156"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4" xfId="14" applyNumberFormat="1" applyFont="1" applyFill="1" applyBorder="1" applyAlignment="1" applyProtection="1">
      <alignment horizontal="right" vertical="center" shrinkToFit="1"/>
    </xf>
    <xf numFmtId="179" fontId="4" fillId="2" borderId="111"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0" xfId="14" applyNumberFormat="1" applyFont="1" applyFill="1" applyBorder="1" applyAlignment="1" applyProtection="1">
      <alignment horizontal="right" vertical="center" shrinkToFit="1"/>
    </xf>
    <xf numFmtId="181" fontId="4" fillId="2" borderId="147" xfId="14" applyNumberFormat="1" applyFont="1" applyFill="1" applyBorder="1" applyAlignment="1" applyProtection="1">
      <alignment horizontal="right" vertical="center" shrinkToFit="1"/>
    </xf>
    <xf numFmtId="181" fontId="4" fillId="2" borderId="148"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4"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5"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39"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3" xfId="12" applyNumberFormat="1" applyFont="1" applyFill="1" applyBorder="1" applyAlignment="1" applyProtection="1">
      <alignment horizontal="left" vertical="center" shrinkToFit="1"/>
      <protection locked="0"/>
    </xf>
    <xf numFmtId="0" fontId="4" fillId="2" borderId="94" xfId="12" applyNumberFormat="1" applyFont="1" applyFill="1" applyBorder="1" applyAlignment="1" applyProtection="1">
      <alignment horizontal="left" vertical="center" shrinkToFit="1"/>
      <protection locked="0"/>
    </xf>
    <xf numFmtId="0" fontId="4" fillId="2" borderId="100"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1" xfId="12" applyNumberFormat="1" applyFont="1" applyFill="1" applyBorder="1" applyAlignment="1" applyProtection="1">
      <alignment horizontal="right" vertical="center" shrinkToFit="1"/>
      <protection locked="0"/>
    </xf>
    <xf numFmtId="181" fontId="4" fillId="5" borderId="132" xfId="12" applyNumberFormat="1" applyFont="1" applyFill="1" applyBorder="1" applyAlignment="1" applyProtection="1">
      <alignment horizontal="righ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3" xfId="12" applyFont="1" applyFill="1" applyBorder="1" applyAlignment="1" applyProtection="1">
      <alignment horizontal="left" vertical="center" shrinkToFit="1"/>
      <protection locked="0"/>
    </xf>
    <xf numFmtId="0" fontId="4" fillId="2" borderId="94" xfId="12" applyFont="1" applyFill="1" applyBorder="1" applyAlignment="1" applyProtection="1">
      <alignment horizontal="left" vertical="center" shrinkToFit="1"/>
      <protection locked="0"/>
    </xf>
    <xf numFmtId="0" fontId="4" fillId="2" borderId="95" xfId="12" applyFont="1" applyFill="1" applyBorder="1" applyAlignment="1" applyProtection="1">
      <alignment horizontal="left" vertical="center" shrinkToFit="1"/>
      <protection locked="0"/>
    </xf>
    <xf numFmtId="181" fontId="4" fillId="2" borderId="93" xfId="12" applyNumberFormat="1" applyFont="1" applyFill="1" applyBorder="1" applyAlignment="1" applyProtection="1">
      <alignment horizontal="right" vertical="center" shrinkToFit="1"/>
      <protection locked="0"/>
    </xf>
    <xf numFmtId="181" fontId="4" fillId="2" borderId="94" xfId="12" applyNumberFormat="1" applyFont="1" applyFill="1" applyBorder="1" applyAlignment="1" applyProtection="1">
      <alignment horizontal="right" vertical="center" shrinkToFit="1"/>
      <protection locked="0"/>
    </xf>
    <xf numFmtId="181" fontId="4" fillId="2" borderId="95" xfId="12" applyNumberFormat="1" applyFont="1" applyFill="1" applyBorder="1" applyAlignment="1" applyProtection="1">
      <alignment horizontal="right" vertical="center" shrinkToFit="1"/>
      <protection locked="0"/>
    </xf>
    <xf numFmtId="181" fontId="4" fillId="5" borderId="111" xfId="12" applyNumberFormat="1" applyFont="1" applyFill="1" applyBorder="1" applyAlignment="1" applyProtection="1">
      <alignment horizontal="right" vertical="center" shrinkToFit="1"/>
      <protection locked="0"/>
    </xf>
    <xf numFmtId="0" fontId="4" fillId="5" borderId="111" xfId="12" applyNumberFormat="1" applyFont="1" applyFill="1" applyBorder="1" applyAlignment="1" applyProtection="1">
      <alignment horizontal="left" vertical="center" shrinkToFit="1"/>
      <protection locked="0"/>
    </xf>
    <xf numFmtId="0" fontId="4" fillId="5" borderId="114" xfId="12" applyNumberFormat="1" applyFont="1" applyFill="1" applyBorder="1" applyAlignment="1" applyProtection="1">
      <alignment horizontal="left" vertical="center" shrinkToFit="1"/>
      <protection locked="0"/>
    </xf>
    <xf numFmtId="181" fontId="4" fillId="5" borderId="124"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0" fontId="4" fillId="2" borderId="128" xfId="12" applyFont="1" applyFill="1" applyBorder="1" applyAlignment="1" applyProtection="1">
      <alignment horizontal="left" vertical="center" shrinkToFit="1"/>
      <protection locked="0"/>
    </xf>
    <xf numFmtId="0" fontId="4" fillId="2" borderId="129" xfId="12" applyFont="1" applyFill="1" applyBorder="1" applyAlignment="1" applyProtection="1">
      <alignment horizontal="left" vertical="center" shrinkToFit="1"/>
      <protection locked="0"/>
    </xf>
    <xf numFmtId="0" fontId="4" fillId="2" borderId="130" xfId="12" applyFont="1" applyFill="1" applyBorder="1" applyAlignment="1" applyProtection="1">
      <alignment horizontal="left" vertical="center" shrinkToFit="1"/>
      <protection locked="0"/>
    </xf>
    <xf numFmtId="181" fontId="4" fillId="2" borderId="104" xfId="12" applyNumberFormat="1" applyFont="1" applyFill="1" applyBorder="1" applyAlignment="1" applyProtection="1">
      <alignment horizontal="right" vertical="center" shrinkToFit="1"/>
      <protection locked="0"/>
    </xf>
    <xf numFmtId="181" fontId="4" fillId="2" borderId="105" xfId="12" applyNumberFormat="1" applyFont="1" applyFill="1" applyBorder="1" applyAlignment="1" applyProtection="1">
      <alignment horizontal="right" vertical="center" shrinkToFit="1"/>
      <protection locked="0"/>
    </xf>
    <xf numFmtId="0" fontId="4" fillId="2" borderId="105" xfId="12" applyNumberFormat="1" applyFont="1" applyFill="1" applyBorder="1" applyAlignment="1" applyProtection="1">
      <alignment horizontal="left" vertical="center" shrinkToFit="1"/>
      <protection locked="0"/>
    </xf>
    <xf numFmtId="0" fontId="4" fillId="2" borderId="108" xfId="12" applyNumberFormat="1" applyFont="1" applyFill="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0" fontId="4" fillId="0" borderId="97" xfId="12" applyNumberFormat="1" applyFont="1" applyBorder="1" applyAlignment="1" applyProtection="1">
      <alignment horizontal="left" vertical="center" shrinkToFit="1"/>
      <protection locked="0"/>
    </xf>
    <xf numFmtId="0" fontId="4" fillId="0" borderId="102" xfId="12" applyNumberFormat="1"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94" xfId="12" applyFont="1" applyBorder="1" applyAlignment="1" applyProtection="1">
      <alignment horizontal="left" vertical="center" shrinkToFit="1"/>
      <protection locked="0"/>
    </xf>
    <xf numFmtId="0" fontId="4" fillId="0" borderId="95" xfId="12"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3" xfId="12" applyNumberFormat="1" applyFont="1" applyBorder="1" applyAlignment="1" applyProtection="1">
      <alignment horizontal="right" vertical="center" shrinkToFit="1"/>
      <protection locked="0"/>
    </xf>
    <xf numFmtId="181" fontId="4" fillId="0" borderId="9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89" xfId="12" applyNumberFormat="1" applyFont="1" applyBorder="1" applyAlignment="1" applyProtection="1">
      <alignment horizontal="right" vertical="center" shrinkToFit="1"/>
      <protection locked="0"/>
    </xf>
    <xf numFmtId="0" fontId="4" fillId="0" borderId="89" xfId="12" applyNumberFormat="1" applyFont="1" applyBorder="1" applyAlignment="1" applyProtection="1">
      <alignment horizontal="left" vertical="center" shrinkToFit="1"/>
      <protection locked="0"/>
    </xf>
    <xf numFmtId="0" fontId="4" fillId="0" borderId="90"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3" xfId="15" applyNumberFormat="1" applyFont="1" applyBorder="1" applyAlignment="1" applyProtection="1">
      <alignment horizontal="right" vertical="center" shrinkToFit="1"/>
      <protection locked="0"/>
    </xf>
    <xf numFmtId="181" fontId="4" fillId="0" borderId="94" xfId="15" applyNumberFormat="1" applyFont="1" applyBorder="1" applyAlignment="1" applyProtection="1">
      <alignment horizontal="right" vertical="center" shrinkToFit="1"/>
      <protection locked="0"/>
    </xf>
    <xf numFmtId="181" fontId="4" fillId="0" borderId="95" xfId="15" applyNumberFormat="1" applyFont="1" applyBorder="1" applyAlignment="1" applyProtection="1">
      <alignment horizontal="righ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100"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179" fontId="4" fillId="5" borderId="116"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5" xfId="12" applyNumberFormat="1" applyFont="1" applyFill="1" applyBorder="1" applyAlignment="1" applyProtection="1">
      <alignment horizontal="right" vertical="center" shrinkToFit="1"/>
      <protection locked="0"/>
    </xf>
    <xf numFmtId="181" fontId="4" fillId="5" borderId="113"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102"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3" xfId="14" applyFont="1" applyBorder="1" applyAlignment="1" applyProtection="1">
      <alignment horizontal="left" vertical="center" shrinkToFit="1"/>
      <protection locked="0"/>
    </xf>
    <xf numFmtId="0" fontId="4" fillId="0" borderId="94" xfId="14" applyFont="1" applyBorder="1" applyAlignment="1" applyProtection="1">
      <alignment horizontal="left" vertical="center" shrinkToFit="1"/>
      <protection locked="0"/>
    </xf>
    <xf numFmtId="0" fontId="4" fillId="0" borderId="95" xfId="14" applyFont="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94"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97" xfId="13" applyNumberFormat="1" applyFont="1" applyFill="1" applyBorder="1" applyAlignment="1" applyProtection="1">
      <alignment horizontal="right" vertical="center" shrinkToFit="1"/>
      <protection locked="0"/>
    </xf>
    <xf numFmtId="179" fontId="4" fillId="0" borderId="97" xfId="12" applyNumberFormat="1" applyFont="1" applyBorder="1" applyAlignment="1" applyProtection="1">
      <alignment horizontal="right" vertical="center" shrinkToFit="1"/>
      <protection locked="0"/>
    </xf>
    <xf numFmtId="181" fontId="4" fillId="0" borderId="96"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19" xfId="12" applyNumberFormat="1" applyFont="1" applyBorder="1" applyAlignment="1" applyProtection="1">
      <alignment horizontal="right" vertical="center" shrinkToFit="1"/>
      <protection locked="0"/>
    </xf>
    <xf numFmtId="179" fontId="4" fillId="0" borderId="119" xfId="12" applyNumberFormat="1" applyFont="1" applyBorder="1" applyAlignment="1" applyProtection="1">
      <alignment horizontal="right" vertical="center" shrinkToFit="1"/>
      <protection locked="0"/>
    </xf>
    <xf numFmtId="0" fontId="4" fillId="0" borderId="119" xfId="12" applyFont="1" applyBorder="1" applyAlignment="1" applyProtection="1">
      <alignment horizontal="left" vertical="center" shrinkToFit="1"/>
      <protection locked="0"/>
    </xf>
    <xf numFmtId="0" fontId="4" fillId="0" borderId="122"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18" xfId="14" applyNumberFormat="1" applyFont="1" applyBorder="1" applyAlignment="1" applyProtection="1">
      <alignment horizontal="right" vertical="center" shrinkToFit="1"/>
      <protection locked="0"/>
    </xf>
    <xf numFmtId="181" fontId="4" fillId="0" borderId="119" xfId="14" applyNumberFormat="1" applyFont="1" applyBorder="1" applyAlignment="1" applyProtection="1">
      <alignment horizontal="right" vertical="center" shrinkToFit="1"/>
      <protection locked="0"/>
    </xf>
    <xf numFmtId="181" fontId="4" fillId="0" borderId="120" xfId="14" applyNumberFormat="1" applyFont="1" applyBorder="1" applyAlignment="1" applyProtection="1">
      <alignment horizontal="righ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0" xfId="15" applyNumberFormat="1" applyFont="1" applyFill="1" applyBorder="1" applyAlignment="1" applyProtection="1">
      <alignment horizontal="right" vertical="center" shrinkToFit="1"/>
      <protection locked="0"/>
    </xf>
    <xf numFmtId="181" fontId="4" fillId="5" borderId="111" xfId="15" applyNumberFormat="1" applyFont="1" applyFill="1" applyBorder="1" applyAlignment="1" applyProtection="1">
      <alignment horizontal="right" vertical="center" shrinkToFit="1"/>
      <protection locked="0"/>
    </xf>
    <xf numFmtId="181" fontId="4" fillId="5" borderId="112"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0" fontId="4" fillId="5" borderId="111" xfId="15" applyNumberFormat="1" applyFont="1" applyFill="1" applyBorder="1" applyAlignment="1" applyProtection="1">
      <alignment horizontal="left" vertical="center" shrinkToFit="1"/>
      <protection locked="0"/>
    </xf>
    <xf numFmtId="0" fontId="4" fillId="5" borderId="114" xfId="15" applyNumberFormat="1" applyFont="1" applyFill="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108" xfId="15" applyNumberFormat="1" applyFont="1" applyBorder="1" applyAlignment="1" applyProtection="1">
      <alignment horizontal="lef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4" applyNumberFormat="1" applyFont="1" applyBorder="1" applyAlignment="1" applyProtection="1">
      <alignment horizontal="right" vertical="center" shrinkToFit="1"/>
      <protection locked="0"/>
    </xf>
    <xf numFmtId="181" fontId="4" fillId="0" borderId="106" xfId="14"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2" xfId="15" applyNumberFormat="1" applyFont="1" applyBorder="1" applyAlignment="1" applyProtection="1">
      <alignment horizontal="lef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7"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9" xfId="15" applyNumberFormat="1" applyFont="1" applyBorder="1" applyAlignment="1" applyProtection="1">
      <alignment horizontal="left" vertical="center" shrinkToFit="1"/>
      <protection locked="0"/>
    </xf>
    <xf numFmtId="0" fontId="4" fillId="0" borderId="90"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2" xfId="14" applyNumberFormat="1" applyFont="1" applyBorder="1" applyAlignment="1" applyProtection="1">
      <alignment horizontal="right" vertical="center" shrinkToFit="1"/>
      <protection locked="0"/>
    </xf>
    <xf numFmtId="181" fontId="4" fillId="0" borderId="83" xfId="14" applyNumberFormat="1" applyFont="1" applyBorder="1" applyAlignment="1" applyProtection="1">
      <alignment horizontal="righ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1"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109" xfId="18" applyFont="1" applyBorder="1" applyAlignment="1">
      <alignment horizontal="center" vertical="center" wrapText="1"/>
    </xf>
    <xf numFmtId="0" fontId="31" fillId="0" borderId="180"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A304-4655-B049-E06DBD19A59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91549</c:v>
                </c:pt>
                <c:pt idx="1">
                  <c:v>108068</c:v>
                </c:pt>
                <c:pt idx="2">
                  <c:v>53494</c:v>
                </c:pt>
                <c:pt idx="3">
                  <c:v>62751</c:v>
                </c:pt>
                <c:pt idx="4">
                  <c:v>142755</c:v>
                </c:pt>
              </c:numCache>
            </c:numRef>
          </c:val>
          <c:smooth val="0"/>
          <c:extLst>
            <c:ext xmlns:c16="http://schemas.microsoft.com/office/drawing/2014/chart" uri="{C3380CC4-5D6E-409C-BE32-E72D297353CC}">
              <c16:uniqueId val="{00000001-A304-4655-B049-E06DBD19A5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6.7</c:v>
                </c:pt>
                <c:pt idx="1">
                  <c:v>9.2200000000000006</c:v>
                </c:pt>
                <c:pt idx="2">
                  <c:v>9.01</c:v>
                </c:pt>
                <c:pt idx="3">
                  <c:v>9.4600000000000009</c:v>
                </c:pt>
                <c:pt idx="4">
                  <c:v>10.39</c:v>
                </c:pt>
              </c:numCache>
            </c:numRef>
          </c:val>
          <c:extLst>
            <c:ext xmlns:c16="http://schemas.microsoft.com/office/drawing/2014/chart" uri="{C3380CC4-5D6E-409C-BE32-E72D297353CC}">
              <c16:uniqueId val="{00000000-4810-444C-9998-8659EC55CE8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26.8</c:v>
                </c:pt>
                <c:pt idx="1">
                  <c:v>25.6</c:v>
                </c:pt>
                <c:pt idx="2">
                  <c:v>21.71</c:v>
                </c:pt>
                <c:pt idx="3">
                  <c:v>25.98</c:v>
                </c:pt>
                <c:pt idx="4">
                  <c:v>25.52</c:v>
                </c:pt>
              </c:numCache>
            </c:numRef>
          </c:val>
          <c:extLst>
            <c:ext xmlns:c16="http://schemas.microsoft.com/office/drawing/2014/chart" uri="{C3380CC4-5D6E-409C-BE32-E72D297353CC}">
              <c16:uniqueId val="{00000001-4810-444C-9998-8659EC55CE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3.56</c:v>
                </c:pt>
                <c:pt idx="1">
                  <c:v>4.0599999999999996</c:v>
                </c:pt>
                <c:pt idx="2">
                  <c:v>0.37</c:v>
                </c:pt>
                <c:pt idx="3">
                  <c:v>5.0999999999999996</c:v>
                </c:pt>
                <c:pt idx="4">
                  <c:v>2.64</c:v>
                </c:pt>
              </c:numCache>
            </c:numRef>
          </c:val>
          <c:smooth val="0"/>
          <c:extLst>
            <c:ext xmlns:c16="http://schemas.microsoft.com/office/drawing/2014/chart" uri="{C3380CC4-5D6E-409C-BE32-E72D297353CC}">
              <c16:uniqueId val="{00000002-4810-444C-9998-8659EC55CE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0.9</c:v>
                </c:pt>
                <c:pt idx="2">
                  <c:v>#N/A</c:v>
                </c:pt>
                <c:pt idx="3">
                  <c:v>1.1399999999999999</c:v>
                </c:pt>
                <c:pt idx="4">
                  <c:v>0</c:v>
                </c:pt>
                <c:pt idx="5">
                  <c:v>0</c:v>
                </c:pt>
                <c:pt idx="6">
                  <c:v>0</c:v>
                </c:pt>
                <c:pt idx="7">
                  <c:v>0</c:v>
                </c:pt>
                <c:pt idx="8">
                  <c:v>0</c:v>
                </c:pt>
                <c:pt idx="9">
                  <c:v>0</c:v>
                </c:pt>
              </c:numCache>
            </c:numRef>
          </c:val>
          <c:extLst>
            <c:ext xmlns:c16="http://schemas.microsoft.com/office/drawing/2014/chart" uri="{C3380CC4-5D6E-409C-BE32-E72D297353CC}">
              <c16:uniqueId val="{00000000-7077-4AB8-9AE6-FCCDBA0797E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77-4AB8-9AE6-FCCDBA0797ED}"/>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77-4AB8-9AE6-FCCDBA0797ED}"/>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0.08</c:v>
                </c:pt>
                <c:pt idx="2">
                  <c:v>#N/A</c:v>
                </c:pt>
                <c:pt idx="3">
                  <c:v>7.0000000000000007E-2</c:v>
                </c:pt>
                <c:pt idx="4">
                  <c:v>#N/A</c:v>
                </c:pt>
                <c:pt idx="5">
                  <c:v>0.1</c:v>
                </c:pt>
                <c:pt idx="6">
                  <c:v>#N/A</c:v>
                </c:pt>
                <c:pt idx="7">
                  <c:v>0.06</c:v>
                </c:pt>
                <c:pt idx="8">
                  <c:v>#N/A</c:v>
                </c:pt>
                <c:pt idx="9">
                  <c:v>0.01</c:v>
                </c:pt>
              </c:numCache>
            </c:numRef>
          </c:val>
          <c:extLst>
            <c:ext xmlns:c16="http://schemas.microsoft.com/office/drawing/2014/chart" uri="{C3380CC4-5D6E-409C-BE32-E72D297353CC}">
              <c16:uniqueId val="{00000003-7077-4AB8-9AE6-FCCDBA0797ED}"/>
            </c:ext>
          </c:extLst>
        </c:ser>
        <c:ser>
          <c:idx val="4"/>
          <c:order val="4"/>
          <c:tx>
            <c:strRef>
              <c:f>[1]データシート!$A$31</c:f>
              <c:strCache>
                <c:ptCount val="1"/>
                <c:pt idx="0">
                  <c:v>地域集落排水事業特別会計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0.08</c:v>
                </c:pt>
                <c:pt idx="2">
                  <c:v>#N/A</c:v>
                </c:pt>
                <c:pt idx="3">
                  <c:v>0.11</c:v>
                </c:pt>
                <c:pt idx="4">
                  <c:v>#N/A</c:v>
                </c:pt>
                <c:pt idx="5">
                  <c:v>0.22</c:v>
                </c:pt>
                <c:pt idx="6">
                  <c:v>#N/A</c:v>
                </c:pt>
                <c:pt idx="7">
                  <c:v>0.26</c:v>
                </c:pt>
                <c:pt idx="8">
                  <c:v>#N/A</c:v>
                </c:pt>
                <c:pt idx="9">
                  <c:v>0.18</c:v>
                </c:pt>
              </c:numCache>
            </c:numRef>
          </c:val>
          <c:extLst>
            <c:ext xmlns:c16="http://schemas.microsoft.com/office/drawing/2014/chart" uri="{C3380CC4-5D6E-409C-BE32-E72D297353CC}">
              <c16:uniqueId val="{00000004-7077-4AB8-9AE6-FCCDBA0797ED}"/>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0.11</c:v>
                </c:pt>
                <c:pt idx="2">
                  <c:v>#N/A</c:v>
                </c:pt>
                <c:pt idx="3">
                  <c:v>0.15</c:v>
                </c:pt>
                <c:pt idx="4">
                  <c:v>#N/A</c:v>
                </c:pt>
                <c:pt idx="5">
                  <c:v>0.11</c:v>
                </c:pt>
                <c:pt idx="6">
                  <c:v>#N/A</c:v>
                </c:pt>
                <c:pt idx="7">
                  <c:v>0.11</c:v>
                </c:pt>
                <c:pt idx="8">
                  <c:v>#N/A</c:v>
                </c:pt>
                <c:pt idx="9">
                  <c:v>0.4</c:v>
                </c:pt>
              </c:numCache>
            </c:numRef>
          </c:val>
          <c:extLst>
            <c:ext xmlns:c16="http://schemas.microsoft.com/office/drawing/2014/chart" uri="{C3380CC4-5D6E-409C-BE32-E72D297353CC}">
              <c16:uniqueId val="{00000005-7077-4AB8-9AE6-FCCDBA0797ED}"/>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3.61</c:v>
                </c:pt>
                <c:pt idx="2">
                  <c:v>#N/A</c:v>
                </c:pt>
                <c:pt idx="3">
                  <c:v>5.17</c:v>
                </c:pt>
                <c:pt idx="4">
                  <c:v>#N/A</c:v>
                </c:pt>
                <c:pt idx="5">
                  <c:v>2.66</c:v>
                </c:pt>
                <c:pt idx="6">
                  <c:v>#N/A</c:v>
                </c:pt>
                <c:pt idx="7">
                  <c:v>0.86</c:v>
                </c:pt>
                <c:pt idx="8">
                  <c:v>#N/A</c:v>
                </c:pt>
                <c:pt idx="9">
                  <c:v>0.85</c:v>
                </c:pt>
              </c:numCache>
            </c:numRef>
          </c:val>
          <c:extLst>
            <c:ext xmlns:c16="http://schemas.microsoft.com/office/drawing/2014/chart" uri="{C3380CC4-5D6E-409C-BE32-E72D297353CC}">
              <c16:uniqueId val="{00000006-7077-4AB8-9AE6-FCCDBA0797ED}"/>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1.55</c:v>
                </c:pt>
                <c:pt idx="2">
                  <c:v>#N/A</c:v>
                </c:pt>
                <c:pt idx="3">
                  <c:v>1.4</c:v>
                </c:pt>
                <c:pt idx="4">
                  <c:v>#N/A</c:v>
                </c:pt>
                <c:pt idx="5">
                  <c:v>1.21</c:v>
                </c:pt>
                <c:pt idx="6">
                  <c:v>#N/A</c:v>
                </c:pt>
                <c:pt idx="7">
                  <c:v>2.48</c:v>
                </c:pt>
                <c:pt idx="8">
                  <c:v>#N/A</c:v>
                </c:pt>
                <c:pt idx="9">
                  <c:v>1.4</c:v>
                </c:pt>
              </c:numCache>
            </c:numRef>
          </c:val>
          <c:extLst>
            <c:ext xmlns:c16="http://schemas.microsoft.com/office/drawing/2014/chart" uri="{C3380CC4-5D6E-409C-BE32-E72D297353CC}">
              <c16:uniqueId val="{00000007-7077-4AB8-9AE6-FCCDBA0797ED}"/>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8.17</c:v>
                </c:pt>
                <c:pt idx="2">
                  <c:v>#N/A</c:v>
                </c:pt>
                <c:pt idx="3">
                  <c:v>8.23</c:v>
                </c:pt>
                <c:pt idx="4">
                  <c:v>#N/A</c:v>
                </c:pt>
                <c:pt idx="5">
                  <c:v>10.37</c:v>
                </c:pt>
                <c:pt idx="6">
                  <c:v>#N/A</c:v>
                </c:pt>
                <c:pt idx="7">
                  <c:v>10.35</c:v>
                </c:pt>
                <c:pt idx="8">
                  <c:v>#N/A</c:v>
                </c:pt>
                <c:pt idx="9">
                  <c:v>10.210000000000001</c:v>
                </c:pt>
              </c:numCache>
            </c:numRef>
          </c:val>
          <c:extLst>
            <c:ext xmlns:c16="http://schemas.microsoft.com/office/drawing/2014/chart" uri="{C3380CC4-5D6E-409C-BE32-E72D297353CC}">
              <c16:uniqueId val="{00000008-7077-4AB8-9AE6-FCCDBA0797ED}"/>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6.69</c:v>
                </c:pt>
                <c:pt idx="2">
                  <c:v>#N/A</c:v>
                </c:pt>
                <c:pt idx="3">
                  <c:v>9.2200000000000006</c:v>
                </c:pt>
                <c:pt idx="4">
                  <c:v>#N/A</c:v>
                </c:pt>
                <c:pt idx="5">
                  <c:v>9</c:v>
                </c:pt>
                <c:pt idx="6">
                  <c:v>#N/A</c:v>
                </c:pt>
                <c:pt idx="7">
                  <c:v>9.4600000000000009</c:v>
                </c:pt>
                <c:pt idx="8">
                  <c:v>#N/A</c:v>
                </c:pt>
                <c:pt idx="9">
                  <c:v>10.38</c:v>
                </c:pt>
              </c:numCache>
            </c:numRef>
          </c:val>
          <c:extLst>
            <c:ext xmlns:c16="http://schemas.microsoft.com/office/drawing/2014/chart" uri="{C3380CC4-5D6E-409C-BE32-E72D297353CC}">
              <c16:uniqueId val="{00000009-7077-4AB8-9AE6-FCCDBA0797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802</c:v>
                </c:pt>
                <c:pt idx="5">
                  <c:v>789</c:v>
                </c:pt>
                <c:pt idx="8">
                  <c:v>831</c:v>
                </c:pt>
                <c:pt idx="11">
                  <c:v>838</c:v>
                </c:pt>
                <c:pt idx="14">
                  <c:v>871</c:v>
                </c:pt>
              </c:numCache>
            </c:numRef>
          </c:val>
          <c:extLst>
            <c:ext xmlns:c16="http://schemas.microsoft.com/office/drawing/2014/chart" uri="{C3380CC4-5D6E-409C-BE32-E72D297353CC}">
              <c16:uniqueId val="{00000000-5A85-437E-8B66-C2566EE753E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85-437E-8B66-C2566EE753E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2-5A85-437E-8B66-C2566EE753E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38</c:v>
                </c:pt>
                <c:pt idx="3">
                  <c:v>21</c:v>
                </c:pt>
                <c:pt idx="6">
                  <c:v>2</c:v>
                </c:pt>
                <c:pt idx="9">
                  <c:v>2</c:v>
                </c:pt>
                <c:pt idx="12">
                  <c:v>2</c:v>
                </c:pt>
              </c:numCache>
            </c:numRef>
          </c:val>
          <c:extLst>
            <c:ext xmlns:c16="http://schemas.microsoft.com/office/drawing/2014/chart" uri="{C3380CC4-5D6E-409C-BE32-E72D297353CC}">
              <c16:uniqueId val="{00000003-5A85-437E-8B66-C2566EE753E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366</c:v>
                </c:pt>
                <c:pt idx="3">
                  <c:v>438</c:v>
                </c:pt>
                <c:pt idx="6">
                  <c:v>448</c:v>
                </c:pt>
                <c:pt idx="9">
                  <c:v>458</c:v>
                </c:pt>
                <c:pt idx="12">
                  <c:v>482</c:v>
                </c:pt>
              </c:numCache>
            </c:numRef>
          </c:val>
          <c:extLst>
            <c:ext xmlns:c16="http://schemas.microsoft.com/office/drawing/2014/chart" uri="{C3380CC4-5D6E-409C-BE32-E72D297353CC}">
              <c16:uniqueId val="{00000004-5A85-437E-8B66-C2566EE753E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85-437E-8B66-C2566EE753E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85-437E-8B66-C2566EE753E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705</c:v>
                </c:pt>
                <c:pt idx="3">
                  <c:v>646</c:v>
                </c:pt>
                <c:pt idx="6">
                  <c:v>722</c:v>
                </c:pt>
                <c:pt idx="9">
                  <c:v>736</c:v>
                </c:pt>
                <c:pt idx="12">
                  <c:v>777</c:v>
                </c:pt>
              </c:numCache>
            </c:numRef>
          </c:val>
          <c:extLst>
            <c:ext xmlns:c16="http://schemas.microsoft.com/office/drawing/2014/chart" uri="{C3380CC4-5D6E-409C-BE32-E72D297353CC}">
              <c16:uniqueId val="{00000007-5A85-437E-8B66-C2566EE753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318</c:v>
                </c:pt>
                <c:pt idx="2">
                  <c:v>#N/A</c:v>
                </c:pt>
                <c:pt idx="3">
                  <c:v>#N/A</c:v>
                </c:pt>
                <c:pt idx="4">
                  <c:v>316</c:v>
                </c:pt>
                <c:pt idx="5">
                  <c:v>#N/A</c:v>
                </c:pt>
                <c:pt idx="6">
                  <c:v>#N/A</c:v>
                </c:pt>
                <c:pt idx="7">
                  <c:v>341</c:v>
                </c:pt>
                <c:pt idx="8">
                  <c:v>#N/A</c:v>
                </c:pt>
                <c:pt idx="9">
                  <c:v>#N/A</c:v>
                </c:pt>
                <c:pt idx="10">
                  <c:v>358</c:v>
                </c:pt>
                <c:pt idx="11">
                  <c:v>#N/A</c:v>
                </c:pt>
                <c:pt idx="12">
                  <c:v>#N/A</c:v>
                </c:pt>
                <c:pt idx="13">
                  <c:v>390</c:v>
                </c:pt>
                <c:pt idx="14">
                  <c:v>#N/A</c:v>
                </c:pt>
              </c:numCache>
            </c:numRef>
          </c:val>
          <c:smooth val="0"/>
          <c:extLst>
            <c:ext xmlns:c16="http://schemas.microsoft.com/office/drawing/2014/chart" uri="{C3380CC4-5D6E-409C-BE32-E72D297353CC}">
              <c16:uniqueId val="{00000008-5A85-437E-8B66-C2566EE753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8620</c:v>
                </c:pt>
                <c:pt idx="5">
                  <c:v>8713</c:v>
                </c:pt>
                <c:pt idx="8">
                  <c:v>8770</c:v>
                </c:pt>
                <c:pt idx="11">
                  <c:v>8565</c:v>
                </c:pt>
                <c:pt idx="14">
                  <c:v>8771</c:v>
                </c:pt>
              </c:numCache>
            </c:numRef>
          </c:val>
          <c:extLst>
            <c:ext xmlns:c16="http://schemas.microsoft.com/office/drawing/2014/chart" uri="{C3380CC4-5D6E-409C-BE32-E72D297353CC}">
              <c16:uniqueId val="{00000000-3FA2-489D-A011-ECE0D791539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145</c:v>
                </c:pt>
                <c:pt idx="5">
                  <c:v>132</c:v>
                </c:pt>
                <c:pt idx="8">
                  <c:v>118</c:v>
                </c:pt>
                <c:pt idx="11">
                  <c:v>106</c:v>
                </c:pt>
                <c:pt idx="14">
                  <c:v>2</c:v>
                </c:pt>
              </c:numCache>
            </c:numRef>
          </c:val>
          <c:extLst>
            <c:ext xmlns:c16="http://schemas.microsoft.com/office/drawing/2014/chart" uri="{C3380CC4-5D6E-409C-BE32-E72D297353CC}">
              <c16:uniqueId val="{00000001-3FA2-489D-A011-ECE0D791539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3167</c:v>
                </c:pt>
                <c:pt idx="5">
                  <c:v>3040</c:v>
                </c:pt>
                <c:pt idx="8">
                  <c:v>3236</c:v>
                </c:pt>
                <c:pt idx="11">
                  <c:v>3217</c:v>
                </c:pt>
                <c:pt idx="14">
                  <c:v>3104</c:v>
                </c:pt>
              </c:numCache>
            </c:numRef>
          </c:val>
          <c:extLst>
            <c:ext xmlns:c16="http://schemas.microsoft.com/office/drawing/2014/chart" uri="{C3380CC4-5D6E-409C-BE32-E72D297353CC}">
              <c16:uniqueId val="{00000002-3FA2-489D-A011-ECE0D791539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A2-489D-A011-ECE0D791539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A2-489D-A011-ECE0D791539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A2-489D-A011-ECE0D791539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1201</c:v>
                </c:pt>
                <c:pt idx="3">
                  <c:v>1199</c:v>
                </c:pt>
                <c:pt idx="6">
                  <c:v>1265</c:v>
                </c:pt>
                <c:pt idx="9">
                  <c:v>1119</c:v>
                </c:pt>
                <c:pt idx="12">
                  <c:v>1066</c:v>
                </c:pt>
              </c:numCache>
            </c:numRef>
          </c:val>
          <c:extLst>
            <c:ext xmlns:c16="http://schemas.microsoft.com/office/drawing/2014/chart" uri="{C3380CC4-5D6E-409C-BE32-E72D297353CC}">
              <c16:uniqueId val="{00000006-3FA2-489D-A011-ECE0D791539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35</c:v>
                </c:pt>
                <c:pt idx="3">
                  <c:v>15</c:v>
                </c:pt>
                <c:pt idx="6">
                  <c:v>14</c:v>
                </c:pt>
                <c:pt idx="9">
                  <c:v>10</c:v>
                </c:pt>
                <c:pt idx="12">
                  <c:v>8</c:v>
                </c:pt>
              </c:numCache>
            </c:numRef>
          </c:val>
          <c:extLst>
            <c:ext xmlns:c16="http://schemas.microsoft.com/office/drawing/2014/chart" uri="{C3380CC4-5D6E-409C-BE32-E72D297353CC}">
              <c16:uniqueId val="{00000007-3FA2-489D-A011-ECE0D791539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4477</c:v>
                </c:pt>
                <c:pt idx="3">
                  <c:v>4595</c:v>
                </c:pt>
                <c:pt idx="6">
                  <c:v>4504</c:v>
                </c:pt>
                <c:pt idx="9">
                  <c:v>4603</c:v>
                </c:pt>
                <c:pt idx="12">
                  <c:v>4478</c:v>
                </c:pt>
              </c:numCache>
            </c:numRef>
          </c:val>
          <c:extLst>
            <c:ext xmlns:c16="http://schemas.microsoft.com/office/drawing/2014/chart" uri="{C3380CC4-5D6E-409C-BE32-E72D297353CC}">
              <c16:uniqueId val="{00000008-3FA2-489D-A011-ECE0D791539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FA2-489D-A011-ECE0D791539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7859</c:v>
                </c:pt>
                <c:pt idx="3">
                  <c:v>8112</c:v>
                </c:pt>
                <c:pt idx="6">
                  <c:v>8136</c:v>
                </c:pt>
                <c:pt idx="9">
                  <c:v>8149</c:v>
                </c:pt>
                <c:pt idx="12">
                  <c:v>8928</c:v>
                </c:pt>
              </c:numCache>
            </c:numRef>
          </c:val>
          <c:extLst>
            <c:ext xmlns:c16="http://schemas.microsoft.com/office/drawing/2014/chart" uri="{C3380CC4-5D6E-409C-BE32-E72D297353CC}">
              <c16:uniqueId val="{0000000A-3FA2-489D-A011-ECE0D79153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1639</c:v>
                </c:pt>
                <c:pt idx="2">
                  <c:v>#N/A</c:v>
                </c:pt>
                <c:pt idx="3">
                  <c:v>#N/A</c:v>
                </c:pt>
                <c:pt idx="4">
                  <c:v>2037</c:v>
                </c:pt>
                <c:pt idx="5">
                  <c:v>#N/A</c:v>
                </c:pt>
                <c:pt idx="6">
                  <c:v>#N/A</c:v>
                </c:pt>
                <c:pt idx="7">
                  <c:v>1795</c:v>
                </c:pt>
                <c:pt idx="8">
                  <c:v>#N/A</c:v>
                </c:pt>
                <c:pt idx="9">
                  <c:v>#N/A</c:v>
                </c:pt>
                <c:pt idx="10">
                  <c:v>1993</c:v>
                </c:pt>
                <c:pt idx="11">
                  <c:v>#N/A</c:v>
                </c:pt>
                <c:pt idx="12">
                  <c:v>#N/A</c:v>
                </c:pt>
                <c:pt idx="13">
                  <c:v>2604</c:v>
                </c:pt>
                <c:pt idx="14">
                  <c:v>#N/A</c:v>
                </c:pt>
              </c:numCache>
            </c:numRef>
          </c:val>
          <c:smooth val="0"/>
          <c:extLst>
            <c:ext xmlns:c16="http://schemas.microsoft.com/office/drawing/2014/chart" uri="{C3380CC4-5D6E-409C-BE32-E72D297353CC}">
              <c16:uniqueId val="{0000000B-3FA2-489D-A011-ECE0D79153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1048</c:v>
                </c:pt>
                <c:pt idx="1">
                  <c:v>1267</c:v>
                </c:pt>
                <c:pt idx="2">
                  <c:v>1245</c:v>
                </c:pt>
              </c:numCache>
            </c:numRef>
          </c:val>
          <c:extLst>
            <c:ext xmlns:c16="http://schemas.microsoft.com/office/drawing/2014/chart" uri="{C3380CC4-5D6E-409C-BE32-E72D297353CC}">
              <c16:uniqueId val="{00000000-CFFE-461A-B72F-567DEA022A6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327</c:v>
                </c:pt>
                <c:pt idx="1">
                  <c:v>294</c:v>
                </c:pt>
                <c:pt idx="2">
                  <c:v>255</c:v>
                </c:pt>
              </c:numCache>
            </c:numRef>
          </c:val>
          <c:extLst>
            <c:ext xmlns:c16="http://schemas.microsoft.com/office/drawing/2014/chart" uri="{C3380CC4-5D6E-409C-BE32-E72D297353CC}">
              <c16:uniqueId val="{00000001-CFFE-461A-B72F-567DEA022A6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1300</c:v>
                </c:pt>
                <c:pt idx="1">
                  <c:v>1246</c:v>
                </c:pt>
                <c:pt idx="2">
                  <c:v>1258</c:v>
                </c:pt>
              </c:numCache>
            </c:numRef>
          </c:val>
          <c:extLst>
            <c:ext xmlns:c16="http://schemas.microsoft.com/office/drawing/2014/chart" uri="{C3380CC4-5D6E-409C-BE32-E72D297353CC}">
              <c16:uniqueId val="{00000002-CFFE-461A-B72F-567DEA022A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{CF6ADB70-55CB-4720-AA6B-0B8A1112A160}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563-4656-AF27-83F9239EAB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{DEB46D65-1913-4F57-9CD3-4CD803B2DB9F}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63-4656-AF27-83F9239EAB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{37645C5C-C16C-42A6-9DBD-CD3D0DBC7524}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63-4656-AF27-83F9239EAB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{786BD0A6-3162-4098-967D-2FEA25AB7648}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63-4656-AF27-83F9239EAB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{57656DFF-FFA7-40FC-ACEA-DBAA62AF635C}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63-4656-AF27-83F9239EABA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{0F61E104-9A4D-4A6D-9559-5E942F20F5B3}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563-4656-AF27-83F9239EABA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{9E07EB87-84DE-44DC-A03C-F66BF4445E90}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563-4656-AF27-83F9239EABA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{763E32A3-BEFD-4271-BE00-D01174A1981A}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563-4656-AF27-83F9239EABA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{410053D8-3C99-4EEA-B761-6F145B51E5A9}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563-4656-AF27-83F9239EAB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57.2</c:v>
                </c:pt>
                <c:pt idx="16">
                  <c:v>58.8</c:v>
                </c:pt>
                <c:pt idx="24">
                  <c:v>60.7</c:v>
                </c:pt>
                <c:pt idx="32">
                  <c:v>61.7</c:v>
                </c:pt>
              </c:numCache>
            </c:numRef>
          </c:xVal>
          <c:yVal>
            <c:numRef>
              <c:f>公会計指標分析・財政指標組合せ分析表!$BP$51:$DC$51</c:f>
              <c:numCache>
                <c:formatCode>#,##0.0;"▲ "#,##0.0</c:formatCode>
                <c:ptCount val="40"/>
                <c:pt idx="0">
                  <c:v>39.5</c:v>
                </c:pt>
                <c:pt idx="8">
                  <c:v>50.1</c:v>
                </c:pt>
                <c:pt idx="16">
                  <c:v>44.8</c:v>
                </c:pt>
                <c:pt idx="24">
                  <c:v>49.3</c:v>
                </c:pt>
                <c:pt idx="32">
                  <c:v>64.900000000000006</c:v>
                </c:pt>
              </c:numCache>
            </c:numRef>
          </c:yVal>
          <c:smooth val="0"/>
          <c:extLst>
            <c:ext xmlns:c16="http://schemas.microsoft.com/office/drawing/2014/chart" uri="{C3380CC4-5D6E-409C-BE32-E72D297353CC}">
              <c16:uniqueId val="{00000009-1563-4656-AF27-83F9239EAB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{6296AD28-AA65-4860-A626-7C15A756FE14}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563-4656-AF27-83F9239EAB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{B1542E46-11A1-4DAC-814F-EEC410CF4615}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63-4656-AF27-83F9239EAB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{2C1BB15A-1E00-4F6C-AAF2-5CB21801E463}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63-4656-AF27-83F9239EAB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{71CCFA27-35A6-4571-8E65-574F993510F3}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63-4656-AF27-83F9239EAB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{FA4A2147-A7CC-4D2F-B866-9F4E7CE606A7}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63-4656-AF27-83F9239EABA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{C84D31FA-0E55-4A99-A089-F2F43B3638B8}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563-4656-AF27-83F9239EABA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{D501DE32-ABDA-4BD9-835F-1039B75D5E08}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563-4656-AF27-83F9239EABA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{3E82B050-96D0-431E-AA40-B130B3EB5056}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563-4656-AF27-83F9239EABA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{12DAF237-3D4C-4A8B-A1F3-5189AE2B565B}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563-4656-AF27-83F9239EAB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1563-4656-AF27-83F9239EABA0}"/>
            </c:ext>
          </c:extLst>
        </c:ser>
        <c:dLbls>
          <c:showLegendKey val="0"/>
          <c:showVal val="1"/>
          <c:showCatName val="0"/>
          <c:showSerName val="0"/>
          <c:showPercent val="0"/>
          <c:showBubbleSize val="0"/>
        </c:dLbls>
        <c:axId val="46179840"/>
        <c:axId val="46181760"/>
      </c:scatterChart>
      <c:valAx>
        <c:axId val="46179840"/>
        <c:scaling>
          <c:orientation val="minMax"/>
          <c:max val="62.2"/>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{0FCF8E8B-942E-4A10-AEC0-A06A9A6210A1}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6B6-40C7-98EE-8877F3517F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{1DA8D783-3CC7-4847-987C-15BA095DDF01}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B6-40C7-98EE-8877F3517F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{CEC80CE3-843A-4DC3-87EE-250479853A6C}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B6-40C7-98EE-8877F3517F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{268FA6F7-AAFB-4B83-92BA-7ED801B63D08}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B6-40C7-98EE-8877F3517F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{17A8626F-AFE9-4B32-A919-53430B663CCD}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B6-40C7-98EE-8877F3517F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{D38919F2-B5F5-4040-B6C1-9CE2138C8A26}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6B6-40C7-98EE-8877F3517F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{6F6DF233-6CDE-4D2C-A52C-D304A8D23B5C}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6B6-40C7-98EE-8877F3517F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{77A604FB-70F3-4529-8418-D0DDEF81B45E}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6B6-40C7-98EE-8877F3517F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{8059ACA6-5B50-4385-AB61-3EDC6A6177E4}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6B6-40C7-98EE-8877F3517F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c:v>
                </c:pt>
                <c:pt idx="16">
                  <c:v>7.9</c:v>
                </c:pt>
                <c:pt idx="24">
                  <c:v>8.4</c:v>
                </c:pt>
                <c:pt idx="32">
                  <c:v>9</c:v>
                </c:pt>
              </c:numCache>
            </c:numRef>
          </c:xVal>
          <c:yVal>
            <c:numRef>
              <c:f>公会計指標分析・財政指標組合せ分析表!$BP$73:$DC$73</c:f>
              <c:numCache>
                <c:formatCode>#,##0.0;"▲ "#,##0.0</c:formatCode>
                <c:ptCount val="40"/>
                <c:pt idx="0">
                  <c:v>39.5</c:v>
                </c:pt>
                <c:pt idx="8">
                  <c:v>50.1</c:v>
                </c:pt>
                <c:pt idx="16">
                  <c:v>44.8</c:v>
                </c:pt>
                <c:pt idx="24">
                  <c:v>49.3</c:v>
                </c:pt>
                <c:pt idx="32">
                  <c:v>64.900000000000006</c:v>
                </c:pt>
              </c:numCache>
            </c:numRef>
          </c:yVal>
          <c:smooth val="0"/>
          <c:extLst>
            <c:ext xmlns:c16="http://schemas.microsoft.com/office/drawing/2014/chart" uri="{C3380CC4-5D6E-409C-BE32-E72D297353CC}">
              <c16:uniqueId val="{00000009-86B6-40C7-98EE-8877F3517F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{C42C371F-E42B-4E0A-9D5C-D2F8FD9050A3}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6B6-40C7-98EE-8877F3517F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{64A0BAA9-93AE-4036-B2BA-C8C4E5692167}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B6-40C7-98EE-8877F3517F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{8C0937FD-176E-4281-930E-12A8FC91F4E6}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B6-40C7-98EE-8877F3517F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{49DE07C7-0E0A-49DD-B345-62E2991495BB}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B6-40C7-98EE-8877F3517F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{D8BE86B4-E391-47F9-BE10-2D190E73AE99}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B6-40C7-98EE-8877F3517FA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{68703C1F-7B38-41A2-AEA6-F85ACBB65CB4}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6B6-40C7-98EE-8877F3517FA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{5B077CDB-FF5E-4BEF-A0C4-450CBAB48341}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6B6-40C7-98EE-8877F3517FA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{72651E3A-5A18-49F5-A1AA-B20CDC2EA451}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6B6-40C7-98EE-8877F3517FA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{E10A4801-6AC7-40B3-B3D9-2F0D012CB7F3}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6B6-40C7-98EE-8877F3517F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86B6-40C7-98EE-8877F3517FA3}"/>
            </c:ext>
          </c:extLst>
        </c:ser>
        <c:dLbls>
          <c:showLegendKey val="0"/>
          <c:showVal val="1"/>
          <c:showCatName val="0"/>
          <c:showSerName val="0"/>
          <c:showPercent val="0"/>
          <c:showBubbleSize val="0"/>
        </c:dLbls>
        <c:axId val="84219776"/>
        <c:axId val="84234240"/>
      </c:scatterChart>
      <c:valAx>
        <c:axId val="84219776"/>
        <c:scaling>
          <c:orientation val="minMax"/>
          <c:max val="9.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元利償還金については、地方債の繰上償還の効果もあり減少傾向が続いて</a:t>
          </a:r>
          <a:r>
            <a:rPr kumimoji="1" lang="ja-JP" altLang="en-US" sz="1100">
              <a:solidFill>
                <a:schemeClr val="dk1"/>
              </a:solidFill>
              <a:effectLst/>
              <a:latin typeface="+mn-lt"/>
              <a:ea typeface="+mn-ea"/>
              <a:cs typeface="+mn-cs"/>
            </a:rPr>
            <a:t>きたが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平成２９年度から</a:t>
          </a:r>
          <a:r>
            <a:rPr kumimoji="1" lang="ja-JP" altLang="ja-JP" sz="1100">
              <a:solidFill>
                <a:schemeClr val="dk1"/>
              </a:solidFill>
              <a:effectLst/>
              <a:latin typeface="+mn-lt"/>
              <a:ea typeface="+mn-ea"/>
              <a:cs typeface="+mn-cs"/>
            </a:rPr>
            <a:t>元金償還が始ま</a:t>
          </a:r>
          <a:r>
            <a:rPr kumimoji="1" lang="ja-JP" altLang="en-US" sz="1100">
              <a:solidFill>
                <a:schemeClr val="dk1"/>
              </a:solidFill>
              <a:effectLst/>
              <a:latin typeface="+mn-lt"/>
              <a:ea typeface="+mn-ea"/>
              <a:cs typeface="+mn-cs"/>
            </a:rPr>
            <a:t>った子どもセンター整備事業などの</a:t>
          </a:r>
          <a:r>
            <a:rPr kumimoji="1" lang="ja-JP" altLang="ja-JP" sz="1100">
              <a:solidFill>
                <a:schemeClr val="dk1"/>
              </a:solidFill>
              <a:effectLst/>
              <a:latin typeface="+mn-lt"/>
              <a:ea typeface="+mn-ea"/>
              <a:cs typeface="+mn-cs"/>
            </a:rPr>
            <a:t>２５年度債の影響から、対前年比</a:t>
          </a: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百万円の増となっている。公営企業債の元利償還金に対する繰入金は増加傾向にあり、この状況は今後も続いていくものと思われる。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年度における算入公債費等については</a:t>
          </a:r>
          <a:r>
            <a:rPr kumimoji="1" lang="ja-JP" altLang="en-US" sz="1100">
              <a:solidFill>
                <a:schemeClr val="dk1"/>
              </a:solidFill>
              <a:effectLst/>
              <a:latin typeface="+mn-lt"/>
              <a:ea typeface="+mn-ea"/>
              <a:cs typeface="+mn-cs"/>
            </a:rPr>
            <a:t>８７１</a:t>
          </a:r>
          <a:r>
            <a:rPr kumimoji="1" lang="ja-JP" altLang="ja-JP" sz="1100">
              <a:solidFill>
                <a:schemeClr val="dk1"/>
              </a:solidFill>
              <a:effectLst/>
              <a:latin typeface="+mn-lt"/>
              <a:ea typeface="+mn-ea"/>
              <a:cs typeface="+mn-cs"/>
            </a:rPr>
            <a:t>百万円で、元利償還金の増加に比例する形で、対前年比</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百万円の増となっている。平成２２年度から借入れが始まった過疎債は、据置期間を経て平成２６年度から元金償還が開始されたため、以降の年度においては徐々に元利償還が増大すると想定している。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満期一括償還地方債の借入に係る積み立てはない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将来負担額の内訳をみると、一般会計等の地方債現在高と公営企業債等繰入見込額については増加傾向にある。一方、充当可能財源等については、財政調整基金や減債基金等の取り崩しにより減少しており</a:t>
          </a:r>
          <a:r>
            <a:rPr kumimoji="1" lang="ja-JP" altLang="en-US" sz="1100">
              <a:solidFill>
                <a:schemeClr val="dk1"/>
              </a:solidFill>
              <a:effectLst/>
              <a:latin typeface="+mn-lt"/>
              <a:ea typeface="+mn-ea"/>
              <a:cs typeface="+mn-cs"/>
            </a:rPr>
            <a:t>、令和元年度の新庁舎建設事業にかかる地方債が加わり、</a:t>
          </a:r>
          <a:r>
            <a:rPr kumimoji="1" lang="ja-JP" altLang="ja-JP" sz="1100">
              <a:solidFill>
                <a:schemeClr val="dk1"/>
              </a:solidFill>
              <a:effectLst/>
              <a:latin typeface="+mn-lt"/>
              <a:ea typeface="+mn-ea"/>
              <a:cs typeface="+mn-cs"/>
            </a:rPr>
            <a:t>結果として将来負担比率の算定式における分子となる数値は増加している。</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においては、将来負担比率の分子は前年比</a:t>
          </a:r>
          <a:r>
            <a:rPr kumimoji="1" lang="ja-JP" altLang="en-US" sz="1100">
              <a:solidFill>
                <a:schemeClr val="dk1"/>
              </a:solidFill>
              <a:effectLst/>
              <a:latin typeface="+mn-lt"/>
              <a:ea typeface="+mn-ea"/>
              <a:cs typeface="+mn-cs"/>
            </a:rPr>
            <a:t>６１１</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今後は、繰上償還や基金積立に対応するための財源確保が厳しくなるものと想定されるが、現在の将来負担比率を維持していくため、可能な限り繰上償還や基金積立に取り組んでいく。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山形県遊佐町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・各種行政需要に対応するため、財政調整基金に前年度決算剰余金の１／２を積み立てたことによ</a:t>
          </a:r>
          <a:r>
            <a:rPr kumimoji="1" lang="ja-JP" altLang="en-US" sz="1100">
              <a:solidFill>
                <a:schemeClr val="dk1"/>
              </a:solidFill>
              <a:effectLst/>
              <a:latin typeface="+mn-lt"/>
              <a:ea typeface="+mn-ea"/>
              <a:cs typeface="+mn-cs"/>
            </a:rPr>
            <a:t>り基金残高は１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２４５</a:t>
          </a:r>
          <a:r>
            <a:rPr kumimoji="1" lang="ja-JP" altLang="ja-JP" sz="1100">
              <a:solidFill>
                <a:schemeClr val="dk1"/>
              </a:solidFill>
              <a:effectLst/>
              <a:latin typeface="+mn-lt"/>
              <a:ea typeface="+mn-ea"/>
              <a:cs typeface="+mn-cs"/>
            </a:rPr>
            <a:t>百万円、加えて</a:t>
          </a:r>
          <a:r>
            <a:rPr kumimoji="1" lang="ja-JP" altLang="en-US" sz="1100">
              <a:solidFill>
                <a:schemeClr val="dk1"/>
              </a:solidFill>
              <a:effectLst/>
              <a:latin typeface="+mn-lt"/>
              <a:ea typeface="+mn-ea"/>
              <a:cs typeface="+mn-cs"/>
            </a:rPr>
            <a:t>特定目的基金となる遊佐パーキングエリア　整備基金の創設と積立て、</a:t>
          </a:r>
          <a:r>
            <a:rPr kumimoji="1" lang="ja-JP" altLang="ja-JP" sz="1100">
              <a:solidFill>
                <a:schemeClr val="dk1"/>
              </a:solidFill>
              <a:effectLst/>
              <a:latin typeface="+mn-lt"/>
              <a:ea typeface="+mn-ea"/>
              <a:cs typeface="+mn-cs"/>
            </a:rPr>
            <a:t>個人や企業からの寄付金を環境保全基金や福祉基金に</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積立てたこと等により、基金全体</a:t>
          </a:r>
          <a:r>
            <a:rPr kumimoji="1" lang="ja-JP" altLang="en-US" sz="1100">
              <a:solidFill>
                <a:schemeClr val="dk1"/>
              </a:solidFill>
              <a:effectLst/>
              <a:latin typeface="+mn-lt"/>
              <a:ea typeface="+mn-ea"/>
              <a:cs typeface="+mn-cs"/>
            </a:rPr>
            <a:t>の残高</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７５８</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・今後は、繰上償還や基金積立に対応するための財源確保が厳しくなるものと想定されるが、現在の将来負担比率を維持していくため、可能な限り繰上償還や基金積立に取り組んで</a:t>
          </a:r>
          <a:r>
            <a:rPr kumimoji="1" lang="ja-JP" altLang="en-US" sz="1100">
              <a:solidFill>
                <a:schemeClr val="dk1"/>
              </a:solidFill>
              <a:effectLst/>
              <a:latin typeface="+mn-lt"/>
              <a:ea typeface="+mn-ea"/>
              <a:cs typeface="+mn-cs"/>
            </a:rPr>
            <a:t>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・観光施設整備基金：観光産業の振興を目的とした観光施設の整備</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・町民健康づくり基金：町民の健康増進と確保及び保健衛生思想の普及、推進を図る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・環境保全基金：本町の自然的環境の保全</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・庁舎等建設基金：建設事業実施に伴い、令和元年度からの取り崩しによる減少</a:t>
          </a:r>
          <a:endParaRPr kumimoji="1" lang="en-US" altLang="ja-JP" sz="1100" baseline="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・義務教育施設整備基金：小学校統合整備に係る令和元年度からの積み増しによる増加</a:t>
          </a:r>
          <a:endParaRPr lang="ja-JP" altLang="ja-JP" sz="1400">
            <a:effectLst/>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・観光</a:t>
          </a:r>
          <a:r>
            <a:rPr kumimoji="1" lang="ja-JP" altLang="ja-JP" sz="1100">
              <a:solidFill>
                <a:schemeClr val="dk1"/>
              </a:solidFill>
              <a:effectLst/>
              <a:latin typeface="+mn-lt"/>
              <a:ea typeface="+mn-ea"/>
              <a:cs typeface="+mn-cs"/>
            </a:rPr>
            <a:t>施設整備基金：入湯税見合い分で１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百万の積立し、一方、施設の老朽化に対応するため</a:t>
          </a:r>
          <a:r>
            <a:rPr kumimoji="1" lang="ja-JP" altLang="en-US" sz="1100">
              <a:solidFill>
                <a:schemeClr val="dk1"/>
              </a:solidFill>
              <a:effectLst/>
              <a:latin typeface="+mn-lt"/>
              <a:ea typeface="+mn-ea"/>
              <a:cs typeface="+mn-cs"/>
            </a:rPr>
            <a:t>１８百万円の</a:t>
          </a:r>
          <a:r>
            <a:rPr kumimoji="1" lang="ja-JP" altLang="ja-JP" sz="1100">
              <a:solidFill>
                <a:schemeClr val="dk1"/>
              </a:solidFill>
              <a:effectLst/>
              <a:latin typeface="+mn-lt"/>
              <a:ea typeface="+mn-ea"/>
              <a:cs typeface="+mn-cs"/>
            </a:rPr>
            <a:t>取り崩しによる減少</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ふるさと基金：寄付金に対する事業費の割合により</a:t>
          </a:r>
          <a:r>
            <a:rPr kumimoji="1" lang="ja-JP" altLang="en-US" sz="1100">
              <a:solidFill>
                <a:schemeClr val="dk1"/>
              </a:solidFill>
              <a:effectLst/>
              <a:latin typeface="+mn-lt"/>
              <a:ea typeface="+mn-ea"/>
              <a:cs typeface="+mn-cs"/>
            </a:rPr>
            <a:t>８０</a:t>
          </a:r>
          <a:r>
            <a:rPr kumimoji="1" lang="ja-JP" altLang="ja-JP" sz="1100">
              <a:solidFill>
                <a:schemeClr val="dk1"/>
              </a:solidFill>
              <a:effectLst/>
              <a:latin typeface="+mn-lt"/>
              <a:ea typeface="+mn-ea"/>
              <a:cs typeface="+mn-cs"/>
            </a:rPr>
            <a:t>百万円の積立、一方、</a:t>
          </a:r>
          <a:r>
            <a:rPr kumimoji="1" lang="ja-JP" altLang="en-US" sz="1100">
              <a:solidFill>
                <a:schemeClr val="dk1"/>
              </a:solidFill>
              <a:effectLst/>
              <a:latin typeface="+mn-lt"/>
              <a:ea typeface="+mn-ea"/>
              <a:cs typeface="+mn-cs"/>
            </a:rPr>
            <a:t>６８</a:t>
          </a:r>
          <a:r>
            <a:rPr kumimoji="1" lang="ja-JP" altLang="ja-JP" sz="1100">
              <a:solidFill>
                <a:schemeClr val="dk1"/>
              </a:solidFill>
              <a:effectLst/>
              <a:latin typeface="+mn-lt"/>
              <a:ea typeface="+mn-ea"/>
              <a:cs typeface="+mn-cs"/>
            </a:rPr>
            <a:t>百万の取り崩しによる減少</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・個人や企業からの寄付金を環境保全基金に６百万円積立てたことによる増加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・庁舎等建設基金：令和元年度から新庁舎建設事業の進捗に合わせ</a:t>
          </a:r>
          <a:r>
            <a:rPr kumimoji="1" lang="ja-JP" altLang="en-US" sz="1100">
              <a:solidFill>
                <a:schemeClr val="dk1"/>
              </a:solidFill>
              <a:effectLst/>
              <a:latin typeface="+mn-lt"/>
              <a:ea typeface="+mn-ea"/>
              <a:cs typeface="+mn-cs"/>
            </a:rPr>
            <a:t>て計画的に</a:t>
          </a:r>
          <a:r>
            <a:rPr kumimoji="1" lang="ja-JP" altLang="ja-JP" sz="1100">
              <a:solidFill>
                <a:schemeClr val="dk1"/>
              </a:solidFill>
              <a:effectLst/>
              <a:latin typeface="+mn-lt"/>
              <a:ea typeface="+mn-ea"/>
              <a:cs typeface="+mn-cs"/>
            </a:rPr>
            <a:t>取り崩す計画としている。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（増減理由）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・前年度より２２百万円減となったものの</a:t>
          </a:r>
          <a:r>
            <a:rPr kumimoji="1" lang="ja-JP" altLang="en-US" sz="1100">
              <a:solidFill>
                <a:schemeClr val="dk1"/>
              </a:solidFill>
              <a:effectLst/>
              <a:latin typeface="+mn-lt"/>
              <a:ea typeface="+mn-ea"/>
              <a:cs typeface="+mn-cs"/>
            </a:rPr>
            <a:t>、各種</a:t>
          </a:r>
          <a:r>
            <a:rPr kumimoji="1" lang="ja-JP" altLang="ja-JP" sz="1100">
              <a:solidFill>
                <a:schemeClr val="dk1"/>
              </a:solidFill>
              <a:effectLst/>
              <a:latin typeface="+mn-lt"/>
              <a:ea typeface="+mn-ea"/>
              <a:cs typeface="+mn-cs"/>
            </a:rPr>
            <a:t>行政需要に対応するた</a:t>
          </a:r>
          <a:r>
            <a:rPr kumimoji="1" lang="ja-JP" altLang="en-US" sz="1100">
              <a:solidFill>
                <a:schemeClr val="dk1"/>
              </a:solidFill>
              <a:effectLst/>
              <a:latin typeface="+mn-lt"/>
              <a:ea typeface="+mn-ea"/>
              <a:cs typeface="+mn-cs"/>
            </a:rPr>
            <a:t>めに</a:t>
          </a:r>
          <a:r>
            <a:rPr kumimoji="1" lang="ja-JP" altLang="ja-JP" sz="1100">
              <a:solidFill>
                <a:schemeClr val="dk1"/>
              </a:solidFill>
              <a:effectLst/>
              <a:latin typeface="+mn-lt"/>
              <a:ea typeface="+mn-ea"/>
              <a:cs typeface="+mn-cs"/>
            </a:rPr>
            <a:t>前年度決算剰余金の１／２を積み立てたことによ</a:t>
          </a:r>
          <a:r>
            <a:rPr kumimoji="1" lang="ja-JP" altLang="en-US" sz="1100">
              <a:solidFill>
                <a:schemeClr val="dk1"/>
              </a:solidFill>
              <a:effectLst/>
              <a:latin typeface="+mn-lt"/>
              <a:ea typeface="+mn-ea"/>
              <a:cs typeface="+mn-cs"/>
            </a:rPr>
            <a:t>り、１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２４５百万円の残高となった。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・財政調整基金の残高は、標準財政規模の２０パーセント程度を目途に積み立てることとしている。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・起債償還のため、毎年５０百万円を取り崩し地域集落排水事業、公共下水道事業への繰出金に充当している。</a:t>
          </a:r>
          <a:r>
            <a:rPr kumimoji="1" lang="ja-JP" altLang="en-US" sz="1100">
              <a:solidFill>
                <a:schemeClr val="dk1"/>
              </a:solidFill>
              <a:effectLst/>
              <a:latin typeface="+mn-lt"/>
              <a:ea typeface="+mn-ea"/>
              <a:cs typeface="+mn-cs"/>
            </a:rPr>
            <a:t>令和元年度においては、</a:t>
          </a:r>
          <a:r>
            <a:rPr kumimoji="1" lang="ja-JP" altLang="ja-JP" sz="1100">
              <a:solidFill>
                <a:schemeClr val="dk1"/>
              </a:solidFill>
              <a:effectLst/>
              <a:latin typeface="+mn-lt"/>
              <a:ea typeface="+mn-ea"/>
              <a:cs typeface="+mn-cs"/>
            </a:rPr>
            <a:t>決算剰余金から１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百万円を積立てた。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・令和３年度に地域集落排水事業、公共下水道事業の地方債償還のピークを迎えるため、減債基金を活用していく。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13,655
13,579
208.39
9,694,493
9,168,407
506,636
4,878,308
8,928,472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有形固定資産減価償却率は、前年度に比べ１．０％増加し、類似団体平均をわずかに０．５％上回っており、比較的類似団体と同水準となっている。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公共施設等総合管理計画に基づき、施設の長寿命化や人口減少を見据えた施設保有量の最適化に向けた取り組みを行っていく。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0" name="有形固定資産減価償却率平均値テキスト"/>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97261</xdr:rowOff>
    </xdr:from>
    <xdr:to>
      <xdr:col>23</xdr:col>
      <xdr:colOff>136525</xdr:colOff>
      <xdr:row>31</xdr:row>
      <xdr:rowOff>27411</xdr:rowOff>
    </xdr:to>
    <xdr:sp macro="" textlink="">
      <xdr:nvSpPr>
        <xdr:cNvPr id="81" name="楕円 80"/>
        <xdr:cNvSpPr/>
      </xdr:nvSpPr>
      <xdr:spPr>
        <a:xfrm>
          <a:off x="47117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75688</xdr:rowOff>
    </xdr:from>
    <xdr:ext cx="405111" cy="259045"/>
    <xdr:sp macro="" textlink="">
      <xdr:nvSpPr>
        <xdr:cNvPr id="82" name="有形固定資産減価償却率該当値テキスト"/>
        <xdr:cNvSpPr txBox="1"/>
      </xdr:nvSpPr>
      <xdr:spPr>
        <a:xfrm>
          <a:off x="4813300" y="5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79269</xdr:rowOff>
    </xdr:from>
    <xdr:to>
      <xdr:col>19</xdr:col>
      <xdr:colOff>187325</xdr:colOff>
      <xdr:row>31</xdr:row>
      <xdr:rowOff>9419</xdr:rowOff>
    </xdr:to>
    <xdr:sp macro="" textlink="">
      <xdr:nvSpPr>
        <xdr:cNvPr id="83" name="楕円 82"/>
        <xdr:cNvSpPr/>
      </xdr:nvSpPr>
      <xdr:spPr>
        <a:xfrm>
          <a:off x="40005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130069</xdr:rowOff>
    </xdr:from>
    <xdr:to>
      <xdr:col>23</xdr:col>
      <xdr:colOff>85725</xdr:colOff>
      <xdr:row>30</xdr:row>
      <xdr:rowOff>148061</xdr:rowOff>
    </xdr:to>
    <xdr:cxnSp macro="">
      <xdr:nvCxnSpPr>
        <xdr:cNvPr id="84" name="直線コネクタ 83"/>
        <xdr:cNvCxnSpPr/>
      </xdr:nvCxnSpPr>
      <xdr:spPr>
        <a:xfrm>
          <a:off x="4051300" y="6045094"/>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130069</xdr:rowOff>
    </xdr:to>
    <xdr:cxnSp macro="">
      <xdr:nvCxnSpPr>
        <xdr:cNvPr id="86" name="直線コネクタ 85"/>
        <xdr:cNvCxnSpPr/>
      </xdr:nvCxnSpPr>
      <xdr:spPr>
        <a:xfrm>
          <a:off x="3289300" y="6010910"/>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16298</xdr:rowOff>
    </xdr:from>
    <xdr:to>
      <xdr:col>11</xdr:col>
      <xdr:colOff>187325</xdr:colOff>
      <xdr:row>30</xdr:row>
      <xdr:rowOff>117898</xdr:rowOff>
    </xdr:to>
    <xdr:sp macro="" textlink="">
      <xdr:nvSpPr>
        <xdr:cNvPr id="87" name="楕円 86"/>
        <xdr:cNvSpPr/>
      </xdr:nvSpPr>
      <xdr:spPr>
        <a:xfrm>
          <a:off x="2476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95885</xdr:rowOff>
    </xdr:to>
    <xdr:cxnSp macro="">
      <xdr:nvCxnSpPr>
        <xdr:cNvPr id="88" name="直線コネクタ 87"/>
        <xdr:cNvCxnSpPr/>
      </xdr:nvCxnSpPr>
      <xdr:spPr>
        <a:xfrm>
          <a:off x="2527300" y="598212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164359</xdr:rowOff>
    </xdr:from>
    <xdr:to>
      <xdr:col>7</xdr:col>
      <xdr:colOff>187325</xdr:colOff>
      <xdr:row>30</xdr:row>
      <xdr:rowOff>94509</xdr:rowOff>
    </xdr:to>
    <xdr:sp macro="" textlink="">
      <xdr:nvSpPr>
        <xdr:cNvPr id="89" name="楕円 88"/>
        <xdr:cNvSpPr/>
      </xdr:nvSpPr>
      <xdr:spPr>
        <a:xfrm>
          <a:off x="1714500" y="59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43709</xdr:rowOff>
    </xdr:from>
    <xdr:to>
      <xdr:col>11</xdr:col>
      <xdr:colOff>136525</xdr:colOff>
      <xdr:row>30</xdr:row>
      <xdr:rowOff>67098</xdr:rowOff>
    </xdr:to>
    <xdr:cxnSp macro="">
      <xdr:nvCxnSpPr>
        <xdr:cNvPr id="90" name="直線コネクタ 89"/>
        <xdr:cNvCxnSpPr/>
      </xdr:nvCxnSpPr>
      <xdr:spPr>
        <a:xfrm>
          <a:off x="1765300" y="5958734"/>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91" name="n_1aveValue有形固定資産減価償却率"/>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2" name="n_2aveValue有形固定資産減価償却率"/>
        <xdr:cNvSpPr txBox="1"/>
      </xdr:nvSpPr>
      <xdr:spPr>
        <a:xfrm>
          <a:off x="3086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3"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4"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546</xdr:rowOff>
    </xdr:from>
    <xdr:ext cx="405111" cy="259045"/>
    <xdr:sp macro="" textlink="">
      <xdr:nvSpPr>
        <xdr:cNvPr id="95" name="n_1mainValue有形固定資産減価償却率"/>
        <xdr:cNvSpPr txBox="1"/>
      </xdr:nvSpPr>
      <xdr:spPr>
        <a:xfrm>
          <a:off x="3836044" y="608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6"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134425</xdr:rowOff>
    </xdr:from>
    <xdr:ext cx="405111" cy="259045"/>
    <xdr:sp macro="" textlink="">
      <xdr:nvSpPr>
        <xdr:cNvPr id="97" name="n_3mainValue有形固定資産減価償却率"/>
        <xdr:cNvSpPr txBox="1"/>
      </xdr:nvSpPr>
      <xdr:spPr>
        <a:xfrm>
          <a:off x="2324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85636</xdr:rowOff>
    </xdr:from>
    <xdr:ext cx="405111" cy="259045"/>
    <xdr:sp macro="" textlink="">
      <xdr:nvSpPr>
        <xdr:cNvPr id="98" name="n_4mainValue有形固定資産減価償却率"/>
        <xdr:cNvSpPr txBox="1"/>
      </xdr:nvSpPr>
      <xdr:spPr>
        <a:xfrm>
          <a:off x="1562744" y="6000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て高い水準となっている。平成２２年度から借り入れた過疎債の償還が平成２６年度より始まり、以降の年度においては徐々に実質公債費比率も上昇していくことが考えられる。今後は、新庁舎の建設事業に係る起債も見据えながら公債費の適正化に努めるとともに公共施設等総合管理計画に基づき、施設保有量の最適化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9" name="直線コネクタ 128"/>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0"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1" name="直線コネクタ 130"/>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4" name="債務償還比率平均値テキスト"/>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5" name="フローチャート: 判断 134"/>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6" name="フローチャート: 判断 135"/>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7" name="フローチャート: 判断 136"/>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8" name="フローチャート: 判断 137"/>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9" name="フローチャート: 判断 138"/>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94778</xdr:rowOff>
    </xdr:from>
    <xdr:to>
      <xdr:col>76</xdr:col>
      <xdr:colOff>73025</xdr:colOff>
      <xdr:row>32</xdr:row>
      <xdr:rowOff>24928</xdr:rowOff>
    </xdr:to>
    <xdr:sp macro="" textlink="">
      <xdr:nvSpPr>
        <xdr:cNvPr id="145" name="楕円 144"/>
        <xdr:cNvSpPr/>
      </xdr:nvSpPr>
      <xdr:spPr>
        <a:xfrm>
          <a:off x="14744700" y="61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73205</xdr:rowOff>
    </xdr:from>
    <xdr:ext cx="469744" cy="259045"/>
    <xdr:sp macro="" textlink="">
      <xdr:nvSpPr>
        <xdr:cNvPr id="146" name="債務償還比率該当値テキスト"/>
        <xdr:cNvSpPr txBox="1"/>
      </xdr:nvSpPr>
      <xdr:spPr>
        <a:xfrm>
          <a:off x="14846300" y="61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65477</xdr:rowOff>
    </xdr:from>
    <xdr:to>
      <xdr:col>72</xdr:col>
      <xdr:colOff>123825</xdr:colOff>
      <xdr:row>31</xdr:row>
      <xdr:rowOff>167077</xdr:rowOff>
    </xdr:to>
    <xdr:sp macro="" textlink="">
      <xdr:nvSpPr>
        <xdr:cNvPr id="147" name="楕円 146"/>
        <xdr:cNvSpPr/>
      </xdr:nvSpPr>
      <xdr:spPr>
        <a:xfrm>
          <a:off x="14033500" y="61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116277</xdr:rowOff>
    </xdr:from>
    <xdr:to>
      <xdr:col>76</xdr:col>
      <xdr:colOff>22225</xdr:colOff>
      <xdr:row>31</xdr:row>
      <xdr:rowOff>145578</xdr:rowOff>
    </xdr:to>
    <xdr:cxnSp macro="">
      <xdr:nvCxnSpPr>
        <xdr:cNvPr id="148" name="直線コネクタ 147"/>
        <xdr:cNvCxnSpPr/>
      </xdr:nvCxnSpPr>
      <xdr:spPr>
        <a:xfrm>
          <a:off x="14084300" y="6202752"/>
          <a:ext cx="711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148563</xdr:rowOff>
    </xdr:from>
    <xdr:to>
      <xdr:col>68</xdr:col>
      <xdr:colOff>123825</xdr:colOff>
      <xdr:row>31</xdr:row>
      <xdr:rowOff>78713</xdr:rowOff>
    </xdr:to>
    <xdr:sp macro="" textlink="">
      <xdr:nvSpPr>
        <xdr:cNvPr id="149" name="楕円 148"/>
        <xdr:cNvSpPr/>
      </xdr:nvSpPr>
      <xdr:spPr>
        <a:xfrm>
          <a:off x="13271500" y="60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27913</xdr:rowOff>
    </xdr:from>
    <xdr:to>
      <xdr:col>72</xdr:col>
      <xdr:colOff>73025</xdr:colOff>
      <xdr:row>31</xdr:row>
      <xdr:rowOff>116277</xdr:rowOff>
    </xdr:to>
    <xdr:cxnSp macro="">
      <xdr:nvCxnSpPr>
        <xdr:cNvPr id="150" name="直線コネクタ 149"/>
        <xdr:cNvCxnSpPr/>
      </xdr:nvCxnSpPr>
      <xdr:spPr>
        <a:xfrm>
          <a:off x="13322300" y="6114388"/>
          <a:ext cx="762000" cy="8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10577</xdr:rowOff>
    </xdr:from>
    <xdr:to>
      <xdr:col>64</xdr:col>
      <xdr:colOff>123825</xdr:colOff>
      <xdr:row>31</xdr:row>
      <xdr:rowOff>112177</xdr:rowOff>
    </xdr:to>
    <xdr:sp macro="" textlink="">
      <xdr:nvSpPr>
        <xdr:cNvPr id="151" name="楕円 150"/>
        <xdr:cNvSpPr/>
      </xdr:nvSpPr>
      <xdr:spPr>
        <a:xfrm>
          <a:off x="12509500" y="60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27913</xdr:rowOff>
    </xdr:from>
    <xdr:to>
      <xdr:col>68</xdr:col>
      <xdr:colOff>73025</xdr:colOff>
      <xdr:row>31</xdr:row>
      <xdr:rowOff>61377</xdr:rowOff>
    </xdr:to>
    <xdr:cxnSp macro="">
      <xdr:nvCxnSpPr>
        <xdr:cNvPr id="152" name="直線コネクタ 151"/>
        <xdr:cNvCxnSpPr/>
      </xdr:nvCxnSpPr>
      <xdr:spPr>
        <a:xfrm flipV="1">
          <a:off x="12560300" y="6114388"/>
          <a:ext cx="762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3601</xdr:rowOff>
    </xdr:from>
    <xdr:to>
      <xdr:col>60</xdr:col>
      <xdr:colOff>123825</xdr:colOff>
      <xdr:row>30</xdr:row>
      <xdr:rowOff>105201</xdr:rowOff>
    </xdr:to>
    <xdr:sp macro="" textlink="">
      <xdr:nvSpPr>
        <xdr:cNvPr id="153" name="楕円 152"/>
        <xdr:cNvSpPr/>
      </xdr:nvSpPr>
      <xdr:spPr>
        <a:xfrm>
          <a:off x="11747500" y="59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54401</xdr:rowOff>
    </xdr:from>
    <xdr:to>
      <xdr:col>64</xdr:col>
      <xdr:colOff>73025</xdr:colOff>
      <xdr:row>31</xdr:row>
      <xdr:rowOff>61377</xdr:rowOff>
    </xdr:to>
    <xdr:cxnSp macro="">
      <xdr:nvCxnSpPr>
        <xdr:cNvPr id="154" name="直線コネクタ 153"/>
        <xdr:cNvCxnSpPr/>
      </xdr:nvCxnSpPr>
      <xdr:spPr>
        <a:xfrm>
          <a:off x="11798300" y="5969426"/>
          <a:ext cx="762000" cy="17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5" name="n_1aveValue債務償還比率"/>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6" name="n_2aveValue債務償還比率"/>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57" name="n_3aveValue債務償還比率"/>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58" name="n_4aveValue債務償還比率"/>
        <xdr:cNvSpPr txBox="1"/>
      </xdr:nvSpPr>
      <xdr:spPr>
        <a:xfrm>
          <a:off x="11563427" y="60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158204</xdr:rowOff>
    </xdr:from>
    <xdr:ext cx="469744" cy="259045"/>
    <xdr:sp macro="" textlink="">
      <xdr:nvSpPr>
        <xdr:cNvPr id="159" name="n_1mainValue債務償還比率"/>
        <xdr:cNvSpPr txBox="1"/>
      </xdr:nvSpPr>
      <xdr:spPr>
        <a:xfrm>
          <a:off x="13836727" y="62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69840</xdr:rowOff>
    </xdr:from>
    <xdr:ext cx="469744" cy="259045"/>
    <xdr:sp macro="" textlink="">
      <xdr:nvSpPr>
        <xdr:cNvPr id="160" name="n_2mainValue債務償還比率"/>
        <xdr:cNvSpPr txBox="1"/>
      </xdr:nvSpPr>
      <xdr:spPr>
        <a:xfrm>
          <a:off x="13087427" y="61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103304</xdr:rowOff>
    </xdr:from>
    <xdr:ext cx="469744" cy="259045"/>
    <xdr:sp macro="" textlink="">
      <xdr:nvSpPr>
        <xdr:cNvPr id="161" name="n_3mainValue債務償還比率"/>
        <xdr:cNvSpPr txBox="1"/>
      </xdr:nvSpPr>
      <xdr:spPr>
        <a:xfrm>
          <a:off x="12325427" y="618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121728</xdr:rowOff>
    </xdr:from>
    <xdr:ext cx="469744" cy="259045"/>
    <xdr:sp macro="" textlink="">
      <xdr:nvSpPr>
        <xdr:cNvPr id="162" name="n_4mainValue債務償還比率"/>
        <xdr:cNvSpPr txBox="1"/>
      </xdr:nvSpPr>
      <xdr:spPr>
        <a:xfrm>
          <a:off x="11563427" y="569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13,655
13,579
208.39
9,694,493
9,168,407
506,636
4,878,308
8,928,472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3" name="楕円 72"/>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4" name="【道路】&#10;有形固定資産減価償却率該当値テキスト"/>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5" name="楕円 74"/>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133350</xdr:rowOff>
    </xdr:from>
    <xdr:to>
      <xdr:col>24</xdr:col>
      <xdr:colOff>63500</xdr:colOff>
      <xdr:row>37</xdr:row>
      <xdr:rowOff>91440</xdr:rowOff>
    </xdr:to>
    <xdr:cxnSp macro="">
      <xdr:nvCxnSpPr>
        <xdr:cNvPr id="76" name="直線コネクタ 75"/>
        <xdr:cNvCxnSpPr/>
      </xdr:nvCxnSpPr>
      <xdr:spPr>
        <a:xfrm flipV="1">
          <a:off x="3797300" y="6134100"/>
          <a:ext cx="8382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7" name="楕円 76"/>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91440</xdr:rowOff>
    </xdr:to>
    <xdr:cxnSp macro="">
      <xdr:nvCxnSpPr>
        <xdr:cNvPr id="78" name="直線コネクタ 77"/>
        <xdr:cNvCxnSpPr/>
      </xdr:nvCxnSpPr>
      <xdr:spPr>
        <a:xfrm>
          <a:off x="2908300" y="6398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9" name="楕円 78"/>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55245</xdr:rowOff>
    </xdr:to>
    <xdr:cxnSp macro="">
      <xdr:nvCxnSpPr>
        <xdr:cNvPr id="80" name="直線コネクタ 79"/>
        <xdr:cNvCxnSpPr/>
      </xdr:nvCxnSpPr>
      <xdr:spPr>
        <a:xfrm>
          <a:off x="2019300" y="636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81" name="楕円 80"/>
        <xdr:cNvSpPr/>
      </xdr:nvSpPr>
      <xdr:spPr>
        <a:xfrm>
          <a:off x="107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19050</xdr:rowOff>
    </xdr:to>
    <xdr:cxnSp macro="">
      <xdr:nvCxnSpPr>
        <xdr:cNvPr id="82" name="直線コネクタ 81"/>
        <xdr:cNvCxnSpPr/>
      </xdr:nvCxnSpPr>
      <xdr:spPr>
        <a:xfrm>
          <a:off x="1130300" y="6328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5" name="n_3aveValue【道路】&#10;有形固定資産減価償却率"/>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133367</xdr:rowOff>
    </xdr:from>
    <xdr:ext cx="405111" cy="259045"/>
    <xdr:sp macro="" textlink="">
      <xdr:nvSpPr>
        <xdr:cNvPr id="87" name="n_1main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97172</xdr:rowOff>
    </xdr:from>
    <xdr:ext cx="405111" cy="259045"/>
    <xdr:sp macro="" textlink="">
      <xdr:nvSpPr>
        <xdr:cNvPr id="88" name="n_2mainValue【道路】&#10;有形固定資産減価償却率"/>
        <xdr:cNvSpPr txBox="1"/>
      </xdr:nvSpPr>
      <xdr:spPr>
        <a:xfrm>
          <a:off x="2705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9" name="n_3mainValue【道路】&#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90" name="n_4mainValue【道路】&#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21" name="【道路】&#10;一人当たり延長平均値テキスト"/>
        <xdr:cNvSpPr txBox="1"/>
      </xdr:nvSpPr>
      <xdr:spPr>
        <a:xfrm>
          <a:off x="10515600" y="6731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973</xdr:rowOff>
    </xdr:from>
    <xdr:to>
      <xdr:col>55</xdr:col>
      <xdr:colOff>50800</xdr:colOff>
      <xdr:row>39</xdr:row>
      <xdr:rowOff>102573</xdr:rowOff>
    </xdr:to>
    <xdr:sp macro="" textlink="">
      <xdr:nvSpPr>
        <xdr:cNvPr id="132" name="楕円 131"/>
        <xdr:cNvSpPr/>
      </xdr:nvSpPr>
      <xdr:spPr>
        <a:xfrm>
          <a:off x="10426700" y="66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23850</xdr:rowOff>
    </xdr:from>
    <xdr:ext cx="534377" cy="259045"/>
    <xdr:sp macro="" textlink="">
      <xdr:nvSpPr>
        <xdr:cNvPr id="133" name="【道路】&#10;一人当たり延長該当値テキスト"/>
        <xdr:cNvSpPr txBox="1"/>
      </xdr:nvSpPr>
      <xdr:spPr>
        <a:xfrm>
          <a:off x="10515600" y="65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12860</xdr:rowOff>
    </xdr:from>
    <xdr:to>
      <xdr:col>50</xdr:col>
      <xdr:colOff>165100</xdr:colOff>
      <xdr:row>39</xdr:row>
      <xdr:rowOff>114460</xdr:rowOff>
    </xdr:to>
    <xdr:sp macro="" textlink="">
      <xdr:nvSpPr>
        <xdr:cNvPr id="134" name="楕円 133"/>
        <xdr:cNvSpPr/>
      </xdr:nvSpPr>
      <xdr:spPr>
        <a:xfrm>
          <a:off x="9588500" y="66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51773</xdr:rowOff>
    </xdr:from>
    <xdr:to>
      <xdr:col>55</xdr:col>
      <xdr:colOff>0</xdr:colOff>
      <xdr:row>39</xdr:row>
      <xdr:rowOff>63660</xdr:rowOff>
    </xdr:to>
    <xdr:cxnSp macro="">
      <xdr:nvCxnSpPr>
        <xdr:cNvPr id="135" name="直線コネクタ 134"/>
        <xdr:cNvCxnSpPr/>
      </xdr:nvCxnSpPr>
      <xdr:spPr>
        <a:xfrm flipV="1">
          <a:off x="9639300" y="673832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21497</xdr:rowOff>
    </xdr:from>
    <xdr:to>
      <xdr:col>46</xdr:col>
      <xdr:colOff>38100</xdr:colOff>
      <xdr:row>39</xdr:row>
      <xdr:rowOff>123097</xdr:rowOff>
    </xdr:to>
    <xdr:sp macro="" textlink="">
      <xdr:nvSpPr>
        <xdr:cNvPr id="136" name="楕円 135"/>
        <xdr:cNvSpPr/>
      </xdr:nvSpPr>
      <xdr:spPr>
        <a:xfrm>
          <a:off x="8699500" y="67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63660</xdr:rowOff>
    </xdr:from>
    <xdr:to>
      <xdr:col>50</xdr:col>
      <xdr:colOff>114300</xdr:colOff>
      <xdr:row>39</xdr:row>
      <xdr:rowOff>72297</xdr:rowOff>
    </xdr:to>
    <xdr:cxnSp macro="">
      <xdr:nvCxnSpPr>
        <xdr:cNvPr id="137" name="直線コネクタ 136"/>
        <xdr:cNvCxnSpPr/>
      </xdr:nvCxnSpPr>
      <xdr:spPr>
        <a:xfrm flipV="1">
          <a:off x="8750300" y="6750210"/>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28731</xdr:rowOff>
    </xdr:from>
    <xdr:to>
      <xdr:col>41</xdr:col>
      <xdr:colOff>101600</xdr:colOff>
      <xdr:row>39</xdr:row>
      <xdr:rowOff>130331</xdr:rowOff>
    </xdr:to>
    <xdr:sp macro="" textlink="">
      <xdr:nvSpPr>
        <xdr:cNvPr id="138" name="楕円 137"/>
        <xdr:cNvSpPr/>
      </xdr:nvSpPr>
      <xdr:spPr>
        <a:xfrm>
          <a:off x="7810500" y="67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72297</xdr:rowOff>
    </xdr:from>
    <xdr:to>
      <xdr:col>45</xdr:col>
      <xdr:colOff>177800</xdr:colOff>
      <xdr:row>39</xdr:row>
      <xdr:rowOff>79531</xdr:rowOff>
    </xdr:to>
    <xdr:cxnSp macro="">
      <xdr:nvCxnSpPr>
        <xdr:cNvPr id="139" name="直線コネクタ 138"/>
        <xdr:cNvCxnSpPr/>
      </xdr:nvCxnSpPr>
      <xdr:spPr>
        <a:xfrm flipV="1">
          <a:off x="7861300" y="6758847"/>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39851</xdr:rowOff>
    </xdr:from>
    <xdr:to>
      <xdr:col>36</xdr:col>
      <xdr:colOff>165100</xdr:colOff>
      <xdr:row>39</xdr:row>
      <xdr:rowOff>141451</xdr:rowOff>
    </xdr:to>
    <xdr:sp macro="" textlink="">
      <xdr:nvSpPr>
        <xdr:cNvPr id="140" name="楕円 139"/>
        <xdr:cNvSpPr/>
      </xdr:nvSpPr>
      <xdr:spPr>
        <a:xfrm>
          <a:off x="6921500" y="67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79531</xdr:rowOff>
    </xdr:from>
    <xdr:to>
      <xdr:col>41</xdr:col>
      <xdr:colOff>50800</xdr:colOff>
      <xdr:row>39</xdr:row>
      <xdr:rowOff>90651</xdr:rowOff>
    </xdr:to>
    <xdr:cxnSp macro="">
      <xdr:nvCxnSpPr>
        <xdr:cNvPr id="141" name="直線コネクタ 140"/>
        <xdr:cNvCxnSpPr/>
      </xdr:nvCxnSpPr>
      <xdr:spPr>
        <a:xfrm flipV="1">
          <a:off x="6972300" y="6766081"/>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168305</xdr:rowOff>
    </xdr:from>
    <xdr:ext cx="534377" cy="259045"/>
    <xdr:sp macro="" textlink="">
      <xdr:nvSpPr>
        <xdr:cNvPr id="142" name="n_1aveValue【道路】&#10;一人当たり延長"/>
        <xdr:cNvSpPr txBox="1"/>
      </xdr:nvSpPr>
      <xdr:spPr>
        <a:xfrm>
          <a:off x="9359411" y="68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9166</xdr:rowOff>
    </xdr:from>
    <xdr:ext cx="534377" cy="259045"/>
    <xdr:sp macro="" textlink="">
      <xdr:nvSpPr>
        <xdr:cNvPr id="143" name="n_2aveValue【道路】&#10;一人当たり延長"/>
        <xdr:cNvSpPr txBox="1"/>
      </xdr:nvSpPr>
      <xdr:spPr>
        <a:xfrm>
          <a:off x="8483111" y="68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8611</xdr:rowOff>
    </xdr:from>
    <xdr:ext cx="534377" cy="259045"/>
    <xdr:sp macro="" textlink="">
      <xdr:nvSpPr>
        <xdr:cNvPr id="144" name="n_3aveValue【道路】&#10;一人当たり延長"/>
        <xdr:cNvSpPr txBox="1"/>
      </xdr:nvSpPr>
      <xdr:spPr>
        <a:xfrm>
          <a:off x="7594111" y="68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60830</xdr:rowOff>
    </xdr:from>
    <xdr:ext cx="534377" cy="259045"/>
    <xdr:sp macro="" textlink="">
      <xdr:nvSpPr>
        <xdr:cNvPr id="145" name="n_4aveValue【道路】&#10;一人当たり延長"/>
        <xdr:cNvSpPr txBox="1"/>
      </xdr:nvSpPr>
      <xdr:spPr>
        <a:xfrm>
          <a:off x="6705111" y="69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130987</xdr:rowOff>
    </xdr:from>
    <xdr:ext cx="534377" cy="259045"/>
    <xdr:sp macro="" textlink="">
      <xdr:nvSpPr>
        <xdr:cNvPr id="146" name="n_1mainValue【道路】&#10;一人当たり延長"/>
        <xdr:cNvSpPr txBox="1"/>
      </xdr:nvSpPr>
      <xdr:spPr>
        <a:xfrm>
          <a:off x="9359411" y="64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139624</xdr:rowOff>
    </xdr:from>
    <xdr:ext cx="534377" cy="259045"/>
    <xdr:sp macro="" textlink="">
      <xdr:nvSpPr>
        <xdr:cNvPr id="147" name="n_2mainValue【道路】&#10;一人当たり延長"/>
        <xdr:cNvSpPr txBox="1"/>
      </xdr:nvSpPr>
      <xdr:spPr>
        <a:xfrm>
          <a:off x="8483111" y="64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146858</xdr:rowOff>
    </xdr:from>
    <xdr:ext cx="534377" cy="259045"/>
    <xdr:sp macro="" textlink="">
      <xdr:nvSpPr>
        <xdr:cNvPr id="148" name="n_3mainValue【道路】&#10;一人当たり延長"/>
        <xdr:cNvSpPr txBox="1"/>
      </xdr:nvSpPr>
      <xdr:spPr>
        <a:xfrm>
          <a:off x="7594111" y="649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157978</xdr:rowOff>
    </xdr:from>
    <xdr:ext cx="534377" cy="259045"/>
    <xdr:sp macro="" textlink="">
      <xdr:nvSpPr>
        <xdr:cNvPr id="149" name="n_4mainValue【道路】&#10;一人当たり延長"/>
        <xdr:cNvSpPr txBox="1"/>
      </xdr:nvSpPr>
      <xdr:spPr>
        <a:xfrm>
          <a:off x="6705111" y="650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80" name="【橋りょう・トンネル】&#10;有形固定資産減価償却率平均値テキスト"/>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58601</xdr:rowOff>
    </xdr:from>
    <xdr:to>
      <xdr:col>24</xdr:col>
      <xdr:colOff>114300</xdr:colOff>
      <xdr:row>61</xdr:row>
      <xdr:rowOff>160201</xdr:rowOff>
    </xdr:to>
    <xdr:sp macro="" textlink="">
      <xdr:nvSpPr>
        <xdr:cNvPr id="191" name="楕円 190"/>
        <xdr:cNvSpPr/>
      </xdr:nvSpPr>
      <xdr:spPr>
        <a:xfrm>
          <a:off x="4584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37028</xdr:rowOff>
    </xdr:from>
    <xdr:ext cx="405111" cy="259045"/>
    <xdr:sp macro="" textlink="">
      <xdr:nvSpPr>
        <xdr:cNvPr id="192" name="【橋りょう・トンネル】&#10;有形固定資産減価償却率該当値テキスト"/>
        <xdr:cNvSpPr txBox="1"/>
      </xdr:nvSpPr>
      <xdr:spPr>
        <a:xfrm>
          <a:off x="4673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61867</xdr:rowOff>
    </xdr:from>
    <xdr:to>
      <xdr:col>20</xdr:col>
      <xdr:colOff>38100</xdr:colOff>
      <xdr:row>61</xdr:row>
      <xdr:rowOff>163467</xdr:rowOff>
    </xdr:to>
    <xdr:sp macro="" textlink="">
      <xdr:nvSpPr>
        <xdr:cNvPr id="193" name="楕円 192"/>
        <xdr:cNvSpPr/>
      </xdr:nvSpPr>
      <xdr:spPr>
        <a:xfrm>
          <a:off x="3746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109401</xdr:rowOff>
    </xdr:from>
    <xdr:to>
      <xdr:col>24</xdr:col>
      <xdr:colOff>63500</xdr:colOff>
      <xdr:row>61</xdr:row>
      <xdr:rowOff>112667</xdr:rowOff>
    </xdr:to>
    <xdr:cxnSp macro="">
      <xdr:nvCxnSpPr>
        <xdr:cNvPr id="194" name="直線コネクタ 193"/>
        <xdr:cNvCxnSpPr/>
      </xdr:nvCxnSpPr>
      <xdr:spPr>
        <a:xfrm flipV="1">
          <a:off x="3797300" y="105678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37374</xdr:rowOff>
    </xdr:from>
    <xdr:to>
      <xdr:col>15</xdr:col>
      <xdr:colOff>101600</xdr:colOff>
      <xdr:row>61</xdr:row>
      <xdr:rowOff>138974</xdr:rowOff>
    </xdr:to>
    <xdr:sp macro="" textlink="">
      <xdr:nvSpPr>
        <xdr:cNvPr id="195" name="楕円 194"/>
        <xdr:cNvSpPr/>
      </xdr:nvSpPr>
      <xdr:spPr>
        <a:xfrm>
          <a:off x="2857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88174</xdr:rowOff>
    </xdr:from>
    <xdr:to>
      <xdr:col>19</xdr:col>
      <xdr:colOff>177800</xdr:colOff>
      <xdr:row>61</xdr:row>
      <xdr:rowOff>112667</xdr:rowOff>
    </xdr:to>
    <xdr:cxnSp macro="">
      <xdr:nvCxnSpPr>
        <xdr:cNvPr id="196" name="直線コネクタ 195"/>
        <xdr:cNvCxnSpPr/>
      </xdr:nvCxnSpPr>
      <xdr:spPr>
        <a:xfrm>
          <a:off x="2908300" y="105466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19413</xdr:rowOff>
    </xdr:from>
    <xdr:to>
      <xdr:col>10</xdr:col>
      <xdr:colOff>165100</xdr:colOff>
      <xdr:row>61</xdr:row>
      <xdr:rowOff>121013</xdr:rowOff>
    </xdr:to>
    <xdr:sp macro="" textlink="">
      <xdr:nvSpPr>
        <xdr:cNvPr id="197" name="楕円 196"/>
        <xdr:cNvSpPr/>
      </xdr:nvSpPr>
      <xdr:spPr>
        <a:xfrm>
          <a:off x="196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70213</xdr:rowOff>
    </xdr:from>
    <xdr:to>
      <xdr:col>15</xdr:col>
      <xdr:colOff>50800</xdr:colOff>
      <xdr:row>61</xdr:row>
      <xdr:rowOff>88174</xdr:rowOff>
    </xdr:to>
    <xdr:cxnSp macro="">
      <xdr:nvCxnSpPr>
        <xdr:cNvPr id="198" name="直線コネクタ 197"/>
        <xdr:cNvCxnSpPr/>
      </xdr:nvCxnSpPr>
      <xdr:spPr>
        <a:xfrm>
          <a:off x="2019300" y="105286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168003</xdr:rowOff>
    </xdr:from>
    <xdr:to>
      <xdr:col>6</xdr:col>
      <xdr:colOff>38100</xdr:colOff>
      <xdr:row>61</xdr:row>
      <xdr:rowOff>98153</xdr:rowOff>
    </xdr:to>
    <xdr:sp macro="" textlink="">
      <xdr:nvSpPr>
        <xdr:cNvPr id="199" name="楕円 198"/>
        <xdr:cNvSpPr/>
      </xdr:nvSpPr>
      <xdr:spPr>
        <a:xfrm>
          <a:off x="1079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47353</xdr:rowOff>
    </xdr:from>
    <xdr:to>
      <xdr:col>10</xdr:col>
      <xdr:colOff>114300</xdr:colOff>
      <xdr:row>61</xdr:row>
      <xdr:rowOff>70213</xdr:rowOff>
    </xdr:to>
    <xdr:cxnSp macro="">
      <xdr:nvCxnSpPr>
        <xdr:cNvPr id="200" name="直線コネクタ 199"/>
        <xdr:cNvCxnSpPr/>
      </xdr:nvCxnSpPr>
      <xdr:spPr>
        <a:xfrm>
          <a:off x="1130300" y="105058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201"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202" name="n_2aveValue【橋りょう・トンネル】&#10;有形固定資産減価償却率"/>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3"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4"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154594</xdr:rowOff>
    </xdr:from>
    <xdr:ext cx="405111" cy="259045"/>
    <xdr:sp macro="" textlink="">
      <xdr:nvSpPr>
        <xdr:cNvPr id="205" name="n_1mainValue【橋りょう・トンネル】&#10;有形固定資産減価償却率"/>
        <xdr:cNvSpPr txBox="1"/>
      </xdr:nvSpPr>
      <xdr:spPr>
        <a:xfrm>
          <a:off x="35820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206" name="n_2mainValue【橋りょう・トンネ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112140</xdr:rowOff>
    </xdr:from>
    <xdr:ext cx="405111" cy="259045"/>
    <xdr:sp macro="" textlink="">
      <xdr:nvSpPr>
        <xdr:cNvPr id="207" name="n_3mainValue【橋りょう・トンネル】&#10;有形固定資産減価償却率"/>
        <xdr:cNvSpPr txBox="1"/>
      </xdr:nvSpPr>
      <xdr:spPr>
        <a:xfrm>
          <a:off x="1816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89280</xdr:rowOff>
    </xdr:from>
    <xdr:ext cx="405111" cy="259045"/>
    <xdr:sp macro="" textlink="">
      <xdr:nvSpPr>
        <xdr:cNvPr id="208" name="n_4mainValue【橋りょう・トンネル】&#10;有形固定資産減価償却率"/>
        <xdr:cNvSpPr txBox="1"/>
      </xdr:nvSpPr>
      <xdr:spPr>
        <a:xfrm>
          <a:off x="927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37" name="【橋りょう・トンネル】&#10;一人当たり有形固定資産（償却資産）額平均値テキスト"/>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121854</xdr:rowOff>
    </xdr:from>
    <xdr:to>
      <xdr:col>55</xdr:col>
      <xdr:colOff>50800</xdr:colOff>
      <xdr:row>61</xdr:row>
      <xdr:rowOff>52004</xdr:rowOff>
    </xdr:to>
    <xdr:sp macro="" textlink="">
      <xdr:nvSpPr>
        <xdr:cNvPr id="248" name="楕円 247"/>
        <xdr:cNvSpPr/>
      </xdr:nvSpPr>
      <xdr:spPr>
        <a:xfrm>
          <a:off x="10426700" y="1040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144731</xdr:rowOff>
    </xdr:from>
    <xdr:ext cx="599010" cy="259045"/>
    <xdr:sp macro="" textlink="">
      <xdr:nvSpPr>
        <xdr:cNvPr id="249" name="【橋りょう・トンネル】&#10;一人当たり有形固定資産（償却資産）額該当値テキスト"/>
        <xdr:cNvSpPr txBox="1"/>
      </xdr:nvSpPr>
      <xdr:spPr>
        <a:xfrm>
          <a:off x="10515600" y="1026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146130</xdr:rowOff>
    </xdr:from>
    <xdr:to>
      <xdr:col>50</xdr:col>
      <xdr:colOff>165100</xdr:colOff>
      <xdr:row>61</xdr:row>
      <xdr:rowOff>76280</xdr:rowOff>
    </xdr:to>
    <xdr:sp macro="" textlink="">
      <xdr:nvSpPr>
        <xdr:cNvPr id="250" name="楕円 249"/>
        <xdr:cNvSpPr/>
      </xdr:nvSpPr>
      <xdr:spPr>
        <a:xfrm>
          <a:off x="9588500" y="104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1204</xdr:rowOff>
    </xdr:from>
    <xdr:to>
      <xdr:col>55</xdr:col>
      <xdr:colOff>0</xdr:colOff>
      <xdr:row>61</xdr:row>
      <xdr:rowOff>25480</xdr:rowOff>
    </xdr:to>
    <xdr:cxnSp macro="">
      <xdr:nvCxnSpPr>
        <xdr:cNvPr id="251" name="直線コネクタ 250"/>
        <xdr:cNvCxnSpPr/>
      </xdr:nvCxnSpPr>
      <xdr:spPr>
        <a:xfrm flipV="1">
          <a:off x="9639300" y="10459654"/>
          <a:ext cx="8382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155120</xdr:rowOff>
    </xdr:from>
    <xdr:to>
      <xdr:col>46</xdr:col>
      <xdr:colOff>38100</xdr:colOff>
      <xdr:row>61</xdr:row>
      <xdr:rowOff>85270</xdr:rowOff>
    </xdr:to>
    <xdr:sp macro="" textlink="">
      <xdr:nvSpPr>
        <xdr:cNvPr id="252" name="楕円 251"/>
        <xdr:cNvSpPr/>
      </xdr:nvSpPr>
      <xdr:spPr>
        <a:xfrm>
          <a:off x="8699500" y="104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25480</xdr:rowOff>
    </xdr:from>
    <xdr:to>
      <xdr:col>50</xdr:col>
      <xdr:colOff>114300</xdr:colOff>
      <xdr:row>61</xdr:row>
      <xdr:rowOff>34470</xdr:rowOff>
    </xdr:to>
    <xdr:cxnSp macro="">
      <xdr:nvCxnSpPr>
        <xdr:cNvPr id="253" name="直線コネクタ 252"/>
        <xdr:cNvCxnSpPr/>
      </xdr:nvCxnSpPr>
      <xdr:spPr>
        <a:xfrm flipV="1">
          <a:off x="8750300" y="10483930"/>
          <a:ext cx="8890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165351</xdr:rowOff>
    </xdr:from>
    <xdr:to>
      <xdr:col>41</xdr:col>
      <xdr:colOff>101600</xdr:colOff>
      <xdr:row>61</xdr:row>
      <xdr:rowOff>95501</xdr:rowOff>
    </xdr:to>
    <xdr:sp macro="" textlink="">
      <xdr:nvSpPr>
        <xdr:cNvPr id="254" name="楕円 253"/>
        <xdr:cNvSpPr/>
      </xdr:nvSpPr>
      <xdr:spPr>
        <a:xfrm>
          <a:off x="7810500" y="104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34470</xdr:rowOff>
    </xdr:from>
    <xdr:to>
      <xdr:col>45</xdr:col>
      <xdr:colOff>177800</xdr:colOff>
      <xdr:row>61</xdr:row>
      <xdr:rowOff>44701</xdr:rowOff>
    </xdr:to>
    <xdr:cxnSp macro="">
      <xdr:nvCxnSpPr>
        <xdr:cNvPr id="255" name="直線コネクタ 254"/>
        <xdr:cNvCxnSpPr/>
      </xdr:nvCxnSpPr>
      <xdr:spPr>
        <a:xfrm flipV="1">
          <a:off x="7861300" y="10492920"/>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5538</xdr:rowOff>
    </xdr:from>
    <xdr:to>
      <xdr:col>36</xdr:col>
      <xdr:colOff>165100</xdr:colOff>
      <xdr:row>61</xdr:row>
      <xdr:rowOff>107138</xdr:rowOff>
    </xdr:to>
    <xdr:sp macro="" textlink="">
      <xdr:nvSpPr>
        <xdr:cNvPr id="256" name="楕円 255"/>
        <xdr:cNvSpPr/>
      </xdr:nvSpPr>
      <xdr:spPr>
        <a:xfrm>
          <a:off x="6921500" y="104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44701</xdr:rowOff>
    </xdr:from>
    <xdr:to>
      <xdr:col>41</xdr:col>
      <xdr:colOff>50800</xdr:colOff>
      <xdr:row>61</xdr:row>
      <xdr:rowOff>56338</xdr:rowOff>
    </xdr:to>
    <xdr:cxnSp macro="">
      <xdr:nvCxnSpPr>
        <xdr:cNvPr id="257" name="直線コネクタ 256"/>
        <xdr:cNvCxnSpPr/>
      </xdr:nvCxnSpPr>
      <xdr:spPr>
        <a:xfrm flipV="1">
          <a:off x="6972300" y="10503151"/>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58" name="n_1aveValue【橋りょう・トンネル】&#10;一人当たり有形固定資産（償却資産）額"/>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59" name="n_2aveValue【橋りょう・トンネル】&#10;一人当たり有形固定資産（償却資産）額"/>
        <xdr:cNvSpPr txBox="1"/>
      </xdr:nvSpPr>
      <xdr:spPr>
        <a:xfrm>
          <a:off x="84507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13435</xdr:rowOff>
    </xdr:from>
    <xdr:ext cx="599010" cy="259045"/>
    <xdr:sp macro="" textlink="">
      <xdr:nvSpPr>
        <xdr:cNvPr id="260" name="n_3aveValue【橋りょう・トンネル】&#10;一人当たり有形固定資産（償却資産）額"/>
        <xdr:cNvSpPr txBox="1"/>
      </xdr:nvSpPr>
      <xdr:spPr>
        <a:xfrm>
          <a:off x="7561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67267</xdr:rowOff>
    </xdr:from>
    <xdr:ext cx="599010" cy="259045"/>
    <xdr:sp macro="" textlink="">
      <xdr:nvSpPr>
        <xdr:cNvPr id="261" name="n_4aveValue【橋りょう・トンネル】&#10;一人当たり有形固定資産（償却資産）額"/>
        <xdr:cNvSpPr txBox="1"/>
      </xdr:nvSpPr>
      <xdr:spPr>
        <a:xfrm>
          <a:off x="6672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92807</xdr:rowOff>
    </xdr:from>
    <xdr:ext cx="599010" cy="259045"/>
    <xdr:sp macro="" textlink="">
      <xdr:nvSpPr>
        <xdr:cNvPr id="262" name="n_1mainValue【橋りょう・トンネル】&#10;一人当たり有形固定資産（償却資産）額"/>
        <xdr:cNvSpPr txBox="1"/>
      </xdr:nvSpPr>
      <xdr:spPr>
        <a:xfrm>
          <a:off x="9327095" y="1020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101797</xdr:rowOff>
    </xdr:from>
    <xdr:ext cx="599010" cy="259045"/>
    <xdr:sp macro="" textlink="">
      <xdr:nvSpPr>
        <xdr:cNvPr id="263" name="n_2mainValue【橋りょう・トンネル】&#10;一人当たり有形固定資産（償却資産）額"/>
        <xdr:cNvSpPr txBox="1"/>
      </xdr:nvSpPr>
      <xdr:spPr>
        <a:xfrm>
          <a:off x="8450795" y="1021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112028</xdr:rowOff>
    </xdr:from>
    <xdr:ext cx="599010" cy="259045"/>
    <xdr:sp macro="" textlink="">
      <xdr:nvSpPr>
        <xdr:cNvPr id="264" name="n_3mainValue【橋りょう・トンネル】&#10;一人当たり有形固定資産（償却資産）額"/>
        <xdr:cNvSpPr txBox="1"/>
      </xdr:nvSpPr>
      <xdr:spPr>
        <a:xfrm>
          <a:off x="7561795" y="1022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123665</xdr:rowOff>
    </xdr:from>
    <xdr:ext cx="599010" cy="259045"/>
    <xdr:sp macro="" textlink="">
      <xdr:nvSpPr>
        <xdr:cNvPr id="265" name="n_4mainValue【橋りょう・トンネル】&#10;一人当たり有形固定資産（償却資産）額"/>
        <xdr:cNvSpPr txBox="1"/>
      </xdr:nvSpPr>
      <xdr:spPr>
        <a:xfrm>
          <a:off x="6672795" y="1023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160655</xdr:rowOff>
    </xdr:from>
    <xdr:to>
      <xdr:col>24</xdr:col>
      <xdr:colOff>114300</xdr:colOff>
      <xdr:row>84</xdr:row>
      <xdr:rowOff>90805</xdr:rowOff>
    </xdr:to>
    <xdr:sp macro="" textlink="">
      <xdr:nvSpPr>
        <xdr:cNvPr id="306" name="楕円 305"/>
        <xdr:cNvSpPr/>
      </xdr:nvSpPr>
      <xdr:spPr>
        <a:xfrm>
          <a:off x="45847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139082</xdr:rowOff>
    </xdr:from>
    <xdr:ext cx="405111" cy="259045"/>
    <xdr:sp macro="" textlink="">
      <xdr:nvSpPr>
        <xdr:cNvPr id="307" name="【公営住宅】&#10;有形固定資産減価償却率該当値テキスト"/>
        <xdr:cNvSpPr txBox="1"/>
      </xdr:nvSpPr>
      <xdr:spPr>
        <a:xfrm>
          <a:off x="4673600"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118745</xdr:rowOff>
    </xdr:from>
    <xdr:to>
      <xdr:col>20</xdr:col>
      <xdr:colOff>38100</xdr:colOff>
      <xdr:row>85</xdr:row>
      <xdr:rowOff>48895</xdr:rowOff>
    </xdr:to>
    <xdr:sp macro="" textlink="">
      <xdr:nvSpPr>
        <xdr:cNvPr id="308" name="楕円 307"/>
        <xdr:cNvSpPr/>
      </xdr:nvSpPr>
      <xdr:spPr>
        <a:xfrm>
          <a:off x="3746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40005</xdr:rowOff>
    </xdr:from>
    <xdr:to>
      <xdr:col>24</xdr:col>
      <xdr:colOff>63500</xdr:colOff>
      <xdr:row>84</xdr:row>
      <xdr:rowOff>169545</xdr:rowOff>
    </xdr:to>
    <xdr:cxnSp macro="">
      <xdr:nvCxnSpPr>
        <xdr:cNvPr id="309" name="直線コネクタ 308"/>
        <xdr:cNvCxnSpPr/>
      </xdr:nvCxnSpPr>
      <xdr:spPr>
        <a:xfrm flipV="1">
          <a:off x="3797300" y="1444180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67311</xdr:rowOff>
    </xdr:from>
    <xdr:to>
      <xdr:col>15</xdr:col>
      <xdr:colOff>101600</xdr:colOff>
      <xdr:row>84</xdr:row>
      <xdr:rowOff>168911</xdr:rowOff>
    </xdr:to>
    <xdr:sp macro="" textlink="">
      <xdr:nvSpPr>
        <xdr:cNvPr id="310" name="楕円 309"/>
        <xdr:cNvSpPr/>
      </xdr:nvSpPr>
      <xdr:spPr>
        <a:xfrm>
          <a:off x="2857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118111</xdr:rowOff>
    </xdr:from>
    <xdr:to>
      <xdr:col>19</xdr:col>
      <xdr:colOff>177800</xdr:colOff>
      <xdr:row>84</xdr:row>
      <xdr:rowOff>169545</xdr:rowOff>
    </xdr:to>
    <xdr:cxnSp macro="">
      <xdr:nvCxnSpPr>
        <xdr:cNvPr id="311" name="直線コネクタ 310"/>
        <xdr:cNvCxnSpPr/>
      </xdr:nvCxnSpPr>
      <xdr:spPr>
        <a:xfrm>
          <a:off x="2908300" y="145199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15875</xdr:rowOff>
    </xdr:from>
    <xdr:to>
      <xdr:col>10</xdr:col>
      <xdr:colOff>165100</xdr:colOff>
      <xdr:row>84</xdr:row>
      <xdr:rowOff>117475</xdr:rowOff>
    </xdr:to>
    <xdr:sp macro="" textlink="">
      <xdr:nvSpPr>
        <xdr:cNvPr id="312" name="楕円 311"/>
        <xdr:cNvSpPr/>
      </xdr:nvSpPr>
      <xdr:spPr>
        <a:xfrm>
          <a:off x="1968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66675</xdr:rowOff>
    </xdr:from>
    <xdr:to>
      <xdr:col>15</xdr:col>
      <xdr:colOff>50800</xdr:colOff>
      <xdr:row>84</xdr:row>
      <xdr:rowOff>118111</xdr:rowOff>
    </xdr:to>
    <xdr:cxnSp macro="">
      <xdr:nvCxnSpPr>
        <xdr:cNvPr id="313" name="直線コネクタ 312"/>
        <xdr:cNvCxnSpPr/>
      </xdr:nvCxnSpPr>
      <xdr:spPr>
        <a:xfrm>
          <a:off x="2019300" y="144684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314" name="楕円 313"/>
        <xdr:cNvSpPr/>
      </xdr:nvSpPr>
      <xdr:spPr>
        <a:xfrm>
          <a:off x="107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66675</xdr:rowOff>
    </xdr:to>
    <xdr:cxnSp macro="">
      <xdr:nvCxnSpPr>
        <xdr:cNvPr id="315" name="直線コネクタ 314"/>
        <xdr:cNvCxnSpPr/>
      </xdr:nvCxnSpPr>
      <xdr:spPr>
        <a:xfrm>
          <a:off x="1130300" y="144170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7" name="n_2aveValue【公営住宅】&#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40022</xdr:rowOff>
    </xdr:from>
    <xdr:ext cx="405111" cy="259045"/>
    <xdr:sp macro="" textlink="">
      <xdr:nvSpPr>
        <xdr:cNvPr id="320" name="n_1mainValue【公営住宅】&#10;有形固定資産減価償却率"/>
        <xdr:cNvSpPr txBox="1"/>
      </xdr:nvSpPr>
      <xdr:spPr>
        <a:xfrm>
          <a:off x="35820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160038</xdr:rowOff>
    </xdr:from>
    <xdr:ext cx="405111" cy="259045"/>
    <xdr:sp macro="" textlink="">
      <xdr:nvSpPr>
        <xdr:cNvPr id="321" name="n_2mainValue【公営住宅】&#10;有形固定資産減価償却率"/>
        <xdr:cNvSpPr txBox="1"/>
      </xdr:nvSpPr>
      <xdr:spPr>
        <a:xfrm>
          <a:off x="2705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108602</xdr:rowOff>
    </xdr:from>
    <xdr:ext cx="405111" cy="259045"/>
    <xdr:sp macro="" textlink="">
      <xdr:nvSpPr>
        <xdr:cNvPr id="322" name="n_3mainValue【公営住宅】&#10;有形固定資産減価償却率"/>
        <xdr:cNvSpPr txBox="1"/>
      </xdr:nvSpPr>
      <xdr:spPr>
        <a:xfrm>
          <a:off x="1816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323" name="n_4mainValue【公営住宅】&#10;有形固定資産減価償却率"/>
        <xdr:cNvSpPr txBox="1"/>
      </xdr:nvSpPr>
      <xdr:spPr>
        <a:xfrm>
          <a:off x="927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52" name="【公営住宅】&#10;一人当たり面積平均値テキスト"/>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15875</xdr:rowOff>
    </xdr:from>
    <xdr:to>
      <xdr:col>55</xdr:col>
      <xdr:colOff>50800</xdr:colOff>
      <xdr:row>86</xdr:row>
      <xdr:rowOff>117475</xdr:rowOff>
    </xdr:to>
    <xdr:sp macro="" textlink="">
      <xdr:nvSpPr>
        <xdr:cNvPr id="363" name="楕円 362"/>
        <xdr:cNvSpPr/>
      </xdr:nvSpPr>
      <xdr:spPr>
        <a:xfrm>
          <a:off x="104267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102252</xdr:rowOff>
    </xdr:from>
    <xdr:ext cx="469744" cy="259045"/>
    <xdr:sp macro="" textlink="">
      <xdr:nvSpPr>
        <xdr:cNvPr id="364" name="【公営住宅】&#10;一人当たり面積該当値テキスト"/>
        <xdr:cNvSpPr txBox="1"/>
      </xdr:nvSpPr>
      <xdr:spPr>
        <a:xfrm>
          <a:off x="10515600" y="146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17018</xdr:rowOff>
    </xdr:from>
    <xdr:to>
      <xdr:col>50</xdr:col>
      <xdr:colOff>165100</xdr:colOff>
      <xdr:row>86</xdr:row>
      <xdr:rowOff>118618</xdr:rowOff>
    </xdr:to>
    <xdr:sp macro="" textlink="">
      <xdr:nvSpPr>
        <xdr:cNvPr id="365" name="楕円 364"/>
        <xdr:cNvSpPr/>
      </xdr:nvSpPr>
      <xdr:spPr>
        <a:xfrm>
          <a:off x="95885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66675</xdr:rowOff>
    </xdr:from>
    <xdr:to>
      <xdr:col>55</xdr:col>
      <xdr:colOff>0</xdr:colOff>
      <xdr:row>86</xdr:row>
      <xdr:rowOff>67818</xdr:rowOff>
    </xdr:to>
    <xdr:cxnSp macro="">
      <xdr:nvCxnSpPr>
        <xdr:cNvPr id="366" name="直線コネクタ 365"/>
        <xdr:cNvCxnSpPr/>
      </xdr:nvCxnSpPr>
      <xdr:spPr>
        <a:xfrm flipV="1">
          <a:off x="9639300" y="1481137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17399</xdr:rowOff>
    </xdr:from>
    <xdr:to>
      <xdr:col>46</xdr:col>
      <xdr:colOff>38100</xdr:colOff>
      <xdr:row>86</xdr:row>
      <xdr:rowOff>118999</xdr:rowOff>
    </xdr:to>
    <xdr:sp macro="" textlink="">
      <xdr:nvSpPr>
        <xdr:cNvPr id="367" name="楕円 366"/>
        <xdr:cNvSpPr/>
      </xdr:nvSpPr>
      <xdr:spPr>
        <a:xfrm>
          <a:off x="8699500" y="147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67818</xdr:rowOff>
    </xdr:from>
    <xdr:to>
      <xdr:col>50</xdr:col>
      <xdr:colOff>114300</xdr:colOff>
      <xdr:row>86</xdr:row>
      <xdr:rowOff>68199</xdr:rowOff>
    </xdr:to>
    <xdr:cxnSp macro="">
      <xdr:nvCxnSpPr>
        <xdr:cNvPr id="368" name="直線コネクタ 367"/>
        <xdr:cNvCxnSpPr/>
      </xdr:nvCxnSpPr>
      <xdr:spPr>
        <a:xfrm flipV="1">
          <a:off x="8750300" y="148125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18162</xdr:rowOff>
    </xdr:from>
    <xdr:to>
      <xdr:col>41</xdr:col>
      <xdr:colOff>101600</xdr:colOff>
      <xdr:row>86</xdr:row>
      <xdr:rowOff>119762</xdr:rowOff>
    </xdr:to>
    <xdr:sp macro="" textlink="">
      <xdr:nvSpPr>
        <xdr:cNvPr id="369" name="楕円 368"/>
        <xdr:cNvSpPr/>
      </xdr:nvSpPr>
      <xdr:spPr>
        <a:xfrm>
          <a:off x="7810500" y="147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68199</xdr:rowOff>
    </xdr:from>
    <xdr:to>
      <xdr:col>45</xdr:col>
      <xdr:colOff>177800</xdr:colOff>
      <xdr:row>86</xdr:row>
      <xdr:rowOff>68962</xdr:rowOff>
    </xdr:to>
    <xdr:cxnSp macro="">
      <xdr:nvCxnSpPr>
        <xdr:cNvPr id="370" name="直線コネクタ 369"/>
        <xdr:cNvCxnSpPr/>
      </xdr:nvCxnSpPr>
      <xdr:spPr>
        <a:xfrm flipV="1">
          <a:off x="7861300" y="1481289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19304</xdr:rowOff>
    </xdr:from>
    <xdr:to>
      <xdr:col>36</xdr:col>
      <xdr:colOff>165100</xdr:colOff>
      <xdr:row>86</xdr:row>
      <xdr:rowOff>120904</xdr:rowOff>
    </xdr:to>
    <xdr:sp macro="" textlink="">
      <xdr:nvSpPr>
        <xdr:cNvPr id="371" name="楕円 370"/>
        <xdr:cNvSpPr/>
      </xdr:nvSpPr>
      <xdr:spPr>
        <a:xfrm>
          <a:off x="6921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68962</xdr:rowOff>
    </xdr:from>
    <xdr:to>
      <xdr:col>41</xdr:col>
      <xdr:colOff>50800</xdr:colOff>
      <xdr:row>86</xdr:row>
      <xdr:rowOff>70104</xdr:rowOff>
    </xdr:to>
    <xdr:cxnSp macro="">
      <xdr:nvCxnSpPr>
        <xdr:cNvPr id="372" name="直線コネクタ 371"/>
        <xdr:cNvCxnSpPr/>
      </xdr:nvCxnSpPr>
      <xdr:spPr>
        <a:xfrm flipV="1">
          <a:off x="6972300" y="1481366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73" name="n_1aveValue【公営住宅】&#10;一人当たり面積"/>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74" name="n_2aveValue【公営住宅】&#10;一人当たり面積"/>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75" name="n_3aveValue【公営住宅】&#10;一人当たり面積"/>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76" name="n_4aveValue【公営住宅】&#10;一人当たり面積"/>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109745</xdr:rowOff>
    </xdr:from>
    <xdr:ext cx="469744" cy="259045"/>
    <xdr:sp macro="" textlink="">
      <xdr:nvSpPr>
        <xdr:cNvPr id="377" name="n_1mainValue【公営住宅】&#10;一人当たり面積"/>
        <xdr:cNvSpPr txBox="1"/>
      </xdr:nvSpPr>
      <xdr:spPr>
        <a:xfrm>
          <a:off x="93917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110126</xdr:rowOff>
    </xdr:from>
    <xdr:ext cx="469744" cy="259045"/>
    <xdr:sp macro="" textlink="">
      <xdr:nvSpPr>
        <xdr:cNvPr id="378" name="n_2mainValue【公営住宅】&#10;一人当たり面積"/>
        <xdr:cNvSpPr txBox="1"/>
      </xdr:nvSpPr>
      <xdr:spPr>
        <a:xfrm>
          <a:off x="8515427" y="148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110889</xdr:rowOff>
    </xdr:from>
    <xdr:ext cx="469744" cy="259045"/>
    <xdr:sp macro="" textlink="">
      <xdr:nvSpPr>
        <xdr:cNvPr id="379" name="n_3mainValue【公営住宅】&#10;一人当たり面積"/>
        <xdr:cNvSpPr txBox="1"/>
      </xdr:nvSpPr>
      <xdr:spPr>
        <a:xfrm>
          <a:off x="7626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112031</xdr:rowOff>
    </xdr:from>
    <xdr:ext cx="469744" cy="259045"/>
    <xdr:sp macro="" textlink="">
      <xdr:nvSpPr>
        <xdr:cNvPr id="380" name="n_4mainValue【公営住宅】&#10;一人当たり面積"/>
        <xdr:cNvSpPr txBox="1"/>
      </xdr:nvSpPr>
      <xdr:spPr>
        <a:xfrm>
          <a:off x="6737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167639</xdr:rowOff>
    </xdr:from>
    <xdr:to>
      <xdr:col>24</xdr:col>
      <xdr:colOff>62865</xdr:colOff>
      <xdr:row>108</xdr:row>
      <xdr:rowOff>106680</xdr:rowOff>
    </xdr:to>
    <xdr:cxnSp macro="">
      <xdr:nvCxnSpPr>
        <xdr:cNvPr id="405" name="直線コネクタ 404"/>
        <xdr:cNvCxnSpPr/>
      </xdr:nvCxnSpPr>
      <xdr:spPr>
        <a:xfrm flipV="1">
          <a:off x="4634865" y="17141189"/>
          <a:ext cx="0" cy="1482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110507</xdr:rowOff>
    </xdr:from>
    <xdr:ext cx="405111" cy="259045"/>
    <xdr:sp macro="" textlink="">
      <xdr:nvSpPr>
        <xdr:cNvPr id="406" name="【港湾・漁港】&#10;有形固定資産減価償却率最小値テキスト"/>
        <xdr:cNvSpPr txBox="1"/>
      </xdr:nvSpPr>
      <xdr:spPr>
        <a:xfrm>
          <a:off x="4673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106680</xdr:rowOff>
    </xdr:from>
    <xdr:to>
      <xdr:col>24</xdr:col>
      <xdr:colOff>152400</xdr:colOff>
      <xdr:row>108</xdr:row>
      <xdr:rowOff>106680</xdr:rowOff>
    </xdr:to>
    <xdr:cxnSp macro="">
      <xdr:nvCxnSpPr>
        <xdr:cNvPr id="407" name="直線コネクタ 406"/>
        <xdr:cNvCxnSpPr/>
      </xdr:nvCxnSpPr>
      <xdr:spPr>
        <a:xfrm>
          <a:off x="4546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114316</xdr:rowOff>
    </xdr:from>
    <xdr:ext cx="405111" cy="259045"/>
    <xdr:sp macro="" textlink="">
      <xdr:nvSpPr>
        <xdr:cNvPr id="408" name="【港湾・漁港】&#10;有形固定資産減価償却率最大値テキスト"/>
        <xdr:cNvSpPr txBox="1"/>
      </xdr:nvSpPr>
      <xdr:spPr>
        <a:xfrm>
          <a:off x="4673600" y="1691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167639</xdr:rowOff>
    </xdr:from>
    <xdr:to>
      <xdr:col>24</xdr:col>
      <xdr:colOff>152400</xdr:colOff>
      <xdr:row>99</xdr:row>
      <xdr:rowOff>167639</xdr:rowOff>
    </xdr:to>
    <xdr:cxnSp macro="">
      <xdr:nvCxnSpPr>
        <xdr:cNvPr id="409" name="直線コネクタ 408"/>
        <xdr:cNvCxnSpPr/>
      </xdr:nvCxnSpPr>
      <xdr:spPr>
        <a:xfrm>
          <a:off x="4546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410" name="【港湾・漁港】&#10;有形固定資産減価償却率平均値テキスト"/>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411" name="フローチャート: 判断 410"/>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412" name="フローチャート: 判断 411"/>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3" name="フローチャート: 判断 412"/>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36830</xdr:rowOff>
    </xdr:from>
    <xdr:to>
      <xdr:col>10</xdr:col>
      <xdr:colOff>165100</xdr:colOff>
      <xdr:row>103</xdr:row>
      <xdr:rowOff>138430</xdr:rowOff>
    </xdr:to>
    <xdr:sp macro="" textlink="">
      <xdr:nvSpPr>
        <xdr:cNvPr id="414" name="フローチャート: 判断 413"/>
        <xdr:cNvSpPr/>
      </xdr:nvSpPr>
      <xdr:spPr>
        <a:xfrm>
          <a:off x="1968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76836</xdr:rowOff>
    </xdr:from>
    <xdr:to>
      <xdr:col>6</xdr:col>
      <xdr:colOff>38100</xdr:colOff>
      <xdr:row>104</xdr:row>
      <xdr:rowOff>6986</xdr:rowOff>
    </xdr:to>
    <xdr:sp macro="" textlink="">
      <xdr:nvSpPr>
        <xdr:cNvPr id="415" name="フローチャート: 判断 414"/>
        <xdr:cNvSpPr/>
      </xdr:nvSpPr>
      <xdr:spPr>
        <a:xfrm>
          <a:off x="1079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55880</xdr:rowOff>
    </xdr:from>
    <xdr:to>
      <xdr:col>24</xdr:col>
      <xdr:colOff>114300</xdr:colOff>
      <xdr:row>108</xdr:row>
      <xdr:rowOff>157480</xdr:rowOff>
    </xdr:to>
    <xdr:sp macro="" textlink="">
      <xdr:nvSpPr>
        <xdr:cNvPr id="421" name="楕円 420"/>
        <xdr:cNvSpPr/>
      </xdr:nvSpPr>
      <xdr:spPr>
        <a:xfrm>
          <a:off x="4584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142257</xdr:rowOff>
    </xdr:from>
    <xdr:ext cx="405111" cy="259045"/>
    <xdr:sp macro="" textlink="">
      <xdr:nvSpPr>
        <xdr:cNvPr id="422" name="【港湾・漁港】&#10;有形固定資産減価償却率該当値テキスト"/>
        <xdr:cNvSpPr txBox="1"/>
      </xdr:nvSpPr>
      <xdr:spPr>
        <a:xfrm>
          <a:off x="4673600" y="184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33020</xdr:rowOff>
    </xdr:from>
    <xdr:to>
      <xdr:col>20</xdr:col>
      <xdr:colOff>38100</xdr:colOff>
      <xdr:row>108</xdr:row>
      <xdr:rowOff>134620</xdr:rowOff>
    </xdr:to>
    <xdr:sp macro="" textlink="">
      <xdr:nvSpPr>
        <xdr:cNvPr id="423" name="楕円 422"/>
        <xdr:cNvSpPr/>
      </xdr:nvSpPr>
      <xdr:spPr>
        <a:xfrm>
          <a:off x="3746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83820</xdr:rowOff>
    </xdr:from>
    <xdr:to>
      <xdr:col>24</xdr:col>
      <xdr:colOff>63500</xdr:colOff>
      <xdr:row>108</xdr:row>
      <xdr:rowOff>106680</xdr:rowOff>
    </xdr:to>
    <xdr:cxnSp macro="">
      <xdr:nvCxnSpPr>
        <xdr:cNvPr id="424" name="直線コネクタ 423"/>
        <xdr:cNvCxnSpPr/>
      </xdr:nvCxnSpPr>
      <xdr:spPr>
        <a:xfrm>
          <a:off x="3797300" y="18600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168275</xdr:rowOff>
    </xdr:from>
    <xdr:to>
      <xdr:col>15</xdr:col>
      <xdr:colOff>101600</xdr:colOff>
      <xdr:row>108</xdr:row>
      <xdr:rowOff>98425</xdr:rowOff>
    </xdr:to>
    <xdr:sp macro="" textlink="">
      <xdr:nvSpPr>
        <xdr:cNvPr id="425" name="楕円 424"/>
        <xdr:cNvSpPr/>
      </xdr:nvSpPr>
      <xdr:spPr>
        <a:xfrm>
          <a:off x="2857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47625</xdr:rowOff>
    </xdr:from>
    <xdr:to>
      <xdr:col>19</xdr:col>
      <xdr:colOff>177800</xdr:colOff>
      <xdr:row>108</xdr:row>
      <xdr:rowOff>83820</xdr:rowOff>
    </xdr:to>
    <xdr:cxnSp macro="">
      <xdr:nvCxnSpPr>
        <xdr:cNvPr id="426" name="直線コネクタ 425"/>
        <xdr:cNvCxnSpPr/>
      </xdr:nvCxnSpPr>
      <xdr:spPr>
        <a:xfrm>
          <a:off x="2908300" y="185642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93997</xdr:rowOff>
    </xdr:from>
    <xdr:ext cx="405111" cy="259045"/>
    <xdr:sp macro="" textlink="">
      <xdr:nvSpPr>
        <xdr:cNvPr id="427" name="n_1aveValue【港湾・漁港】&#10;有形固定資産減価償却率"/>
        <xdr:cNvSpPr txBox="1"/>
      </xdr:nvSpPr>
      <xdr:spPr>
        <a:xfrm>
          <a:off x="3582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28" name="n_2aveValue【港湾・漁港】&#10;有形固定資産減価償却率"/>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154957</xdr:rowOff>
    </xdr:from>
    <xdr:ext cx="405111" cy="259045"/>
    <xdr:sp macro="" textlink="">
      <xdr:nvSpPr>
        <xdr:cNvPr id="429" name="n_3aveValue【港湾・漁港】&#10;有形固定資産減価償却率"/>
        <xdr:cNvSpPr txBox="1"/>
      </xdr:nvSpPr>
      <xdr:spPr>
        <a:xfrm>
          <a:off x="1816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23513</xdr:rowOff>
    </xdr:from>
    <xdr:ext cx="405111" cy="259045"/>
    <xdr:sp macro="" textlink="">
      <xdr:nvSpPr>
        <xdr:cNvPr id="430" name="n_4aveValue【港湾・漁港】&#10;有形固定資産減価償却率"/>
        <xdr:cNvSpPr txBox="1"/>
      </xdr:nvSpPr>
      <xdr:spPr>
        <a:xfrm>
          <a:off x="927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125747</xdr:rowOff>
    </xdr:from>
    <xdr:ext cx="405111" cy="259045"/>
    <xdr:sp macro="" textlink="">
      <xdr:nvSpPr>
        <xdr:cNvPr id="431" name="n_1mainValue【港湾・漁港】&#10;有形固定資産減価償却率"/>
        <xdr:cNvSpPr txBox="1"/>
      </xdr:nvSpPr>
      <xdr:spPr>
        <a:xfrm>
          <a:off x="35820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89552</xdr:rowOff>
    </xdr:from>
    <xdr:ext cx="405111" cy="259045"/>
    <xdr:sp macro="" textlink="">
      <xdr:nvSpPr>
        <xdr:cNvPr id="432" name="n_2mainValue【港湾・漁港】&#10;有形固定資産減価償却率"/>
        <xdr:cNvSpPr txBox="1"/>
      </xdr:nvSpPr>
      <xdr:spPr>
        <a:xfrm>
          <a:off x="2705744" y="186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4" name="テキスト ボックス 44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6" name="テキスト ボックス 44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8" name="テキスト ボックス 44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0" name="テキスト ボックス 44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2" name="テキスト ボックス 45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18917</xdr:rowOff>
    </xdr:from>
    <xdr:to>
      <xdr:col>54</xdr:col>
      <xdr:colOff>189865</xdr:colOff>
      <xdr:row>108</xdr:row>
      <xdr:rowOff>62722</xdr:rowOff>
    </xdr:to>
    <xdr:cxnSp macro="">
      <xdr:nvCxnSpPr>
        <xdr:cNvPr id="454" name="直線コネクタ 453"/>
        <xdr:cNvCxnSpPr/>
      </xdr:nvCxnSpPr>
      <xdr:spPr>
        <a:xfrm flipV="1">
          <a:off x="10476865" y="17849717"/>
          <a:ext cx="0" cy="729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66549</xdr:rowOff>
    </xdr:from>
    <xdr:ext cx="469744" cy="259045"/>
    <xdr:sp macro="" textlink="">
      <xdr:nvSpPr>
        <xdr:cNvPr id="455" name="【港湾・漁港】&#10;一人当たり有形固定資産（償却資産）額最小値テキスト"/>
        <xdr:cNvSpPr txBox="1"/>
      </xdr:nvSpPr>
      <xdr:spPr>
        <a:xfrm>
          <a:off x="10515600" y="185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62722</xdr:rowOff>
    </xdr:from>
    <xdr:to>
      <xdr:col>55</xdr:col>
      <xdr:colOff>88900</xdr:colOff>
      <xdr:row>108</xdr:row>
      <xdr:rowOff>62722</xdr:rowOff>
    </xdr:to>
    <xdr:cxnSp macro="">
      <xdr:nvCxnSpPr>
        <xdr:cNvPr id="456" name="直線コネクタ 455"/>
        <xdr:cNvCxnSpPr/>
      </xdr:nvCxnSpPr>
      <xdr:spPr>
        <a:xfrm>
          <a:off x="10388600" y="1857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137044</xdr:rowOff>
    </xdr:from>
    <xdr:ext cx="599010" cy="259045"/>
    <xdr:sp macro="" textlink="">
      <xdr:nvSpPr>
        <xdr:cNvPr id="457" name="【港湾・漁港】&#10;一人当たり有形固定資産（償却資産）額最大値テキスト"/>
        <xdr:cNvSpPr txBox="1"/>
      </xdr:nvSpPr>
      <xdr:spPr>
        <a:xfrm>
          <a:off x="10515600" y="1762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18917</xdr:rowOff>
    </xdr:from>
    <xdr:to>
      <xdr:col>55</xdr:col>
      <xdr:colOff>88900</xdr:colOff>
      <xdr:row>104</xdr:row>
      <xdr:rowOff>18917</xdr:rowOff>
    </xdr:to>
    <xdr:cxnSp macro="">
      <xdr:nvCxnSpPr>
        <xdr:cNvPr id="458" name="直線コネクタ 457"/>
        <xdr:cNvCxnSpPr/>
      </xdr:nvCxnSpPr>
      <xdr:spPr>
        <a:xfrm>
          <a:off x="10388600" y="17849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132886</xdr:rowOff>
    </xdr:from>
    <xdr:ext cx="599010" cy="259045"/>
    <xdr:sp macro="" textlink="">
      <xdr:nvSpPr>
        <xdr:cNvPr id="459" name="【港湾・漁港】&#10;一人当たり有形固定資産（償却資産）額平均値テキスト"/>
        <xdr:cNvSpPr txBox="1"/>
      </xdr:nvSpPr>
      <xdr:spPr>
        <a:xfrm>
          <a:off x="10515600" y="1796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110009</xdr:rowOff>
    </xdr:from>
    <xdr:to>
      <xdr:col>55</xdr:col>
      <xdr:colOff>50800</xdr:colOff>
      <xdr:row>106</xdr:row>
      <xdr:rowOff>40159</xdr:rowOff>
    </xdr:to>
    <xdr:sp macro="" textlink="">
      <xdr:nvSpPr>
        <xdr:cNvPr id="460" name="フローチャート: 判断 459"/>
        <xdr:cNvSpPr/>
      </xdr:nvSpPr>
      <xdr:spPr>
        <a:xfrm>
          <a:off x="10426700" y="1811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53566</xdr:rowOff>
    </xdr:from>
    <xdr:to>
      <xdr:col>50</xdr:col>
      <xdr:colOff>165100</xdr:colOff>
      <xdr:row>102</xdr:row>
      <xdr:rowOff>155166</xdr:rowOff>
    </xdr:to>
    <xdr:sp macro="" textlink="">
      <xdr:nvSpPr>
        <xdr:cNvPr id="461" name="フローチャート: 判断 460"/>
        <xdr:cNvSpPr/>
      </xdr:nvSpPr>
      <xdr:spPr>
        <a:xfrm>
          <a:off x="9588500" y="1754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66866</xdr:rowOff>
    </xdr:from>
    <xdr:to>
      <xdr:col>46</xdr:col>
      <xdr:colOff>38100</xdr:colOff>
      <xdr:row>102</xdr:row>
      <xdr:rowOff>168466</xdr:rowOff>
    </xdr:to>
    <xdr:sp macro="" textlink="">
      <xdr:nvSpPr>
        <xdr:cNvPr id="462" name="フローチャート: 判断 461"/>
        <xdr:cNvSpPr/>
      </xdr:nvSpPr>
      <xdr:spPr>
        <a:xfrm>
          <a:off x="8699500" y="175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38646</xdr:rowOff>
    </xdr:from>
    <xdr:to>
      <xdr:col>41</xdr:col>
      <xdr:colOff>101600</xdr:colOff>
      <xdr:row>100</xdr:row>
      <xdr:rowOff>140246</xdr:rowOff>
    </xdr:to>
    <xdr:sp macro="" textlink="">
      <xdr:nvSpPr>
        <xdr:cNvPr id="463" name="フローチャート: 判断 462"/>
        <xdr:cNvSpPr/>
      </xdr:nvSpPr>
      <xdr:spPr>
        <a:xfrm>
          <a:off x="7810500" y="1718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112492</xdr:rowOff>
    </xdr:from>
    <xdr:to>
      <xdr:col>36</xdr:col>
      <xdr:colOff>165100</xdr:colOff>
      <xdr:row>105</xdr:row>
      <xdr:rowOff>42642</xdr:rowOff>
    </xdr:to>
    <xdr:sp macro="" textlink="">
      <xdr:nvSpPr>
        <xdr:cNvPr id="464" name="フローチャート: 判断 463"/>
        <xdr:cNvSpPr/>
      </xdr:nvSpPr>
      <xdr:spPr>
        <a:xfrm>
          <a:off x="6921500" y="179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169204</xdr:rowOff>
    </xdr:from>
    <xdr:to>
      <xdr:col>55</xdr:col>
      <xdr:colOff>50800</xdr:colOff>
      <xdr:row>108</xdr:row>
      <xdr:rowOff>99354</xdr:rowOff>
    </xdr:to>
    <xdr:sp macro="" textlink="">
      <xdr:nvSpPr>
        <xdr:cNvPr id="470" name="楕円 469"/>
        <xdr:cNvSpPr/>
      </xdr:nvSpPr>
      <xdr:spPr>
        <a:xfrm>
          <a:off x="10426700" y="1851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84131</xdr:rowOff>
    </xdr:from>
    <xdr:ext cx="534377" cy="259045"/>
    <xdr:sp macro="" textlink="">
      <xdr:nvSpPr>
        <xdr:cNvPr id="471" name="【港湾・漁港】&#10;一人当たり有形固定資産（償却資産）額該当値テキスト"/>
        <xdr:cNvSpPr txBox="1"/>
      </xdr:nvSpPr>
      <xdr:spPr>
        <a:xfrm>
          <a:off x="10515600" y="1842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169731</xdr:rowOff>
    </xdr:from>
    <xdr:to>
      <xdr:col>50</xdr:col>
      <xdr:colOff>165100</xdr:colOff>
      <xdr:row>108</xdr:row>
      <xdr:rowOff>99881</xdr:rowOff>
    </xdr:to>
    <xdr:sp macro="" textlink="">
      <xdr:nvSpPr>
        <xdr:cNvPr id="472" name="楕円 471"/>
        <xdr:cNvSpPr/>
      </xdr:nvSpPr>
      <xdr:spPr>
        <a:xfrm>
          <a:off x="9588500" y="185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48554</xdr:rowOff>
    </xdr:from>
    <xdr:to>
      <xdr:col>55</xdr:col>
      <xdr:colOff>0</xdr:colOff>
      <xdr:row>108</xdr:row>
      <xdr:rowOff>49081</xdr:rowOff>
    </xdr:to>
    <xdr:cxnSp macro="">
      <xdr:nvCxnSpPr>
        <xdr:cNvPr id="473" name="直線コネクタ 472"/>
        <xdr:cNvCxnSpPr/>
      </xdr:nvCxnSpPr>
      <xdr:spPr>
        <a:xfrm flipV="1">
          <a:off x="9639300" y="18565154"/>
          <a:ext cx="8382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170163</xdr:rowOff>
    </xdr:from>
    <xdr:to>
      <xdr:col>46</xdr:col>
      <xdr:colOff>38100</xdr:colOff>
      <xdr:row>108</xdr:row>
      <xdr:rowOff>100313</xdr:rowOff>
    </xdr:to>
    <xdr:sp macro="" textlink="">
      <xdr:nvSpPr>
        <xdr:cNvPr id="474" name="楕円 473"/>
        <xdr:cNvSpPr/>
      </xdr:nvSpPr>
      <xdr:spPr>
        <a:xfrm>
          <a:off x="8699500" y="185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49081</xdr:rowOff>
    </xdr:from>
    <xdr:to>
      <xdr:col>50</xdr:col>
      <xdr:colOff>114300</xdr:colOff>
      <xdr:row>108</xdr:row>
      <xdr:rowOff>49513</xdr:rowOff>
    </xdr:to>
    <xdr:cxnSp macro="">
      <xdr:nvCxnSpPr>
        <xdr:cNvPr id="475" name="直線コネクタ 474"/>
        <xdr:cNvCxnSpPr/>
      </xdr:nvCxnSpPr>
      <xdr:spPr>
        <a:xfrm flipV="1">
          <a:off x="8750300" y="18565681"/>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243</xdr:rowOff>
    </xdr:from>
    <xdr:ext cx="599010" cy="259045"/>
    <xdr:sp macro="" textlink="">
      <xdr:nvSpPr>
        <xdr:cNvPr id="476" name="n_1aveValue【港湾・漁港】&#10;一人当たり有形固定資産（償却資産）額"/>
        <xdr:cNvSpPr txBox="1"/>
      </xdr:nvSpPr>
      <xdr:spPr>
        <a:xfrm>
          <a:off x="9327095" y="1731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13543</xdr:rowOff>
    </xdr:from>
    <xdr:ext cx="599010" cy="259045"/>
    <xdr:sp macro="" textlink="">
      <xdr:nvSpPr>
        <xdr:cNvPr id="477" name="n_2aveValue【港湾・漁港】&#10;一人当たり有形固定資産（償却資産）額"/>
        <xdr:cNvSpPr txBox="1"/>
      </xdr:nvSpPr>
      <xdr:spPr>
        <a:xfrm>
          <a:off x="8450795" y="173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156773</xdr:rowOff>
    </xdr:from>
    <xdr:ext cx="599010" cy="259045"/>
    <xdr:sp macro="" textlink="">
      <xdr:nvSpPr>
        <xdr:cNvPr id="478" name="n_3aveValue【港湾・漁港】&#10;一人当たり有形固定資産（償却資産）額"/>
        <xdr:cNvSpPr txBox="1"/>
      </xdr:nvSpPr>
      <xdr:spPr>
        <a:xfrm>
          <a:off x="7561795" y="169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59169</xdr:rowOff>
    </xdr:from>
    <xdr:ext cx="599010" cy="259045"/>
    <xdr:sp macro="" textlink="">
      <xdr:nvSpPr>
        <xdr:cNvPr id="479" name="n_4aveValue【港湾・漁港】&#10;一人当たり有形固定資産（償却資産）額"/>
        <xdr:cNvSpPr txBox="1"/>
      </xdr:nvSpPr>
      <xdr:spPr>
        <a:xfrm>
          <a:off x="6672795" y="177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91008</xdr:rowOff>
    </xdr:from>
    <xdr:ext cx="534377" cy="259045"/>
    <xdr:sp macro="" textlink="">
      <xdr:nvSpPr>
        <xdr:cNvPr id="480" name="n_1mainValue【港湾・漁港】&#10;一人当たり有形固定資産（償却資産）額"/>
        <xdr:cNvSpPr txBox="1"/>
      </xdr:nvSpPr>
      <xdr:spPr>
        <a:xfrm>
          <a:off x="9359411" y="186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91440</xdr:rowOff>
    </xdr:from>
    <xdr:ext cx="534377" cy="259045"/>
    <xdr:sp macro="" textlink="">
      <xdr:nvSpPr>
        <xdr:cNvPr id="481" name="n_2mainValue【港湾・漁港】&#10;一人当たり有形固定資産（償却資産）額"/>
        <xdr:cNvSpPr txBox="1"/>
      </xdr:nvSpPr>
      <xdr:spPr>
        <a:xfrm>
          <a:off x="8483111" y="1860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3" name="直線コネクタ 4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4" name="テキスト ボックス 49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5" name="直線コネクタ 4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6" name="テキスト ボックス 4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7" name="直線コネクタ 4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8" name="テキスト ボックス 4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9" name="直線コネクタ 4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0" name="テキスト ボックス 4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1" name="直線コネクタ 5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2" name="テキスト ボックス 50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3" name="直線コネクタ 5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4" name="テキスト ボックス 50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506" name="直線コネクタ 505"/>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8" name="直線コネクタ 50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509"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510" name="直線コネクタ 509"/>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511"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12" name="フローチャート: 判断 511"/>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513" name="フローチャート: 判断 512"/>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514" name="フローチャート: 判断 513"/>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515" name="フローチャート: 判断 514"/>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516" name="フローチャート: 判断 515"/>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7" name="テキスト ボックス 5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8" name="テキスト ボックス 5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9" name="テキスト ボックス 5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0" name="テキスト ボックス 5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1" name="テキスト ボックス 5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19685</xdr:rowOff>
    </xdr:from>
    <xdr:to>
      <xdr:col>85</xdr:col>
      <xdr:colOff>177800</xdr:colOff>
      <xdr:row>39</xdr:row>
      <xdr:rowOff>121285</xdr:rowOff>
    </xdr:to>
    <xdr:sp macro="" textlink="">
      <xdr:nvSpPr>
        <xdr:cNvPr id="522" name="楕円 521"/>
        <xdr:cNvSpPr/>
      </xdr:nvSpPr>
      <xdr:spPr>
        <a:xfrm>
          <a:off x="16268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169562</xdr:rowOff>
    </xdr:from>
    <xdr:ext cx="405111" cy="259045"/>
    <xdr:sp macro="" textlink="">
      <xdr:nvSpPr>
        <xdr:cNvPr id="523" name="【認定こども園・幼稚園・保育所】&#10;有形固定資産減価償却率該当値テキスト"/>
        <xdr:cNvSpPr txBox="1"/>
      </xdr:nvSpPr>
      <xdr:spPr>
        <a:xfrm>
          <a:off x="16357600"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524" name="楕円 523"/>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70485</xdr:rowOff>
    </xdr:to>
    <xdr:cxnSp macro="">
      <xdr:nvCxnSpPr>
        <xdr:cNvPr id="525" name="直線コネクタ 524"/>
        <xdr:cNvCxnSpPr/>
      </xdr:nvCxnSpPr>
      <xdr:spPr>
        <a:xfrm>
          <a:off x="15481300" y="67170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526" name="楕円 525"/>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87630</xdr:rowOff>
    </xdr:to>
    <xdr:cxnSp macro="">
      <xdr:nvCxnSpPr>
        <xdr:cNvPr id="527" name="直線コネクタ 526"/>
        <xdr:cNvCxnSpPr/>
      </xdr:nvCxnSpPr>
      <xdr:spPr>
        <a:xfrm flipV="1">
          <a:off x="14592300" y="6717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528" name="楕円 527"/>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87630</xdr:rowOff>
    </xdr:to>
    <xdr:cxnSp macro="">
      <xdr:nvCxnSpPr>
        <xdr:cNvPr id="529" name="直線コネクタ 528"/>
        <xdr:cNvCxnSpPr/>
      </xdr:nvCxnSpPr>
      <xdr:spPr>
        <a:xfrm>
          <a:off x="13703300" y="669226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27305</xdr:rowOff>
    </xdr:from>
    <xdr:to>
      <xdr:col>67</xdr:col>
      <xdr:colOff>101600</xdr:colOff>
      <xdr:row>38</xdr:row>
      <xdr:rowOff>128905</xdr:rowOff>
    </xdr:to>
    <xdr:sp macro="" textlink="">
      <xdr:nvSpPr>
        <xdr:cNvPr id="530" name="楕円 529"/>
        <xdr:cNvSpPr/>
      </xdr:nvSpPr>
      <xdr:spPr>
        <a:xfrm>
          <a:off x="12763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78105</xdr:rowOff>
    </xdr:from>
    <xdr:to>
      <xdr:col>71</xdr:col>
      <xdr:colOff>177800</xdr:colOff>
      <xdr:row>39</xdr:row>
      <xdr:rowOff>5715</xdr:rowOff>
    </xdr:to>
    <xdr:cxnSp macro="">
      <xdr:nvCxnSpPr>
        <xdr:cNvPr id="531" name="直線コネクタ 530"/>
        <xdr:cNvCxnSpPr/>
      </xdr:nvCxnSpPr>
      <xdr:spPr>
        <a:xfrm>
          <a:off x="12814300" y="659320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532" name="n_1ave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533" name="n_2aveValue【認定こども園・幼稚園・保育所】&#10;有形固定資産減価償却率"/>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534"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535"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536" name="n_1mainValue【認定こども園・幼稚園・保育所】&#10;有形固定資産減価償却率"/>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537" name="n_2mainValue【認定こども園・幼稚園・保育所】&#10;有形固定資産減価償却率"/>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538" name="n_3mainValue【認定こども園・幼稚園・保育所】&#10;有形固定資産減価償却率"/>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120032</xdr:rowOff>
    </xdr:from>
    <xdr:ext cx="405111" cy="259045"/>
    <xdr:sp macro="" textlink="">
      <xdr:nvSpPr>
        <xdr:cNvPr id="539" name="n_4mainValue【認定こども園・幼稚園・保育所】&#10;有形固定資産減価償却率"/>
        <xdr:cNvSpPr txBox="1"/>
      </xdr:nvSpPr>
      <xdr:spPr>
        <a:xfrm>
          <a:off x="12611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0" name="直線コネクタ 5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1" name="テキスト ボックス 55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2" name="直線コネクタ 5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3" name="テキスト ボックス 55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4" name="直線コネクタ 5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5" name="テキスト ボックス 55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6" name="直線コネクタ 5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7" name="テキスト ボックス 55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8" name="直線コネクタ 5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9" name="テキスト ボックス 5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561" name="直線コネクタ 560"/>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562"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563" name="直線コネクタ 562"/>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564"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565" name="直線コネクタ 564"/>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566" name="【認定こども園・幼稚園・保育所】&#10;一人当たり面積平均値テキスト"/>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567" name="フローチャート: 判断 566"/>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568" name="フローチャート: 判断 567"/>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569" name="フローチャート: 判断 568"/>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570" name="フローチャート: 判断 569"/>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71" name="フローチャート: 判断 570"/>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2" name="テキスト ボックス 5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3" name="テキスト ボックス 5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4" name="テキスト ボックス 5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5" name="テキスト ボックス 5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6" name="テキスト ボックス 5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61976</xdr:rowOff>
    </xdr:from>
    <xdr:to>
      <xdr:col>116</xdr:col>
      <xdr:colOff>114300</xdr:colOff>
      <xdr:row>39</xdr:row>
      <xdr:rowOff>163576</xdr:rowOff>
    </xdr:to>
    <xdr:sp macro="" textlink="">
      <xdr:nvSpPr>
        <xdr:cNvPr id="577" name="楕円 576"/>
        <xdr:cNvSpPr/>
      </xdr:nvSpPr>
      <xdr:spPr>
        <a:xfrm>
          <a:off x="221107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40403</xdr:rowOff>
    </xdr:from>
    <xdr:ext cx="469744" cy="259045"/>
    <xdr:sp macro="" textlink="">
      <xdr:nvSpPr>
        <xdr:cNvPr id="578" name="【認定こども園・幼稚園・保育所】&#10;一人当たり面積該当値テキスト"/>
        <xdr:cNvSpPr txBox="1"/>
      </xdr:nvSpPr>
      <xdr:spPr>
        <a:xfrm>
          <a:off x="22199600" y="672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579" name="楕円 578"/>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112776</xdr:rowOff>
    </xdr:from>
    <xdr:to>
      <xdr:col>116</xdr:col>
      <xdr:colOff>63500</xdr:colOff>
      <xdr:row>39</xdr:row>
      <xdr:rowOff>119634</xdr:rowOff>
    </xdr:to>
    <xdr:cxnSp macro="">
      <xdr:nvCxnSpPr>
        <xdr:cNvPr id="580" name="直線コネクタ 579"/>
        <xdr:cNvCxnSpPr/>
      </xdr:nvCxnSpPr>
      <xdr:spPr>
        <a:xfrm flipV="1">
          <a:off x="21323300" y="679932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73406</xdr:rowOff>
    </xdr:from>
    <xdr:to>
      <xdr:col>107</xdr:col>
      <xdr:colOff>101600</xdr:colOff>
      <xdr:row>40</xdr:row>
      <xdr:rowOff>3556</xdr:rowOff>
    </xdr:to>
    <xdr:sp macro="" textlink="">
      <xdr:nvSpPr>
        <xdr:cNvPr id="581" name="楕円 580"/>
        <xdr:cNvSpPr/>
      </xdr:nvSpPr>
      <xdr:spPr>
        <a:xfrm>
          <a:off x="20383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124206</xdr:rowOff>
    </xdr:to>
    <xdr:cxnSp macro="">
      <xdr:nvCxnSpPr>
        <xdr:cNvPr id="582" name="直線コネクタ 581"/>
        <xdr:cNvCxnSpPr/>
      </xdr:nvCxnSpPr>
      <xdr:spPr>
        <a:xfrm flipV="1">
          <a:off x="20434300" y="680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77978</xdr:rowOff>
    </xdr:from>
    <xdr:to>
      <xdr:col>102</xdr:col>
      <xdr:colOff>165100</xdr:colOff>
      <xdr:row>40</xdr:row>
      <xdr:rowOff>8128</xdr:rowOff>
    </xdr:to>
    <xdr:sp macro="" textlink="">
      <xdr:nvSpPr>
        <xdr:cNvPr id="583" name="楕円 582"/>
        <xdr:cNvSpPr/>
      </xdr:nvSpPr>
      <xdr:spPr>
        <a:xfrm>
          <a:off x="19494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124206</xdr:rowOff>
    </xdr:from>
    <xdr:to>
      <xdr:col>107</xdr:col>
      <xdr:colOff>50800</xdr:colOff>
      <xdr:row>39</xdr:row>
      <xdr:rowOff>128778</xdr:rowOff>
    </xdr:to>
    <xdr:cxnSp macro="">
      <xdr:nvCxnSpPr>
        <xdr:cNvPr id="584" name="直線コネクタ 583"/>
        <xdr:cNvCxnSpPr/>
      </xdr:nvCxnSpPr>
      <xdr:spPr>
        <a:xfrm flipV="1">
          <a:off x="19545300" y="681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87122</xdr:rowOff>
    </xdr:from>
    <xdr:to>
      <xdr:col>98</xdr:col>
      <xdr:colOff>38100</xdr:colOff>
      <xdr:row>40</xdr:row>
      <xdr:rowOff>17272</xdr:rowOff>
    </xdr:to>
    <xdr:sp macro="" textlink="">
      <xdr:nvSpPr>
        <xdr:cNvPr id="585" name="楕円 584"/>
        <xdr:cNvSpPr/>
      </xdr:nvSpPr>
      <xdr:spPr>
        <a:xfrm>
          <a:off x="18605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128778</xdr:rowOff>
    </xdr:from>
    <xdr:to>
      <xdr:col>102</xdr:col>
      <xdr:colOff>114300</xdr:colOff>
      <xdr:row>39</xdr:row>
      <xdr:rowOff>137922</xdr:rowOff>
    </xdr:to>
    <xdr:cxnSp macro="">
      <xdr:nvCxnSpPr>
        <xdr:cNvPr id="586" name="直線コネクタ 585"/>
        <xdr:cNvCxnSpPr/>
      </xdr:nvCxnSpPr>
      <xdr:spPr>
        <a:xfrm flipV="1">
          <a:off x="18656300" y="681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587" name="n_1ave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588" name="n_2ave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589" name="n_3ave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90"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161561</xdr:rowOff>
    </xdr:from>
    <xdr:ext cx="469744" cy="259045"/>
    <xdr:sp macro="" textlink="">
      <xdr:nvSpPr>
        <xdr:cNvPr id="591" name="n_1main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166133</xdr:rowOff>
    </xdr:from>
    <xdr:ext cx="469744" cy="259045"/>
    <xdr:sp macro="" textlink="">
      <xdr:nvSpPr>
        <xdr:cNvPr id="592" name="n_2mainValue【認定こども園・幼稚園・保育所】&#10;一人当たり面積"/>
        <xdr:cNvSpPr txBox="1"/>
      </xdr:nvSpPr>
      <xdr:spPr>
        <a:xfrm>
          <a:off x="20199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93" name="n_3mainValue【認定こども園・幼稚園・保育所】&#10;一人当たり面積"/>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94" name="n_4mainValue【認定こども園・幼稚園・保育所】&#10;一人当たり面積"/>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5" name="正方形/長方形 5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6" name="正方形/長方形 5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7" name="正方形/長方形 5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8" name="正方形/長方形 5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9" name="正方形/長方形 5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0" name="正方形/長方形 5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1" name="正方形/長方形 6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正方形/長方形 6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3" name="テキスト ボックス 6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4" name="直線コネクタ 6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5" name="テキスト ボックス 6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6" name="直線コネクタ 6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7" name="テキスト ボックス 60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8" name="直線コネクタ 6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9" name="テキスト ボックス 6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0" name="直線コネクタ 6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1" name="テキスト ボックス 6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2" name="直線コネクタ 6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3" name="テキスト ボックス 6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4" name="直線コネクタ 6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5" name="テキスト ボックス 6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6" name="直線コネクタ 6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7" name="テキスト ボックス 61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620" name="直線コネクタ 619"/>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1"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2" name="直線コネクタ 62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2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24" name="直線コネクタ 62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625" name="【学校施設】&#10;有形固定資産減価償却率平均値テキスト"/>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626" name="フローチャート: 判断 625"/>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627" name="フローチャート: 判断 626"/>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628" name="フローチャート: 判断 627"/>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629" name="フローチャート: 判断 628"/>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630" name="フローチャート: 判断 629"/>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636" name="楕円 635"/>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53720</xdr:rowOff>
    </xdr:from>
    <xdr:ext cx="405111" cy="259045"/>
    <xdr:sp macro="" textlink="">
      <xdr:nvSpPr>
        <xdr:cNvPr id="637" name="【学校施設】&#10;有形固定資産減価償却率該当値テキスト"/>
        <xdr:cNvSpPr txBox="1"/>
      </xdr:nvSpPr>
      <xdr:spPr>
        <a:xfrm>
          <a:off x="16357600"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7983</xdr:rowOff>
    </xdr:from>
    <xdr:to>
      <xdr:col>81</xdr:col>
      <xdr:colOff>101600</xdr:colOff>
      <xdr:row>60</xdr:row>
      <xdr:rowOff>109583</xdr:rowOff>
    </xdr:to>
    <xdr:sp macro="" textlink="">
      <xdr:nvSpPr>
        <xdr:cNvPr id="638" name="楕円 637"/>
        <xdr:cNvSpPr/>
      </xdr:nvSpPr>
      <xdr:spPr>
        <a:xfrm>
          <a:off x="15430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58783</xdr:rowOff>
    </xdr:from>
    <xdr:to>
      <xdr:col>85</xdr:col>
      <xdr:colOff>127000</xdr:colOff>
      <xdr:row>60</xdr:row>
      <xdr:rowOff>81643</xdr:rowOff>
    </xdr:to>
    <xdr:cxnSp macro="">
      <xdr:nvCxnSpPr>
        <xdr:cNvPr id="639" name="直線コネクタ 638"/>
        <xdr:cNvCxnSpPr/>
      </xdr:nvCxnSpPr>
      <xdr:spPr>
        <a:xfrm>
          <a:off x="15481300" y="103457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640" name="楕円 639"/>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58783</xdr:rowOff>
    </xdr:to>
    <xdr:cxnSp macro="">
      <xdr:nvCxnSpPr>
        <xdr:cNvPr id="641" name="直線コネクタ 640"/>
        <xdr:cNvCxnSpPr/>
      </xdr:nvCxnSpPr>
      <xdr:spPr>
        <a:xfrm>
          <a:off x="14592300" y="103065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642" name="楕円 641"/>
        <xdr:cNvSpPr/>
      </xdr:nvSpPr>
      <xdr:spPr>
        <a:xfrm>
          <a:off x="1365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158387</xdr:rowOff>
    </xdr:from>
    <xdr:to>
      <xdr:col>76</xdr:col>
      <xdr:colOff>114300</xdr:colOff>
      <xdr:row>60</xdr:row>
      <xdr:rowOff>19594</xdr:rowOff>
    </xdr:to>
    <xdr:cxnSp macro="">
      <xdr:nvCxnSpPr>
        <xdr:cNvPr id="643" name="直線コネクタ 642"/>
        <xdr:cNvCxnSpPr/>
      </xdr:nvCxnSpPr>
      <xdr:spPr>
        <a:xfrm>
          <a:off x="13703300" y="102739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644" name="楕円 643"/>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158387</xdr:rowOff>
    </xdr:to>
    <xdr:cxnSp macro="">
      <xdr:nvCxnSpPr>
        <xdr:cNvPr id="645" name="直線コネクタ 644"/>
        <xdr:cNvCxnSpPr/>
      </xdr:nvCxnSpPr>
      <xdr:spPr>
        <a:xfrm>
          <a:off x="12814300" y="102298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646" name="n_1aveValue【学校施設】&#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47"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648" name="n_3aveValue【学校施設】&#10;有形固定資産減価償却率"/>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649" name="n_4aveValue【学校施設】&#10;有形固定資産減価償却率"/>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126110</xdr:rowOff>
    </xdr:from>
    <xdr:ext cx="405111" cy="259045"/>
    <xdr:sp macro="" textlink="">
      <xdr:nvSpPr>
        <xdr:cNvPr id="650" name="n_1mainValue【学校施設】&#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86921</xdr:rowOff>
    </xdr:from>
    <xdr:ext cx="405111" cy="259045"/>
    <xdr:sp macro="" textlink="">
      <xdr:nvSpPr>
        <xdr:cNvPr id="651" name="n_2mainValue【学校施設】&#10;有形固定資産減価償却率"/>
        <xdr:cNvSpPr txBox="1"/>
      </xdr:nvSpPr>
      <xdr:spPr>
        <a:xfrm>
          <a:off x="14389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54264</xdr:rowOff>
    </xdr:from>
    <xdr:ext cx="405111" cy="259045"/>
    <xdr:sp macro="" textlink="">
      <xdr:nvSpPr>
        <xdr:cNvPr id="652" name="n_3mainValue【学校施設】&#10;有形固定資産減価償却率"/>
        <xdr:cNvSpPr txBox="1"/>
      </xdr:nvSpPr>
      <xdr:spPr>
        <a:xfrm>
          <a:off x="13500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10177</xdr:rowOff>
    </xdr:from>
    <xdr:ext cx="405111" cy="259045"/>
    <xdr:sp macro="" textlink="">
      <xdr:nvSpPr>
        <xdr:cNvPr id="653" name="n_4mainValue【学校施設】&#10;有形固定資産減価償却率"/>
        <xdr:cNvSpPr txBox="1"/>
      </xdr:nvSpPr>
      <xdr:spPr>
        <a:xfrm>
          <a:off x="12611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6" name="テキスト ボックス 67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680" name="直線コネクタ 679"/>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681"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682" name="直線コネクタ 681"/>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683"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684" name="直線コネクタ 683"/>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685" name="【学校施設】&#10;一人当たり面積平均値テキスト"/>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86" name="フローチャート: 判断 685"/>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87" name="フローチャート: 判断 686"/>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88" name="フローチャート: 判断 687"/>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89" name="フローチャート: 判断 688"/>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90" name="フローチャート: 判断 689"/>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66112</xdr:rowOff>
    </xdr:from>
    <xdr:to>
      <xdr:col>116</xdr:col>
      <xdr:colOff>114300</xdr:colOff>
      <xdr:row>61</xdr:row>
      <xdr:rowOff>167712</xdr:rowOff>
    </xdr:to>
    <xdr:sp macro="" textlink="">
      <xdr:nvSpPr>
        <xdr:cNvPr id="696" name="楕円 695"/>
        <xdr:cNvSpPr/>
      </xdr:nvSpPr>
      <xdr:spPr>
        <a:xfrm>
          <a:off x="22110700" y="105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88989</xdr:rowOff>
    </xdr:from>
    <xdr:ext cx="469744" cy="259045"/>
    <xdr:sp macro="" textlink="">
      <xdr:nvSpPr>
        <xdr:cNvPr id="697" name="【学校施設】&#10;一人当たり面積該当値テキスト"/>
        <xdr:cNvSpPr txBox="1"/>
      </xdr:nvSpPr>
      <xdr:spPr>
        <a:xfrm>
          <a:off x="22199600" y="1037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82441</xdr:rowOff>
    </xdr:from>
    <xdr:to>
      <xdr:col>112</xdr:col>
      <xdr:colOff>38100</xdr:colOff>
      <xdr:row>62</xdr:row>
      <xdr:rowOff>12591</xdr:rowOff>
    </xdr:to>
    <xdr:sp macro="" textlink="">
      <xdr:nvSpPr>
        <xdr:cNvPr id="698" name="楕円 697"/>
        <xdr:cNvSpPr/>
      </xdr:nvSpPr>
      <xdr:spPr>
        <a:xfrm>
          <a:off x="21272500" y="1054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116912</xdr:rowOff>
    </xdr:from>
    <xdr:to>
      <xdr:col>116</xdr:col>
      <xdr:colOff>63500</xdr:colOff>
      <xdr:row>61</xdr:row>
      <xdr:rowOff>133241</xdr:rowOff>
    </xdr:to>
    <xdr:cxnSp macro="">
      <xdr:nvCxnSpPr>
        <xdr:cNvPr id="699" name="直線コネクタ 698"/>
        <xdr:cNvCxnSpPr/>
      </xdr:nvCxnSpPr>
      <xdr:spPr>
        <a:xfrm flipV="1">
          <a:off x="21323300" y="10575362"/>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95831</xdr:rowOff>
    </xdr:from>
    <xdr:to>
      <xdr:col>107</xdr:col>
      <xdr:colOff>101600</xdr:colOff>
      <xdr:row>62</xdr:row>
      <xdr:rowOff>25981</xdr:rowOff>
    </xdr:to>
    <xdr:sp macro="" textlink="">
      <xdr:nvSpPr>
        <xdr:cNvPr id="700" name="楕円 699"/>
        <xdr:cNvSpPr/>
      </xdr:nvSpPr>
      <xdr:spPr>
        <a:xfrm>
          <a:off x="20383500" y="105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133241</xdr:rowOff>
    </xdr:from>
    <xdr:to>
      <xdr:col>111</xdr:col>
      <xdr:colOff>177800</xdr:colOff>
      <xdr:row>61</xdr:row>
      <xdr:rowOff>146631</xdr:rowOff>
    </xdr:to>
    <xdr:cxnSp macro="">
      <xdr:nvCxnSpPr>
        <xdr:cNvPr id="701" name="直線コネクタ 700"/>
        <xdr:cNvCxnSpPr/>
      </xdr:nvCxnSpPr>
      <xdr:spPr>
        <a:xfrm flipV="1">
          <a:off x="20434300" y="10591691"/>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106934</xdr:rowOff>
    </xdr:from>
    <xdr:to>
      <xdr:col>102</xdr:col>
      <xdr:colOff>165100</xdr:colOff>
      <xdr:row>62</xdr:row>
      <xdr:rowOff>37084</xdr:rowOff>
    </xdr:to>
    <xdr:sp macro="" textlink="">
      <xdr:nvSpPr>
        <xdr:cNvPr id="702" name="楕円 701"/>
        <xdr:cNvSpPr/>
      </xdr:nvSpPr>
      <xdr:spPr>
        <a:xfrm>
          <a:off x="19494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146631</xdr:rowOff>
    </xdr:from>
    <xdr:to>
      <xdr:col>107</xdr:col>
      <xdr:colOff>50800</xdr:colOff>
      <xdr:row>61</xdr:row>
      <xdr:rowOff>157734</xdr:rowOff>
    </xdr:to>
    <xdr:cxnSp macro="">
      <xdr:nvCxnSpPr>
        <xdr:cNvPr id="703" name="直線コネクタ 702"/>
        <xdr:cNvCxnSpPr/>
      </xdr:nvCxnSpPr>
      <xdr:spPr>
        <a:xfrm flipV="1">
          <a:off x="19545300" y="10605081"/>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124242</xdr:rowOff>
    </xdr:from>
    <xdr:to>
      <xdr:col>98</xdr:col>
      <xdr:colOff>38100</xdr:colOff>
      <xdr:row>62</xdr:row>
      <xdr:rowOff>54392</xdr:rowOff>
    </xdr:to>
    <xdr:sp macro="" textlink="">
      <xdr:nvSpPr>
        <xdr:cNvPr id="704" name="楕円 703"/>
        <xdr:cNvSpPr/>
      </xdr:nvSpPr>
      <xdr:spPr>
        <a:xfrm>
          <a:off x="18605500" y="105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157734</xdr:rowOff>
    </xdr:from>
    <xdr:to>
      <xdr:col>102</xdr:col>
      <xdr:colOff>114300</xdr:colOff>
      <xdr:row>62</xdr:row>
      <xdr:rowOff>3592</xdr:rowOff>
    </xdr:to>
    <xdr:cxnSp macro="">
      <xdr:nvCxnSpPr>
        <xdr:cNvPr id="705" name="直線コネクタ 704"/>
        <xdr:cNvCxnSpPr/>
      </xdr:nvCxnSpPr>
      <xdr:spPr>
        <a:xfrm flipV="1">
          <a:off x="18656300" y="10616184"/>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706" name="n_1aveValue【学校施設】&#10;一人当たり面積"/>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707" name="n_2aveValue【学校施設】&#10;一人当たり面積"/>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708" name="n_3aveValue【学校施設】&#10;一人当たり面積"/>
        <xdr:cNvSpPr txBox="1"/>
      </xdr:nvSpPr>
      <xdr:spPr>
        <a:xfrm>
          <a:off x="19310427"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9596</xdr:rowOff>
    </xdr:from>
    <xdr:ext cx="469744" cy="259045"/>
    <xdr:sp macro="" textlink="">
      <xdr:nvSpPr>
        <xdr:cNvPr id="709" name="n_4aveValue【学校施設】&#10;一人当たり面積"/>
        <xdr:cNvSpPr txBox="1"/>
      </xdr:nvSpPr>
      <xdr:spPr>
        <a:xfrm>
          <a:off x="18421427" y="1081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29118</xdr:rowOff>
    </xdr:from>
    <xdr:ext cx="469744" cy="259045"/>
    <xdr:sp macro="" textlink="">
      <xdr:nvSpPr>
        <xdr:cNvPr id="710" name="n_1mainValue【学校施設】&#10;一人当たり面積"/>
        <xdr:cNvSpPr txBox="1"/>
      </xdr:nvSpPr>
      <xdr:spPr>
        <a:xfrm>
          <a:off x="21075727" y="1031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42508</xdr:rowOff>
    </xdr:from>
    <xdr:ext cx="469744" cy="259045"/>
    <xdr:sp macro="" textlink="">
      <xdr:nvSpPr>
        <xdr:cNvPr id="711" name="n_2mainValue【学校施設】&#10;一人当たり面積"/>
        <xdr:cNvSpPr txBox="1"/>
      </xdr:nvSpPr>
      <xdr:spPr>
        <a:xfrm>
          <a:off x="20199427" y="1032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53611</xdr:rowOff>
    </xdr:from>
    <xdr:ext cx="469744" cy="259045"/>
    <xdr:sp macro="" textlink="">
      <xdr:nvSpPr>
        <xdr:cNvPr id="712" name="n_3mainValue【学校施設】&#10;一人当たり面積"/>
        <xdr:cNvSpPr txBox="1"/>
      </xdr:nvSpPr>
      <xdr:spPr>
        <a:xfrm>
          <a:off x="19310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70919</xdr:rowOff>
    </xdr:from>
    <xdr:ext cx="469744" cy="259045"/>
    <xdr:sp macro="" textlink="">
      <xdr:nvSpPr>
        <xdr:cNvPr id="713" name="n_4mainValue【学校施設】&#10;一人当たり面積"/>
        <xdr:cNvSpPr txBox="1"/>
      </xdr:nvSpPr>
      <xdr:spPr>
        <a:xfrm>
          <a:off x="18421427" y="103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0" name="テキスト ボックス 74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3" name="直線コネクタ 75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4"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5" name="直線コネクタ 75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6"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7" name="直線コネクタ 75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758" name="【公民館】&#10;有形固定資産減価償却率平均値テキスト"/>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59" name="フローチャート: 判断 758"/>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60" name="フローチャート: 判断 759"/>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61" name="フローチャート: 判断 760"/>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62" name="フローチャート: 判断 761"/>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63" name="フローチャート: 判断 762"/>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101600</xdr:rowOff>
    </xdr:from>
    <xdr:to>
      <xdr:col>72</xdr:col>
      <xdr:colOff>38100</xdr:colOff>
      <xdr:row>106</xdr:row>
      <xdr:rowOff>31750</xdr:rowOff>
    </xdr:to>
    <xdr:sp macro="" textlink="">
      <xdr:nvSpPr>
        <xdr:cNvPr id="769" name="楕円 768"/>
        <xdr:cNvSpPr/>
      </xdr:nvSpPr>
      <xdr:spPr>
        <a:xfrm>
          <a:off x="13652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92727</xdr:rowOff>
    </xdr:from>
    <xdr:ext cx="405111" cy="259045"/>
    <xdr:sp macro="" textlink="">
      <xdr:nvSpPr>
        <xdr:cNvPr id="770" name="n_1aveValue【公民館】&#10;有形固定資産減価償却率"/>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71"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772" name="n_3aveValue【公民館】&#10;有形固定資産減価償却率"/>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773" name="n_4aveValue【公民館】&#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22877</xdr:rowOff>
    </xdr:from>
    <xdr:ext cx="405111" cy="259045"/>
    <xdr:sp macro="" textlink="">
      <xdr:nvSpPr>
        <xdr:cNvPr id="774" name="n_3mainValue【公民館】&#10;有形固定資産減価償却率"/>
        <xdr:cNvSpPr txBox="1"/>
      </xdr:nvSpPr>
      <xdr:spPr>
        <a:xfrm>
          <a:off x="13500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800" name="直線コネクタ 799"/>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01"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02" name="直線コネクタ 801"/>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803"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804" name="直線コネクタ 803"/>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805"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06" name="フローチャート: 判断 805"/>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07" name="フローチャート: 判断 806"/>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808" name="フローチャート: 判断 807"/>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09" name="フローチャート: 判断 808"/>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810" name="フローチャート: 判断 809"/>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160927</xdr:rowOff>
    </xdr:from>
    <xdr:to>
      <xdr:col>102</xdr:col>
      <xdr:colOff>165100</xdr:colOff>
      <xdr:row>107</xdr:row>
      <xdr:rowOff>91077</xdr:rowOff>
    </xdr:to>
    <xdr:sp macro="" textlink="">
      <xdr:nvSpPr>
        <xdr:cNvPr id="816" name="楕円 815"/>
        <xdr:cNvSpPr/>
      </xdr:nvSpPr>
      <xdr:spPr>
        <a:xfrm>
          <a:off x="19494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127198</xdr:rowOff>
    </xdr:from>
    <xdr:ext cx="469744" cy="259045"/>
    <xdr:sp macro="" textlink="">
      <xdr:nvSpPr>
        <xdr:cNvPr id="817"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818" name="n_2aveValue【公民館】&#10;一人当たり面積"/>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19" name="n_3aveValue【公民館】&#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820" name="n_4aveValue【公民館】&#10;一人当たり面積"/>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82204</xdr:rowOff>
    </xdr:from>
    <xdr:ext cx="469744" cy="259045"/>
    <xdr:sp macro="" textlink="">
      <xdr:nvSpPr>
        <xdr:cNvPr id="821" name="n_3mainValue【公民館】&#10;一人当たり面積"/>
        <xdr:cNvSpPr txBox="1"/>
      </xdr:nvSpPr>
      <xdr:spPr>
        <a:xfrm>
          <a:off x="19310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多くの類型において、類似団体平均と比較して有形固定資産減価償却率が高くなっているものの、学校施設については、類似団体平均を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下回っている。また、旧耐震基準が適用されていた昭和５５年度以前に整備された建物は延床面積の３２．６％にのぼり、安全確保が必要なだけでなく建築から３０年以上経過しているため老朽化が進んでいる。公共施設等総合管理計画に基づき必要な個別施設計画を策定し、多様な視点で老朽化対策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13,655
13,579
208.39
9,694,493
9,168,407
506,636
4,878,308
8,928,472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60977</xdr:rowOff>
    </xdr:from>
    <xdr:ext cx="405111" cy="259045"/>
    <xdr:sp macro="" textlink="">
      <xdr:nvSpPr>
        <xdr:cNvPr id="61" name="【図書館】&#10;有形固定資産減価償却率平均値テキスト"/>
        <xdr:cNvSpPr txBox="1"/>
      </xdr:nvSpPr>
      <xdr:spPr>
        <a:xfrm>
          <a:off x="46736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91440</xdr:rowOff>
    </xdr:from>
    <xdr:to>
      <xdr:col>24</xdr:col>
      <xdr:colOff>114300</xdr:colOff>
      <xdr:row>40</xdr:row>
      <xdr:rowOff>21590</xdr:rowOff>
    </xdr:to>
    <xdr:sp macro="" textlink="">
      <xdr:nvSpPr>
        <xdr:cNvPr id="72" name="楕円 71"/>
        <xdr:cNvSpPr/>
      </xdr:nvSpPr>
      <xdr:spPr>
        <a:xfrm>
          <a:off x="45847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69867</xdr:rowOff>
    </xdr:from>
    <xdr:ext cx="405111" cy="259045"/>
    <xdr:sp macro="" textlink="">
      <xdr:nvSpPr>
        <xdr:cNvPr id="73" name="【図書館】&#10;有形固定資産減価償却率該当値テキスト"/>
        <xdr:cNvSpPr txBox="1"/>
      </xdr:nvSpPr>
      <xdr:spPr>
        <a:xfrm>
          <a:off x="4673600" y="675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17780</xdr:rowOff>
    </xdr:from>
    <xdr:to>
      <xdr:col>20</xdr:col>
      <xdr:colOff>38100</xdr:colOff>
      <xdr:row>40</xdr:row>
      <xdr:rowOff>119380</xdr:rowOff>
    </xdr:to>
    <xdr:sp macro="" textlink="">
      <xdr:nvSpPr>
        <xdr:cNvPr id="74" name="楕円 73"/>
        <xdr:cNvSpPr/>
      </xdr:nvSpPr>
      <xdr:spPr>
        <a:xfrm>
          <a:off x="3746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142240</xdr:rowOff>
    </xdr:from>
    <xdr:to>
      <xdr:col>24</xdr:col>
      <xdr:colOff>63500</xdr:colOff>
      <xdr:row>40</xdr:row>
      <xdr:rowOff>68580</xdr:rowOff>
    </xdr:to>
    <xdr:cxnSp macro="">
      <xdr:nvCxnSpPr>
        <xdr:cNvPr id="75" name="直線コネクタ 74"/>
        <xdr:cNvCxnSpPr/>
      </xdr:nvCxnSpPr>
      <xdr:spPr>
        <a:xfrm flipV="1">
          <a:off x="3797300" y="6828790"/>
          <a:ext cx="8382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76200</xdr:rowOff>
    </xdr:from>
    <xdr:to>
      <xdr:col>15</xdr:col>
      <xdr:colOff>101600</xdr:colOff>
      <xdr:row>41</xdr:row>
      <xdr:rowOff>6350</xdr:rowOff>
    </xdr:to>
    <xdr:sp macro="" textlink="">
      <xdr:nvSpPr>
        <xdr:cNvPr id="76" name="楕円 75"/>
        <xdr:cNvSpPr/>
      </xdr:nvSpPr>
      <xdr:spPr>
        <a:xfrm>
          <a:off x="2857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68580</xdr:rowOff>
    </xdr:from>
    <xdr:to>
      <xdr:col>19</xdr:col>
      <xdr:colOff>177800</xdr:colOff>
      <xdr:row>40</xdr:row>
      <xdr:rowOff>127000</xdr:rowOff>
    </xdr:to>
    <xdr:cxnSp macro="">
      <xdr:nvCxnSpPr>
        <xdr:cNvPr id="77" name="直線コネクタ 76"/>
        <xdr:cNvCxnSpPr/>
      </xdr:nvCxnSpPr>
      <xdr:spPr>
        <a:xfrm flipV="1">
          <a:off x="2908300" y="69265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76200</xdr:rowOff>
    </xdr:from>
    <xdr:to>
      <xdr:col>10</xdr:col>
      <xdr:colOff>165100</xdr:colOff>
      <xdr:row>41</xdr:row>
      <xdr:rowOff>6350</xdr:rowOff>
    </xdr:to>
    <xdr:sp macro="" textlink="">
      <xdr:nvSpPr>
        <xdr:cNvPr id="78" name="楕円 77"/>
        <xdr:cNvSpPr/>
      </xdr:nvSpPr>
      <xdr:spPr>
        <a:xfrm>
          <a:off x="196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127000</xdr:rowOff>
    </xdr:from>
    <xdr:to>
      <xdr:col>15</xdr:col>
      <xdr:colOff>50800</xdr:colOff>
      <xdr:row>40</xdr:row>
      <xdr:rowOff>127000</xdr:rowOff>
    </xdr:to>
    <xdr:cxnSp macro="">
      <xdr:nvCxnSpPr>
        <xdr:cNvPr id="79" name="直線コネクタ 78"/>
        <xdr:cNvCxnSpPr/>
      </xdr:nvCxnSpPr>
      <xdr:spPr>
        <a:xfrm>
          <a:off x="2019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76200</xdr:rowOff>
    </xdr:from>
    <xdr:to>
      <xdr:col>6</xdr:col>
      <xdr:colOff>38100</xdr:colOff>
      <xdr:row>41</xdr:row>
      <xdr:rowOff>6350</xdr:rowOff>
    </xdr:to>
    <xdr:sp macro="" textlink="">
      <xdr:nvSpPr>
        <xdr:cNvPr id="80" name="楕円 79"/>
        <xdr:cNvSpPr/>
      </xdr:nvSpPr>
      <xdr:spPr>
        <a:xfrm>
          <a:off x="107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127000</xdr:rowOff>
    </xdr:from>
    <xdr:to>
      <xdr:col>10</xdr:col>
      <xdr:colOff>114300</xdr:colOff>
      <xdr:row>40</xdr:row>
      <xdr:rowOff>127000</xdr:rowOff>
    </xdr:to>
    <xdr:cxnSp macro="">
      <xdr:nvCxnSpPr>
        <xdr:cNvPr id="81" name="直線コネクタ 80"/>
        <xdr:cNvCxnSpPr/>
      </xdr:nvCxnSpPr>
      <xdr:spPr>
        <a:xfrm>
          <a:off x="113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146067</xdr:rowOff>
    </xdr:from>
    <xdr:ext cx="405111" cy="259045"/>
    <xdr:sp macro="" textlink="">
      <xdr:nvSpPr>
        <xdr:cNvPr id="82" name="n_1aveValue【図書館】&#10;有形固定資産減価償却率"/>
        <xdr:cNvSpPr txBox="1"/>
      </xdr:nvSpPr>
      <xdr:spPr>
        <a:xfrm>
          <a:off x="35820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3" name="n_2aveValue【図書館】&#10;有形固定資産減価償却率"/>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4" name="n_3aveValue【図書館】&#10;有形固定資産減価償却率"/>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5" name="n_4aveValue【図書館】&#10;有形固定資産減価償却率"/>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110507</xdr:rowOff>
    </xdr:from>
    <xdr:ext cx="405111" cy="259045"/>
    <xdr:sp macro="" textlink="">
      <xdr:nvSpPr>
        <xdr:cNvPr id="86" name="n_1mainValue【図書館】&#10;有形固定資産減価償却率"/>
        <xdr:cNvSpPr txBox="1"/>
      </xdr:nvSpPr>
      <xdr:spPr>
        <a:xfrm>
          <a:off x="35820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40</xdr:row>
      <xdr:rowOff>168927</xdr:rowOff>
    </xdr:from>
    <xdr:ext cx="469744" cy="259045"/>
    <xdr:sp macro="" textlink="">
      <xdr:nvSpPr>
        <xdr:cNvPr id="87" name="n_2mainValue【図書館】&#10;有形固定資産減価償却率"/>
        <xdr:cNvSpPr txBox="1"/>
      </xdr:nvSpPr>
      <xdr:spPr>
        <a:xfrm>
          <a:off x="2673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40</xdr:row>
      <xdr:rowOff>168927</xdr:rowOff>
    </xdr:from>
    <xdr:ext cx="469744" cy="259045"/>
    <xdr:sp macro="" textlink="">
      <xdr:nvSpPr>
        <xdr:cNvPr id="88" name="n_3mainValue【図書館】&#10;有形固定資産減価償却率"/>
        <xdr:cNvSpPr txBox="1"/>
      </xdr:nvSpPr>
      <xdr:spPr>
        <a:xfrm>
          <a:off x="1784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40</xdr:row>
      <xdr:rowOff>168927</xdr:rowOff>
    </xdr:from>
    <xdr:ext cx="469744" cy="259045"/>
    <xdr:sp macro="" textlink="">
      <xdr:nvSpPr>
        <xdr:cNvPr id="89" name="n_4mainValue【図書館】&#10;有形固定資産減価償却率"/>
        <xdr:cNvSpPr txBox="1"/>
      </xdr:nvSpPr>
      <xdr:spPr>
        <a:xfrm>
          <a:off x="89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5" name="直線コネクタ 114"/>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6"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7" name="直線コネクタ 116"/>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8" name="【図書館】&#10;一人当たり面積最大値テキスト"/>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9" name="直線コネクタ 118"/>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20" name="【図書館】&#10;一人当たり面積平均値テキスト"/>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フローチャート: 判断 120"/>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22" name="フローチャート: 判断 121"/>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3" name="フローチャート: 判断 122"/>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5" name="フローチャート: 判断 124"/>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31" name="楕円 130"/>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140987</xdr:rowOff>
    </xdr:from>
    <xdr:ext cx="469744" cy="259045"/>
    <xdr:sp macro="" textlink="">
      <xdr:nvSpPr>
        <xdr:cNvPr id="132" name="【図書館】&#10;一人当たり面積該当値テキスト"/>
        <xdr:cNvSpPr txBox="1"/>
      </xdr:nvSpPr>
      <xdr:spPr>
        <a:xfrm>
          <a:off x="10515600"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165826</xdr:rowOff>
    </xdr:from>
    <xdr:to>
      <xdr:col>50</xdr:col>
      <xdr:colOff>165100</xdr:colOff>
      <xdr:row>41</xdr:row>
      <xdr:rowOff>95976</xdr:rowOff>
    </xdr:to>
    <xdr:sp macro="" textlink="">
      <xdr:nvSpPr>
        <xdr:cNvPr id="133" name="楕円 132"/>
        <xdr:cNvSpPr/>
      </xdr:nvSpPr>
      <xdr:spPr>
        <a:xfrm>
          <a:off x="9588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45176</xdr:rowOff>
    </xdr:to>
    <xdr:cxnSp macro="">
      <xdr:nvCxnSpPr>
        <xdr:cNvPr id="134" name="直線コネクタ 133"/>
        <xdr:cNvCxnSpPr/>
      </xdr:nvCxnSpPr>
      <xdr:spPr>
        <a:xfrm flipV="1">
          <a:off x="9639300" y="70713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169091</xdr:rowOff>
    </xdr:from>
    <xdr:to>
      <xdr:col>46</xdr:col>
      <xdr:colOff>38100</xdr:colOff>
      <xdr:row>41</xdr:row>
      <xdr:rowOff>99241</xdr:rowOff>
    </xdr:to>
    <xdr:sp macro="" textlink="">
      <xdr:nvSpPr>
        <xdr:cNvPr id="135" name="楕円 134"/>
        <xdr:cNvSpPr/>
      </xdr:nvSpPr>
      <xdr:spPr>
        <a:xfrm>
          <a:off x="8699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45176</xdr:rowOff>
    </xdr:from>
    <xdr:to>
      <xdr:col>50</xdr:col>
      <xdr:colOff>114300</xdr:colOff>
      <xdr:row>41</xdr:row>
      <xdr:rowOff>48441</xdr:rowOff>
    </xdr:to>
    <xdr:cxnSp macro="">
      <xdr:nvCxnSpPr>
        <xdr:cNvPr id="136" name="直線コネクタ 135"/>
        <xdr:cNvCxnSpPr/>
      </xdr:nvCxnSpPr>
      <xdr:spPr>
        <a:xfrm flipV="1">
          <a:off x="8750300" y="70746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907</xdr:rowOff>
    </xdr:from>
    <xdr:to>
      <xdr:col>41</xdr:col>
      <xdr:colOff>101600</xdr:colOff>
      <xdr:row>41</xdr:row>
      <xdr:rowOff>102507</xdr:rowOff>
    </xdr:to>
    <xdr:sp macro="" textlink="">
      <xdr:nvSpPr>
        <xdr:cNvPr id="137" name="楕円 136"/>
        <xdr:cNvSpPr/>
      </xdr:nvSpPr>
      <xdr:spPr>
        <a:xfrm>
          <a:off x="7810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48441</xdr:rowOff>
    </xdr:from>
    <xdr:to>
      <xdr:col>45</xdr:col>
      <xdr:colOff>177800</xdr:colOff>
      <xdr:row>41</xdr:row>
      <xdr:rowOff>51707</xdr:rowOff>
    </xdr:to>
    <xdr:cxnSp macro="">
      <xdr:nvCxnSpPr>
        <xdr:cNvPr id="138" name="直線コネクタ 137"/>
        <xdr:cNvCxnSpPr/>
      </xdr:nvCxnSpPr>
      <xdr:spPr>
        <a:xfrm flipV="1">
          <a:off x="7861300" y="70778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907</xdr:rowOff>
    </xdr:from>
    <xdr:to>
      <xdr:col>36</xdr:col>
      <xdr:colOff>165100</xdr:colOff>
      <xdr:row>41</xdr:row>
      <xdr:rowOff>102507</xdr:rowOff>
    </xdr:to>
    <xdr:sp macro="" textlink="">
      <xdr:nvSpPr>
        <xdr:cNvPr id="139" name="楕円 138"/>
        <xdr:cNvSpPr/>
      </xdr:nvSpPr>
      <xdr:spPr>
        <a:xfrm>
          <a:off x="6921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51707</xdr:rowOff>
    </xdr:from>
    <xdr:to>
      <xdr:col>41</xdr:col>
      <xdr:colOff>50800</xdr:colOff>
      <xdr:row>41</xdr:row>
      <xdr:rowOff>51707</xdr:rowOff>
    </xdr:to>
    <xdr:cxnSp macro="">
      <xdr:nvCxnSpPr>
        <xdr:cNvPr id="140" name="直線コネクタ 139"/>
        <xdr:cNvCxnSpPr/>
      </xdr:nvCxnSpPr>
      <xdr:spPr>
        <a:xfrm>
          <a:off x="6972300" y="708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133730</xdr:rowOff>
    </xdr:from>
    <xdr:ext cx="469744" cy="259045"/>
    <xdr:sp macro="" textlink="">
      <xdr:nvSpPr>
        <xdr:cNvPr id="141" name="n_1aveValue【図書館】&#10;一人当たり面積"/>
        <xdr:cNvSpPr txBox="1"/>
      </xdr:nvSpPr>
      <xdr:spPr>
        <a:xfrm>
          <a:off x="93917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42" name="n_2aveValue【図書館】&#10;一人当たり面積"/>
        <xdr:cNvSpPr txBox="1"/>
      </xdr:nvSpPr>
      <xdr:spPr>
        <a:xfrm>
          <a:off x="85154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3" name="n_3aveValue【図書館】&#10;一人当たり面積"/>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44" name="n_4aveValue【図書館】&#10;一人当たり面積"/>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87103</xdr:rowOff>
    </xdr:from>
    <xdr:ext cx="469744" cy="259045"/>
    <xdr:sp macro="" textlink="">
      <xdr:nvSpPr>
        <xdr:cNvPr id="145" name="n_1mainValue【図書館】&#10;一人当たり面積"/>
        <xdr:cNvSpPr txBox="1"/>
      </xdr:nvSpPr>
      <xdr:spPr>
        <a:xfrm>
          <a:off x="9391727" y="71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90368</xdr:rowOff>
    </xdr:from>
    <xdr:ext cx="469744" cy="259045"/>
    <xdr:sp macro="" textlink="">
      <xdr:nvSpPr>
        <xdr:cNvPr id="146" name="n_2mainValue【図書館】&#10;一人当たり面積"/>
        <xdr:cNvSpPr txBox="1"/>
      </xdr:nvSpPr>
      <xdr:spPr>
        <a:xfrm>
          <a:off x="8515427" y="71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93634</xdr:rowOff>
    </xdr:from>
    <xdr:ext cx="469744" cy="259045"/>
    <xdr:sp macro="" textlink="">
      <xdr:nvSpPr>
        <xdr:cNvPr id="147" name="n_3mainValue【図書館】&#10;一人当たり面積"/>
        <xdr:cNvSpPr txBox="1"/>
      </xdr:nvSpPr>
      <xdr:spPr>
        <a:xfrm>
          <a:off x="7626427"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93634</xdr:rowOff>
    </xdr:from>
    <xdr:ext cx="469744" cy="259045"/>
    <xdr:sp macro="" textlink="">
      <xdr:nvSpPr>
        <xdr:cNvPr id="148" name="n_4mainValue【図書館】&#10;一人当たり面積"/>
        <xdr:cNvSpPr txBox="1"/>
      </xdr:nvSpPr>
      <xdr:spPr>
        <a:xfrm>
          <a:off x="6737427"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73" name="直線コネクタ 172"/>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6"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7" name="直線コネクタ 176"/>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82" name="フローチャート: 判断 181"/>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13970</xdr:rowOff>
    </xdr:from>
    <xdr:to>
      <xdr:col>24</xdr:col>
      <xdr:colOff>114300</xdr:colOff>
      <xdr:row>63</xdr:row>
      <xdr:rowOff>115570</xdr:rowOff>
    </xdr:to>
    <xdr:sp macro="" textlink="">
      <xdr:nvSpPr>
        <xdr:cNvPr id="189" name="楕円 188"/>
        <xdr:cNvSpPr/>
      </xdr:nvSpPr>
      <xdr:spPr>
        <a:xfrm>
          <a:off x="4584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163847</xdr:rowOff>
    </xdr:from>
    <xdr:ext cx="405111" cy="259045"/>
    <xdr:sp macro="" textlink="">
      <xdr:nvSpPr>
        <xdr:cNvPr id="190" name="【体育館・プール】&#10;有形固定資産減価償却率該当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151130</xdr:rowOff>
    </xdr:from>
    <xdr:to>
      <xdr:col>20</xdr:col>
      <xdr:colOff>38100</xdr:colOff>
      <xdr:row>63</xdr:row>
      <xdr:rowOff>81280</xdr:rowOff>
    </xdr:to>
    <xdr:sp macro="" textlink="">
      <xdr:nvSpPr>
        <xdr:cNvPr id="191" name="楕円 190"/>
        <xdr:cNvSpPr/>
      </xdr:nvSpPr>
      <xdr:spPr>
        <a:xfrm>
          <a:off x="3746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30480</xdr:rowOff>
    </xdr:from>
    <xdr:to>
      <xdr:col>24</xdr:col>
      <xdr:colOff>63500</xdr:colOff>
      <xdr:row>63</xdr:row>
      <xdr:rowOff>64770</xdr:rowOff>
    </xdr:to>
    <xdr:cxnSp macro="">
      <xdr:nvCxnSpPr>
        <xdr:cNvPr id="192" name="直線コネクタ 191"/>
        <xdr:cNvCxnSpPr/>
      </xdr:nvCxnSpPr>
      <xdr:spPr>
        <a:xfrm>
          <a:off x="3797300" y="108318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116840</xdr:rowOff>
    </xdr:from>
    <xdr:to>
      <xdr:col>15</xdr:col>
      <xdr:colOff>101600</xdr:colOff>
      <xdr:row>63</xdr:row>
      <xdr:rowOff>46990</xdr:rowOff>
    </xdr:to>
    <xdr:sp macro="" textlink="">
      <xdr:nvSpPr>
        <xdr:cNvPr id="193" name="楕円 192"/>
        <xdr:cNvSpPr/>
      </xdr:nvSpPr>
      <xdr:spPr>
        <a:xfrm>
          <a:off x="2857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167640</xdr:rowOff>
    </xdr:from>
    <xdr:to>
      <xdr:col>19</xdr:col>
      <xdr:colOff>177800</xdr:colOff>
      <xdr:row>63</xdr:row>
      <xdr:rowOff>30480</xdr:rowOff>
    </xdr:to>
    <xdr:cxnSp macro="">
      <xdr:nvCxnSpPr>
        <xdr:cNvPr id="194" name="直線コネクタ 193"/>
        <xdr:cNvCxnSpPr/>
      </xdr:nvCxnSpPr>
      <xdr:spPr>
        <a:xfrm>
          <a:off x="2908300" y="10797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84455</xdr:rowOff>
    </xdr:from>
    <xdr:to>
      <xdr:col>10</xdr:col>
      <xdr:colOff>165100</xdr:colOff>
      <xdr:row>63</xdr:row>
      <xdr:rowOff>14605</xdr:rowOff>
    </xdr:to>
    <xdr:sp macro="" textlink="">
      <xdr:nvSpPr>
        <xdr:cNvPr id="195" name="楕円 194"/>
        <xdr:cNvSpPr/>
      </xdr:nvSpPr>
      <xdr:spPr>
        <a:xfrm>
          <a:off x="1968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135255</xdr:rowOff>
    </xdr:from>
    <xdr:to>
      <xdr:col>15</xdr:col>
      <xdr:colOff>50800</xdr:colOff>
      <xdr:row>62</xdr:row>
      <xdr:rowOff>167640</xdr:rowOff>
    </xdr:to>
    <xdr:cxnSp macro="">
      <xdr:nvCxnSpPr>
        <xdr:cNvPr id="196" name="直線コネクタ 195"/>
        <xdr:cNvCxnSpPr/>
      </xdr:nvCxnSpPr>
      <xdr:spPr>
        <a:xfrm>
          <a:off x="2019300" y="107651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50165</xdr:rowOff>
    </xdr:from>
    <xdr:to>
      <xdr:col>6</xdr:col>
      <xdr:colOff>38100</xdr:colOff>
      <xdr:row>62</xdr:row>
      <xdr:rowOff>151765</xdr:rowOff>
    </xdr:to>
    <xdr:sp macro="" textlink="">
      <xdr:nvSpPr>
        <xdr:cNvPr id="197" name="楕円 196"/>
        <xdr:cNvSpPr/>
      </xdr:nvSpPr>
      <xdr:spPr>
        <a:xfrm>
          <a:off x="1079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100965</xdr:rowOff>
    </xdr:from>
    <xdr:to>
      <xdr:col>10</xdr:col>
      <xdr:colOff>114300</xdr:colOff>
      <xdr:row>62</xdr:row>
      <xdr:rowOff>135255</xdr:rowOff>
    </xdr:to>
    <xdr:cxnSp macro="">
      <xdr:nvCxnSpPr>
        <xdr:cNvPr id="198" name="直線コネクタ 197"/>
        <xdr:cNvCxnSpPr/>
      </xdr:nvCxnSpPr>
      <xdr:spPr>
        <a:xfrm>
          <a:off x="1130300" y="10730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9"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1" name="n_3ave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202"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72407</xdr:rowOff>
    </xdr:from>
    <xdr:ext cx="405111" cy="259045"/>
    <xdr:sp macro="" textlink="">
      <xdr:nvSpPr>
        <xdr:cNvPr id="203" name="n_1mainValue【体育館・プール】&#10;有形固定資産減価償却率"/>
        <xdr:cNvSpPr txBox="1"/>
      </xdr:nvSpPr>
      <xdr:spPr>
        <a:xfrm>
          <a:off x="3582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38117</xdr:rowOff>
    </xdr:from>
    <xdr:ext cx="405111" cy="259045"/>
    <xdr:sp macro="" textlink="">
      <xdr:nvSpPr>
        <xdr:cNvPr id="204" name="n_2mainValue【体育館・プール】&#10;有形固定資産減価償却率"/>
        <xdr:cNvSpPr txBox="1"/>
      </xdr:nvSpPr>
      <xdr:spPr>
        <a:xfrm>
          <a:off x="2705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5732</xdr:rowOff>
    </xdr:from>
    <xdr:ext cx="405111" cy="259045"/>
    <xdr:sp macro="" textlink="">
      <xdr:nvSpPr>
        <xdr:cNvPr id="205" name="n_3mainValue【体育館・プール】&#10;有形固定資産減価償却率"/>
        <xdr:cNvSpPr txBox="1"/>
      </xdr:nvSpPr>
      <xdr:spPr>
        <a:xfrm>
          <a:off x="1816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142892</xdr:rowOff>
    </xdr:from>
    <xdr:ext cx="405111" cy="259045"/>
    <xdr:sp macro="" textlink="">
      <xdr:nvSpPr>
        <xdr:cNvPr id="206" name="n_4mainValue【体育館・プール】&#10;有形固定資産減価償却率"/>
        <xdr:cNvSpPr txBox="1"/>
      </xdr:nvSpPr>
      <xdr:spPr>
        <a:xfrm>
          <a:off x="927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32" name="直線コネクタ 231"/>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33"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34" name="直線コネクタ 233"/>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35"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6" name="直線コネクタ 235"/>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37" name="【体育館・プール】&#10;一人当たり面積平均値テキスト"/>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8" name="フローチャート: 判断 237"/>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9" name="フローチャート: 判断 238"/>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0" name="フローチャート: 判断 239"/>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41" name="フローチャート: 判断 240"/>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2" name="フローチャート: 判断 241"/>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29754</xdr:rowOff>
    </xdr:from>
    <xdr:to>
      <xdr:col>55</xdr:col>
      <xdr:colOff>50800</xdr:colOff>
      <xdr:row>62</xdr:row>
      <xdr:rowOff>131354</xdr:rowOff>
    </xdr:to>
    <xdr:sp macro="" textlink="">
      <xdr:nvSpPr>
        <xdr:cNvPr id="248" name="楕円 247"/>
        <xdr:cNvSpPr/>
      </xdr:nvSpPr>
      <xdr:spPr>
        <a:xfrm>
          <a:off x="10426700" y="106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8181</xdr:rowOff>
    </xdr:from>
    <xdr:ext cx="469744" cy="259045"/>
    <xdr:sp macro="" textlink="">
      <xdr:nvSpPr>
        <xdr:cNvPr id="249" name="【体育館・プール】&#10;一人当たり面積該当値テキスト"/>
        <xdr:cNvSpPr txBox="1"/>
      </xdr:nvSpPr>
      <xdr:spPr>
        <a:xfrm>
          <a:off x="10515600" y="1063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37374</xdr:rowOff>
    </xdr:from>
    <xdr:to>
      <xdr:col>50</xdr:col>
      <xdr:colOff>165100</xdr:colOff>
      <xdr:row>62</xdr:row>
      <xdr:rowOff>138974</xdr:rowOff>
    </xdr:to>
    <xdr:sp macro="" textlink="">
      <xdr:nvSpPr>
        <xdr:cNvPr id="250" name="楕円 249"/>
        <xdr:cNvSpPr/>
      </xdr:nvSpPr>
      <xdr:spPr>
        <a:xfrm>
          <a:off x="958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80554</xdr:rowOff>
    </xdr:from>
    <xdr:to>
      <xdr:col>55</xdr:col>
      <xdr:colOff>0</xdr:colOff>
      <xdr:row>62</xdr:row>
      <xdr:rowOff>88174</xdr:rowOff>
    </xdr:to>
    <xdr:cxnSp macro="">
      <xdr:nvCxnSpPr>
        <xdr:cNvPr id="251" name="直線コネクタ 250"/>
        <xdr:cNvCxnSpPr/>
      </xdr:nvCxnSpPr>
      <xdr:spPr>
        <a:xfrm flipV="1">
          <a:off x="9639300" y="1071045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43906</xdr:rowOff>
    </xdr:from>
    <xdr:to>
      <xdr:col>46</xdr:col>
      <xdr:colOff>38100</xdr:colOff>
      <xdr:row>62</xdr:row>
      <xdr:rowOff>145506</xdr:rowOff>
    </xdr:to>
    <xdr:sp macro="" textlink="">
      <xdr:nvSpPr>
        <xdr:cNvPr id="252" name="楕円 251"/>
        <xdr:cNvSpPr/>
      </xdr:nvSpPr>
      <xdr:spPr>
        <a:xfrm>
          <a:off x="8699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88174</xdr:rowOff>
    </xdr:from>
    <xdr:to>
      <xdr:col>50</xdr:col>
      <xdr:colOff>114300</xdr:colOff>
      <xdr:row>62</xdr:row>
      <xdr:rowOff>94706</xdr:rowOff>
    </xdr:to>
    <xdr:cxnSp macro="">
      <xdr:nvCxnSpPr>
        <xdr:cNvPr id="253" name="直線コネクタ 252"/>
        <xdr:cNvCxnSpPr/>
      </xdr:nvCxnSpPr>
      <xdr:spPr>
        <a:xfrm flipV="1">
          <a:off x="8750300" y="107180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48260</xdr:rowOff>
    </xdr:from>
    <xdr:to>
      <xdr:col>41</xdr:col>
      <xdr:colOff>101600</xdr:colOff>
      <xdr:row>62</xdr:row>
      <xdr:rowOff>149860</xdr:rowOff>
    </xdr:to>
    <xdr:sp macro="" textlink="">
      <xdr:nvSpPr>
        <xdr:cNvPr id="254" name="楕円 253"/>
        <xdr:cNvSpPr/>
      </xdr:nvSpPr>
      <xdr:spPr>
        <a:xfrm>
          <a:off x="7810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94706</xdr:rowOff>
    </xdr:from>
    <xdr:to>
      <xdr:col>45</xdr:col>
      <xdr:colOff>177800</xdr:colOff>
      <xdr:row>62</xdr:row>
      <xdr:rowOff>99060</xdr:rowOff>
    </xdr:to>
    <xdr:cxnSp macro="">
      <xdr:nvCxnSpPr>
        <xdr:cNvPr id="255" name="直線コネクタ 254"/>
        <xdr:cNvCxnSpPr/>
      </xdr:nvCxnSpPr>
      <xdr:spPr>
        <a:xfrm flipV="1">
          <a:off x="7861300" y="1072460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56969</xdr:rowOff>
    </xdr:from>
    <xdr:to>
      <xdr:col>36</xdr:col>
      <xdr:colOff>165100</xdr:colOff>
      <xdr:row>62</xdr:row>
      <xdr:rowOff>158569</xdr:rowOff>
    </xdr:to>
    <xdr:sp macro="" textlink="">
      <xdr:nvSpPr>
        <xdr:cNvPr id="256" name="楕円 255"/>
        <xdr:cNvSpPr/>
      </xdr:nvSpPr>
      <xdr:spPr>
        <a:xfrm>
          <a:off x="6921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99060</xdr:rowOff>
    </xdr:from>
    <xdr:to>
      <xdr:col>41</xdr:col>
      <xdr:colOff>50800</xdr:colOff>
      <xdr:row>62</xdr:row>
      <xdr:rowOff>107769</xdr:rowOff>
    </xdr:to>
    <xdr:cxnSp macro="">
      <xdr:nvCxnSpPr>
        <xdr:cNvPr id="257" name="直線コネクタ 256"/>
        <xdr:cNvCxnSpPr/>
      </xdr:nvCxnSpPr>
      <xdr:spPr>
        <a:xfrm flipV="1">
          <a:off x="6972300" y="1072896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58"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59"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60" name="n_3aveValue【体育館・プール】&#10;一人当たり面積"/>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61"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130101</xdr:rowOff>
    </xdr:from>
    <xdr:ext cx="469744" cy="259045"/>
    <xdr:sp macro="" textlink="">
      <xdr:nvSpPr>
        <xdr:cNvPr id="262" name="n_1mainValue【体育館・プール】&#10;一人当たり面積"/>
        <xdr:cNvSpPr txBox="1"/>
      </xdr:nvSpPr>
      <xdr:spPr>
        <a:xfrm>
          <a:off x="93917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136633</xdr:rowOff>
    </xdr:from>
    <xdr:ext cx="469744" cy="259045"/>
    <xdr:sp macro="" textlink="">
      <xdr:nvSpPr>
        <xdr:cNvPr id="263" name="n_2mainValue【体育館・プール】&#10;一人当たり面積"/>
        <xdr:cNvSpPr txBox="1"/>
      </xdr:nvSpPr>
      <xdr:spPr>
        <a:xfrm>
          <a:off x="8515427" y="1076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140987</xdr:rowOff>
    </xdr:from>
    <xdr:ext cx="469744" cy="259045"/>
    <xdr:sp macro="" textlink="">
      <xdr:nvSpPr>
        <xdr:cNvPr id="264" name="n_3mainValue【体育館・プール】&#10;一人当たり面積"/>
        <xdr:cNvSpPr txBox="1"/>
      </xdr:nvSpPr>
      <xdr:spPr>
        <a:xfrm>
          <a:off x="7626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149696</xdr:rowOff>
    </xdr:from>
    <xdr:ext cx="469744" cy="259045"/>
    <xdr:sp macro="" textlink="">
      <xdr:nvSpPr>
        <xdr:cNvPr id="265" name="n_4mainValue【体育館・プール】&#10;一人当たり面積"/>
        <xdr:cNvSpPr txBox="1"/>
      </xdr:nvSpPr>
      <xdr:spPr>
        <a:xfrm>
          <a:off x="67374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322" name="直線コネクタ 321"/>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325"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326" name="直線コネクタ 325"/>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134002</xdr:rowOff>
    </xdr:from>
    <xdr:ext cx="405111" cy="259045"/>
    <xdr:sp macro="" textlink="">
      <xdr:nvSpPr>
        <xdr:cNvPr id="327" name="【一般廃棄物処理施設】&#10;有形固定資産減価償却率平均値テキスト"/>
        <xdr:cNvSpPr txBox="1"/>
      </xdr:nvSpPr>
      <xdr:spPr>
        <a:xfrm>
          <a:off x="16357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328" name="フローチャート: 判断 327"/>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29" name="フローチャート: 判断 328"/>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30" name="フローチャート: 判断 329"/>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331" name="フローチャート: 判断 330"/>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32" name="フローチャート: 判断 331"/>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38" name="楕円 337"/>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339" name="【一般廃棄物処理施設】&#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65405</xdr:rowOff>
    </xdr:from>
    <xdr:to>
      <xdr:col>81</xdr:col>
      <xdr:colOff>101600</xdr:colOff>
      <xdr:row>38</xdr:row>
      <xdr:rowOff>167005</xdr:rowOff>
    </xdr:to>
    <xdr:sp macro="" textlink="">
      <xdr:nvSpPr>
        <xdr:cNvPr id="340" name="楕円 339"/>
        <xdr:cNvSpPr/>
      </xdr:nvSpPr>
      <xdr:spPr>
        <a:xfrm>
          <a:off x="1543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116205</xdr:rowOff>
    </xdr:from>
    <xdr:to>
      <xdr:col>85</xdr:col>
      <xdr:colOff>127000</xdr:colOff>
      <xdr:row>38</xdr:row>
      <xdr:rowOff>156210</xdr:rowOff>
    </xdr:to>
    <xdr:cxnSp macro="">
      <xdr:nvCxnSpPr>
        <xdr:cNvPr id="341" name="直線コネクタ 340"/>
        <xdr:cNvCxnSpPr/>
      </xdr:nvCxnSpPr>
      <xdr:spPr>
        <a:xfrm>
          <a:off x="15481300" y="66313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34925</xdr:rowOff>
    </xdr:from>
    <xdr:to>
      <xdr:col>76</xdr:col>
      <xdr:colOff>165100</xdr:colOff>
      <xdr:row>38</xdr:row>
      <xdr:rowOff>136525</xdr:rowOff>
    </xdr:to>
    <xdr:sp macro="" textlink="">
      <xdr:nvSpPr>
        <xdr:cNvPr id="342" name="楕円 341"/>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85725</xdr:rowOff>
    </xdr:from>
    <xdr:to>
      <xdr:col>81</xdr:col>
      <xdr:colOff>50800</xdr:colOff>
      <xdr:row>38</xdr:row>
      <xdr:rowOff>116205</xdr:rowOff>
    </xdr:to>
    <xdr:cxnSp macro="">
      <xdr:nvCxnSpPr>
        <xdr:cNvPr id="343" name="直線コネクタ 342"/>
        <xdr:cNvCxnSpPr/>
      </xdr:nvCxnSpPr>
      <xdr:spPr>
        <a:xfrm>
          <a:off x="14592300" y="66008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166370</xdr:rowOff>
    </xdr:from>
    <xdr:to>
      <xdr:col>72</xdr:col>
      <xdr:colOff>38100</xdr:colOff>
      <xdr:row>38</xdr:row>
      <xdr:rowOff>96520</xdr:rowOff>
    </xdr:to>
    <xdr:sp macro="" textlink="">
      <xdr:nvSpPr>
        <xdr:cNvPr id="344" name="楕円 343"/>
        <xdr:cNvSpPr/>
      </xdr:nvSpPr>
      <xdr:spPr>
        <a:xfrm>
          <a:off x="1365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45720</xdr:rowOff>
    </xdr:from>
    <xdr:to>
      <xdr:col>76</xdr:col>
      <xdr:colOff>114300</xdr:colOff>
      <xdr:row>38</xdr:row>
      <xdr:rowOff>85725</xdr:rowOff>
    </xdr:to>
    <xdr:cxnSp macro="">
      <xdr:nvCxnSpPr>
        <xdr:cNvPr id="345" name="直線コネクタ 344"/>
        <xdr:cNvCxnSpPr/>
      </xdr:nvCxnSpPr>
      <xdr:spPr>
        <a:xfrm>
          <a:off x="13703300" y="65608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346"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47"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348" name="n_3aveValue【一般廃棄物処理施設】&#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349"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158132</xdr:rowOff>
    </xdr:from>
    <xdr:ext cx="405111" cy="259045"/>
    <xdr:sp macro="" textlink="">
      <xdr:nvSpPr>
        <xdr:cNvPr id="350" name="n_1mainValue【一般廃棄物処理施設】&#10;有形固定資産減価償却率"/>
        <xdr:cNvSpPr txBox="1"/>
      </xdr:nvSpPr>
      <xdr:spPr>
        <a:xfrm>
          <a:off x="15266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351" name="n_2mainValue【一般廃棄物処理施設】&#10;有形固定資産減価償却率"/>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87647</xdr:rowOff>
    </xdr:from>
    <xdr:ext cx="405111" cy="259045"/>
    <xdr:sp macro="" textlink="">
      <xdr:nvSpPr>
        <xdr:cNvPr id="352" name="n_3mainValue【一般廃棄物処理施設】&#10;有形固定資産減価償却率"/>
        <xdr:cNvSpPr txBox="1"/>
      </xdr:nvSpPr>
      <xdr:spPr>
        <a:xfrm>
          <a:off x="13500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376" name="直線コネクタ 375"/>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377"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378" name="直線コネクタ 377"/>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379"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380" name="直線コネクタ 379"/>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40017</xdr:rowOff>
    </xdr:from>
    <xdr:ext cx="599010" cy="259045"/>
    <xdr:sp macro="" textlink="">
      <xdr:nvSpPr>
        <xdr:cNvPr id="381" name="【一般廃棄物処理施設】&#10;一人当たり有形固定資産（償却資産）額平均値テキスト"/>
        <xdr:cNvSpPr txBox="1"/>
      </xdr:nvSpPr>
      <xdr:spPr>
        <a:xfrm>
          <a:off x="22199600" y="6555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382" name="フローチャート: 判断 381"/>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383" name="フローチャート: 判断 382"/>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384" name="フローチャート: 判断 383"/>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385" name="フローチャート: 判断 384"/>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386" name="フローチャート: 判断 385"/>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4902</xdr:rowOff>
    </xdr:from>
    <xdr:to>
      <xdr:col>116</xdr:col>
      <xdr:colOff>114300</xdr:colOff>
      <xdr:row>41</xdr:row>
      <xdr:rowOff>106502</xdr:rowOff>
    </xdr:to>
    <xdr:sp macro="" textlink="">
      <xdr:nvSpPr>
        <xdr:cNvPr id="392" name="楕円 391"/>
        <xdr:cNvSpPr/>
      </xdr:nvSpPr>
      <xdr:spPr>
        <a:xfrm>
          <a:off x="22110700" y="70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91279</xdr:rowOff>
    </xdr:from>
    <xdr:ext cx="534377" cy="259045"/>
    <xdr:sp macro="" textlink="">
      <xdr:nvSpPr>
        <xdr:cNvPr id="393" name="【一般廃棄物処理施設】&#10;一人当たり有形固定資産（償却資産）額該当値テキスト"/>
        <xdr:cNvSpPr txBox="1"/>
      </xdr:nvSpPr>
      <xdr:spPr>
        <a:xfrm>
          <a:off x="22199600" y="69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7840</xdr:rowOff>
    </xdr:from>
    <xdr:to>
      <xdr:col>112</xdr:col>
      <xdr:colOff>38100</xdr:colOff>
      <xdr:row>41</xdr:row>
      <xdr:rowOff>109440</xdr:rowOff>
    </xdr:to>
    <xdr:sp macro="" textlink="">
      <xdr:nvSpPr>
        <xdr:cNvPr id="394" name="楕円 393"/>
        <xdr:cNvSpPr/>
      </xdr:nvSpPr>
      <xdr:spPr>
        <a:xfrm>
          <a:off x="21272500" y="70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55702</xdr:rowOff>
    </xdr:from>
    <xdr:to>
      <xdr:col>116</xdr:col>
      <xdr:colOff>63500</xdr:colOff>
      <xdr:row>41</xdr:row>
      <xdr:rowOff>58640</xdr:rowOff>
    </xdr:to>
    <xdr:cxnSp macro="">
      <xdr:nvCxnSpPr>
        <xdr:cNvPr id="395" name="直線コネクタ 394"/>
        <xdr:cNvCxnSpPr/>
      </xdr:nvCxnSpPr>
      <xdr:spPr>
        <a:xfrm flipV="1">
          <a:off x="21323300" y="7085152"/>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11185</xdr:rowOff>
    </xdr:from>
    <xdr:to>
      <xdr:col>107</xdr:col>
      <xdr:colOff>101600</xdr:colOff>
      <xdr:row>41</xdr:row>
      <xdr:rowOff>112785</xdr:rowOff>
    </xdr:to>
    <xdr:sp macro="" textlink="">
      <xdr:nvSpPr>
        <xdr:cNvPr id="396" name="楕円 395"/>
        <xdr:cNvSpPr/>
      </xdr:nvSpPr>
      <xdr:spPr>
        <a:xfrm>
          <a:off x="20383500" y="70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58640</xdr:rowOff>
    </xdr:from>
    <xdr:to>
      <xdr:col>111</xdr:col>
      <xdr:colOff>177800</xdr:colOff>
      <xdr:row>41</xdr:row>
      <xdr:rowOff>61985</xdr:rowOff>
    </xdr:to>
    <xdr:cxnSp macro="">
      <xdr:nvCxnSpPr>
        <xdr:cNvPr id="397" name="直線コネクタ 396"/>
        <xdr:cNvCxnSpPr/>
      </xdr:nvCxnSpPr>
      <xdr:spPr>
        <a:xfrm flipV="1">
          <a:off x="20434300" y="7088090"/>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13181</xdr:rowOff>
    </xdr:from>
    <xdr:to>
      <xdr:col>102</xdr:col>
      <xdr:colOff>165100</xdr:colOff>
      <xdr:row>41</xdr:row>
      <xdr:rowOff>114781</xdr:rowOff>
    </xdr:to>
    <xdr:sp macro="" textlink="">
      <xdr:nvSpPr>
        <xdr:cNvPr id="398" name="楕円 397"/>
        <xdr:cNvSpPr/>
      </xdr:nvSpPr>
      <xdr:spPr>
        <a:xfrm>
          <a:off x="19494500" y="70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61985</xdr:rowOff>
    </xdr:from>
    <xdr:to>
      <xdr:col>107</xdr:col>
      <xdr:colOff>50800</xdr:colOff>
      <xdr:row>41</xdr:row>
      <xdr:rowOff>63981</xdr:rowOff>
    </xdr:to>
    <xdr:cxnSp macro="">
      <xdr:nvCxnSpPr>
        <xdr:cNvPr id="399" name="直線コネクタ 398"/>
        <xdr:cNvCxnSpPr/>
      </xdr:nvCxnSpPr>
      <xdr:spPr>
        <a:xfrm flipV="1">
          <a:off x="19545300" y="7091435"/>
          <a:ext cx="8890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400" name="n_1aveValue【一般廃棄物処理施設】&#10;一人当たり有形固定資産（償却資産）額"/>
        <xdr:cNvSpPr txBox="1"/>
      </xdr:nvSpPr>
      <xdr:spPr>
        <a:xfrm>
          <a:off x="21011095" y="6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401" name="n_2aveValue【一般廃棄物処理施設】&#10;一人当たり有形固定資産（償却資産）額"/>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402" name="n_3aveValue【一般廃棄物処理施設】&#10;一人当たり有形固定資産（償却資産）額"/>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403"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100567</xdr:rowOff>
    </xdr:from>
    <xdr:ext cx="534377" cy="259045"/>
    <xdr:sp macro="" textlink="">
      <xdr:nvSpPr>
        <xdr:cNvPr id="404" name="n_1mainValue【一般廃棄物処理施設】&#10;一人当たり有形固定資産（償却資産）額"/>
        <xdr:cNvSpPr txBox="1"/>
      </xdr:nvSpPr>
      <xdr:spPr>
        <a:xfrm>
          <a:off x="21043411" y="713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103912</xdr:rowOff>
    </xdr:from>
    <xdr:ext cx="534377" cy="259045"/>
    <xdr:sp macro="" textlink="">
      <xdr:nvSpPr>
        <xdr:cNvPr id="405" name="n_2mainValue【一般廃棄物処理施設】&#10;一人当たり有形固定資産（償却資産）額"/>
        <xdr:cNvSpPr txBox="1"/>
      </xdr:nvSpPr>
      <xdr:spPr>
        <a:xfrm>
          <a:off x="20167111" y="71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105908</xdr:rowOff>
    </xdr:from>
    <xdr:ext cx="534377" cy="259045"/>
    <xdr:sp macro="" textlink="">
      <xdr:nvSpPr>
        <xdr:cNvPr id="406" name="n_3mainValue【一般廃棄物処理施設】&#10;一人当たり有形固定資産（償却資産）額"/>
        <xdr:cNvSpPr txBox="1"/>
      </xdr:nvSpPr>
      <xdr:spPr>
        <a:xfrm>
          <a:off x="19278111" y="713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3" name="テキスト ボックス 4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5" name="テキスト ボックス 4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447" name="直線コネクタ 446"/>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448"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449" name="直線コネクタ 448"/>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450"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451" name="直線コネクタ 450"/>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452" name="【消防施設】&#10;有形固定資産減価償却率平均値テキスト"/>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453" name="フローチャート: 判断 452"/>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454" name="フローチャート: 判断 453"/>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55" name="フローチャート: 判断 454"/>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456" name="フローチャート: 判断 455"/>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457" name="フローチャート: 判断 456"/>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63500</xdr:rowOff>
    </xdr:from>
    <xdr:to>
      <xdr:col>85</xdr:col>
      <xdr:colOff>177800</xdr:colOff>
      <xdr:row>79</xdr:row>
      <xdr:rowOff>165100</xdr:rowOff>
    </xdr:to>
    <xdr:sp macro="" textlink="">
      <xdr:nvSpPr>
        <xdr:cNvPr id="463" name="楕円 462"/>
        <xdr:cNvSpPr/>
      </xdr:nvSpPr>
      <xdr:spPr>
        <a:xfrm>
          <a:off x="16268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86377</xdr:rowOff>
    </xdr:from>
    <xdr:ext cx="405111" cy="259045"/>
    <xdr:sp macro="" textlink="">
      <xdr:nvSpPr>
        <xdr:cNvPr id="464" name="【消防施設】&#10;有形固定資産減価償却率該当値テキスト"/>
        <xdr:cNvSpPr txBox="1"/>
      </xdr:nvSpPr>
      <xdr:spPr>
        <a:xfrm>
          <a:off x="163576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465" name="楕円 464"/>
        <xdr:cNvSpPr/>
      </xdr:nvSpPr>
      <xdr:spPr>
        <a:xfrm>
          <a:off x="15430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114300</xdr:rowOff>
    </xdr:from>
    <xdr:to>
      <xdr:col>85</xdr:col>
      <xdr:colOff>127000</xdr:colOff>
      <xdr:row>81</xdr:row>
      <xdr:rowOff>137161</xdr:rowOff>
    </xdr:to>
    <xdr:cxnSp macro="">
      <xdr:nvCxnSpPr>
        <xdr:cNvPr id="466" name="直線コネクタ 465"/>
        <xdr:cNvCxnSpPr/>
      </xdr:nvCxnSpPr>
      <xdr:spPr>
        <a:xfrm flipV="1">
          <a:off x="15481300" y="13658850"/>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50164</xdr:rowOff>
    </xdr:from>
    <xdr:to>
      <xdr:col>76</xdr:col>
      <xdr:colOff>165100</xdr:colOff>
      <xdr:row>81</xdr:row>
      <xdr:rowOff>151764</xdr:rowOff>
    </xdr:to>
    <xdr:sp macro="" textlink="">
      <xdr:nvSpPr>
        <xdr:cNvPr id="467" name="楕円 466"/>
        <xdr:cNvSpPr/>
      </xdr:nvSpPr>
      <xdr:spPr>
        <a:xfrm>
          <a:off x="14541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100964</xdr:rowOff>
    </xdr:from>
    <xdr:to>
      <xdr:col>81</xdr:col>
      <xdr:colOff>50800</xdr:colOff>
      <xdr:row>81</xdr:row>
      <xdr:rowOff>137161</xdr:rowOff>
    </xdr:to>
    <xdr:cxnSp macro="">
      <xdr:nvCxnSpPr>
        <xdr:cNvPr id="468" name="直線コネクタ 467"/>
        <xdr:cNvCxnSpPr/>
      </xdr:nvCxnSpPr>
      <xdr:spPr>
        <a:xfrm>
          <a:off x="14592300" y="139884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166370</xdr:rowOff>
    </xdr:from>
    <xdr:to>
      <xdr:col>72</xdr:col>
      <xdr:colOff>38100</xdr:colOff>
      <xdr:row>83</xdr:row>
      <xdr:rowOff>96520</xdr:rowOff>
    </xdr:to>
    <xdr:sp macro="" textlink="">
      <xdr:nvSpPr>
        <xdr:cNvPr id="469" name="楕円 468"/>
        <xdr:cNvSpPr/>
      </xdr:nvSpPr>
      <xdr:spPr>
        <a:xfrm>
          <a:off x="13652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100964</xdr:rowOff>
    </xdr:from>
    <xdr:to>
      <xdr:col>76</xdr:col>
      <xdr:colOff>114300</xdr:colOff>
      <xdr:row>83</xdr:row>
      <xdr:rowOff>45720</xdr:rowOff>
    </xdr:to>
    <xdr:cxnSp macro="">
      <xdr:nvCxnSpPr>
        <xdr:cNvPr id="470" name="直線コネクタ 469"/>
        <xdr:cNvCxnSpPr/>
      </xdr:nvCxnSpPr>
      <xdr:spPr>
        <a:xfrm flipV="1">
          <a:off x="13703300" y="13988414"/>
          <a:ext cx="889000" cy="2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xdr:rowOff>
    </xdr:from>
    <xdr:to>
      <xdr:col>67</xdr:col>
      <xdr:colOff>101600</xdr:colOff>
      <xdr:row>83</xdr:row>
      <xdr:rowOff>106045</xdr:rowOff>
    </xdr:to>
    <xdr:sp macro="" textlink="">
      <xdr:nvSpPr>
        <xdr:cNvPr id="471" name="楕円 470"/>
        <xdr:cNvSpPr/>
      </xdr:nvSpPr>
      <xdr:spPr>
        <a:xfrm>
          <a:off x="12763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45720</xdr:rowOff>
    </xdr:from>
    <xdr:to>
      <xdr:col>71</xdr:col>
      <xdr:colOff>177800</xdr:colOff>
      <xdr:row>83</xdr:row>
      <xdr:rowOff>55245</xdr:rowOff>
    </xdr:to>
    <xdr:cxnSp macro="">
      <xdr:nvCxnSpPr>
        <xdr:cNvPr id="472" name="直線コネクタ 471"/>
        <xdr:cNvCxnSpPr/>
      </xdr:nvCxnSpPr>
      <xdr:spPr>
        <a:xfrm flipV="1">
          <a:off x="12814300" y="142760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473"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474"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475" name="n_3ave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476"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33038</xdr:rowOff>
    </xdr:from>
    <xdr:ext cx="405111" cy="259045"/>
    <xdr:sp macro="" textlink="">
      <xdr:nvSpPr>
        <xdr:cNvPr id="477" name="n_1mainValue【消防施設】&#10;有形固定資産減価償却率"/>
        <xdr:cNvSpPr txBox="1"/>
      </xdr:nvSpPr>
      <xdr:spPr>
        <a:xfrm>
          <a:off x="15266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142891</xdr:rowOff>
    </xdr:from>
    <xdr:ext cx="405111" cy="259045"/>
    <xdr:sp macro="" textlink="">
      <xdr:nvSpPr>
        <xdr:cNvPr id="478" name="n_2mainValue【消防施設】&#10;有形固定資産減価償却率"/>
        <xdr:cNvSpPr txBox="1"/>
      </xdr:nvSpPr>
      <xdr:spPr>
        <a:xfrm>
          <a:off x="14389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479" name="n_3mainValue【消防施設】&#10;有形固定資産減価償却率"/>
        <xdr:cNvSpPr txBox="1"/>
      </xdr:nvSpPr>
      <xdr:spPr>
        <a:xfrm>
          <a:off x="13500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97172</xdr:rowOff>
    </xdr:from>
    <xdr:ext cx="405111" cy="259045"/>
    <xdr:sp macro="" textlink="">
      <xdr:nvSpPr>
        <xdr:cNvPr id="480" name="n_4mainValue【消防施設】&#10;有形固定資産減価償却率"/>
        <xdr:cNvSpPr txBox="1"/>
      </xdr:nvSpPr>
      <xdr:spPr>
        <a:xfrm>
          <a:off x="12611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1" name="直線コネクタ 4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2" name="テキスト ボックス 4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3" name="直線コネクタ 4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4" name="テキスト ボックス 4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5" name="直線コネクタ 4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6" name="テキスト ボックス 4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7" name="直線コネクタ 4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8" name="テキスト ボックス 4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502" name="直線コネクタ 501"/>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03"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04" name="直線コネクタ 503"/>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505"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506" name="直線コネクタ 505"/>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507" name="【消防施設】&#10;一人当たり面積平均値テキスト"/>
        <xdr:cNvSpPr txBox="1"/>
      </xdr:nvSpPr>
      <xdr:spPr>
        <a:xfrm>
          <a:off x="221996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508" name="フローチャート: 判断 507"/>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09" name="フローチャート: 判断 508"/>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10" name="フローチャート: 判断 509"/>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11" name="フローチャート: 判断 5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512" name="フローチャート: 判断 511"/>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xdr:rowOff>
    </xdr:from>
    <xdr:to>
      <xdr:col>116</xdr:col>
      <xdr:colOff>114300</xdr:colOff>
      <xdr:row>83</xdr:row>
      <xdr:rowOff>118618</xdr:rowOff>
    </xdr:to>
    <xdr:sp macro="" textlink="">
      <xdr:nvSpPr>
        <xdr:cNvPr id="518" name="楕円 517"/>
        <xdr:cNvSpPr/>
      </xdr:nvSpPr>
      <xdr:spPr>
        <a:xfrm>
          <a:off x="221107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39895</xdr:rowOff>
    </xdr:from>
    <xdr:ext cx="469744" cy="259045"/>
    <xdr:sp macro="" textlink="">
      <xdr:nvSpPr>
        <xdr:cNvPr id="519" name="【消防施設】&#10;一人当たり面積該当値テキスト"/>
        <xdr:cNvSpPr txBox="1"/>
      </xdr:nvSpPr>
      <xdr:spPr>
        <a:xfrm>
          <a:off x="22199600" y="140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26163</xdr:rowOff>
    </xdr:from>
    <xdr:to>
      <xdr:col>112</xdr:col>
      <xdr:colOff>38100</xdr:colOff>
      <xdr:row>83</xdr:row>
      <xdr:rowOff>127763</xdr:rowOff>
    </xdr:to>
    <xdr:sp macro="" textlink="">
      <xdr:nvSpPr>
        <xdr:cNvPr id="520" name="楕円 519"/>
        <xdr:cNvSpPr/>
      </xdr:nvSpPr>
      <xdr:spPr>
        <a:xfrm>
          <a:off x="21272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67818</xdr:rowOff>
    </xdr:from>
    <xdr:to>
      <xdr:col>116</xdr:col>
      <xdr:colOff>63500</xdr:colOff>
      <xdr:row>83</xdr:row>
      <xdr:rowOff>76963</xdr:rowOff>
    </xdr:to>
    <xdr:cxnSp macro="">
      <xdr:nvCxnSpPr>
        <xdr:cNvPr id="521" name="直線コネクタ 520"/>
        <xdr:cNvCxnSpPr/>
      </xdr:nvCxnSpPr>
      <xdr:spPr>
        <a:xfrm flipV="1">
          <a:off x="21323300" y="142981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163322</xdr:rowOff>
    </xdr:from>
    <xdr:to>
      <xdr:col>107</xdr:col>
      <xdr:colOff>101600</xdr:colOff>
      <xdr:row>83</xdr:row>
      <xdr:rowOff>93472</xdr:rowOff>
    </xdr:to>
    <xdr:sp macro="" textlink="">
      <xdr:nvSpPr>
        <xdr:cNvPr id="522" name="楕円 521"/>
        <xdr:cNvSpPr/>
      </xdr:nvSpPr>
      <xdr:spPr>
        <a:xfrm>
          <a:off x="20383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42672</xdr:rowOff>
    </xdr:from>
    <xdr:to>
      <xdr:col>111</xdr:col>
      <xdr:colOff>177800</xdr:colOff>
      <xdr:row>83</xdr:row>
      <xdr:rowOff>76963</xdr:rowOff>
    </xdr:to>
    <xdr:cxnSp macro="">
      <xdr:nvCxnSpPr>
        <xdr:cNvPr id="523" name="直線コネクタ 522"/>
        <xdr:cNvCxnSpPr/>
      </xdr:nvCxnSpPr>
      <xdr:spPr>
        <a:xfrm>
          <a:off x="20434300" y="1427302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110744</xdr:rowOff>
    </xdr:from>
    <xdr:to>
      <xdr:col>102</xdr:col>
      <xdr:colOff>165100</xdr:colOff>
      <xdr:row>83</xdr:row>
      <xdr:rowOff>40894</xdr:rowOff>
    </xdr:to>
    <xdr:sp macro="" textlink="">
      <xdr:nvSpPr>
        <xdr:cNvPr id="524" name="楕円 523"/>
        <xdr:cNvSpPr/>
      </xdr:nvSpPr>
      <xdr:spPr>
        <a:xfrm>
          <a:off x="19494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161544</xdr:rowOff>
    </xdr:from>
    <xdr:to>
      <xdr:col>107</xdr:col>
      <xdr:colOff>50800</xdr:colOff>
      <xdr:row>83</xdr:row>
      <xdr:rowOff>42672</xdr:rowOff>
    </xdr:to>
    <xdr:cxnSp macro="">
      <xdr:nvCxnSpPr>
        <xdr:cNvPr id="525" name="直線コネクタ 524"/>
        <xdr:cNvCxnSpPr/>
      </xdr:nvCxnSpPr>
      <xdr:spPr>
        <a:xfrm>
          <a:off x="19545300" y="1422044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122174</xdr:rowOff>
    </xdr:from>
    <xdr:to>
      <xdr:col>98</xdr:col>
      <xdr:colOff>38100</xdr:colOff>
      <xdr:row>83</xdr:row>
      <xdr:rowOff>52324</xdr:rowOff>
    </xdr:to>
    <xdr:sp macro="" textlink="">
      <xdr:nvSpPr>
        <xdr:cNvPr id="526" name="楕円 525"/>
        <xdr:cNvSpPr/>
      </xdr:nvSpPr>
      <xdr:spPr>
        <a:xfrm>
          <a:off x="18605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161544</xdr:rowOff>
    </xdr:from>
    <xdr:to>
      <xdr:col>102</xdr:col>
      <xdr:colOff>114300</xdr:colOff>
      <xdr:row>83</xdr:row>
      <xdr:rowOff>1524</xdr:rowOff>
    </xdr:to>
    <xdr:cxnSp macro="">
      <xdr:nvCxnSpPr>
        <xdr:cNvPr id="527" name="直線コネクタ 526"/>
        <xdr:cNvCxnSpPr/>
      </xdr:nvCxnSpPr>
      <xdr:spPr>
        <a:xfrm flipV="1">
          <a:off x="18656300" y="142204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528"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529" name="n_2ave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530" name="n_3aveValue【消防施設】&#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531" name="n_4aveValue【消防施設】&#10;一人当たり面積"/>
        <xdr:cNvSpPr txBox="1"/>
      </xdr:nvSpPr>
      <xdr:spPr>
        <a:xfrm>
          <a:off x="18421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144290</xdr:rowOff>
    </xdr:from>
    <xdr:ext cx="469744" cy="259045"/>
    <xdr:sp macro="" textlink="">
      <xdr:nvSpPr>
        <xdr:cNvPr id="532" name="n_1main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109999</xdr:rowOff>
    </xdr:from>
    <xdr:ext cx="469744" cy="259045"/>
    <xdr:sp macro="" textlink="">
      <xdr:nvSpPr>
        <xdr:cNvPr id="533" name="n_2mainValue【消防施設】&#10;一人当たり面積"/>
        <xdr:cNvSpPr txBox="1"/>
      </xdr:nvSpPr>
      <xdr:spPr>
        <a:xfrm>
          <a:off x="20199427" y="139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57421</xdr:rowOff>
    </xdr:from>
    <xdr:ext cx="469744" cy="259045"/>
    <xdr:sp macro="" textlink="">
      <xdr:nvSpPr>
        <xdr:cNvPr id="534" name="n_3mainValue【消防施設】&#10;一人当たり面積"/>
        <xdr:cNvSpPr txBox="1"/>
      </xdr:nvSpPr>
      <xdr:spPr>
        <a:xfrm>
          <a:off x="193104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68851</xdr:rowOff>
    </xdr:from>
    <xdr:ext cx="469744" cy="259045"/>
    <xdr:sp macro="" textlink="">
      <xdr:nvSpPr>
        <xdr:cNvPr id="535" name="n_4mainValue【消防施設】&#10;一人当たり面積"/>
        <xdr:cNvSpPr txBox="1"/>
      </xdr:nvSpPr>
      <xdr:spPr>
        <a:xfrm>
          <a:off x="18421427" y="139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7" name="直線コネクタ 5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8" name="テキスト ボックス 5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9" name="直線コネクタ 5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0" name="テキスト ボックス 5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1" name="直線コネクタ 5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2" name="テキスト ボックス 5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3" name="直線コネクタ 5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4" name="テキスト ボックス 5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5" name="直線コネクタ 5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6" name="テキスト ボックス 5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59" name="直線コネクタ 55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0"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1" name="直線コネクタ 5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2"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3" name="直線コネクタ 5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564" name="【庁舎】&#10;有形固定資産減価償却率平均値テキスト"/>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565" name="フローチャート: 判断 564"/>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566" name="フローチャート: 判断 565"/>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567" name="フローチャート: 判断 566"/>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568" name="フローチャート: 判断 567"/>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569" name="フローチャート: 判断 568"/>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575" name="楕円 574"/>
        <xdr:cNvSpPr/>
      </xdr:nvSpPr>
      <xdr:spPr>
        <a:xfrm>
          <a:off x="16268700" y="179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62247</xdr:rowOff>
    </xdr:from>
    <xdr:ext cx="405111" cy="259045"/>
    <xdr:sp macro="" textlink="">
      <xdr:nvSpPr>
        <xdr:cNvPr id="576" name="【庁舎】&#10;有形固定資産減価償却率該当値テキスト"/>
        <xdr:cNvSpPr txBox="1"/>
      </xdr:nvSpPr>
      <xdr:spPr>
        <a:xfrm>
          <a:off x="16357600" y="1789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577" name="楕円 576"/>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134620</xdr:rowOff>
    </xdr:to>
    <xdr:cxnSp macro="">
      <xdr:nvCxnSpPr>
        <xdr:cNvPr id="578" name="直線コネクタ 577"/>
        <xdr:cNvCxnSpPr/>
      </xdr:nvCxnSpPr>
      <xdr:spPr>
        <a:xfrm>
          <a:off x="15481300" y="1795272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58420</xdr:rowOff>
    </xdr:from>
    <xdr:to>
      <xdr:col>76</xdr:col>
      <xdr:colOff>165100</xdr:colOff>
      <xdr:row>104</xdr:row>
      <xdr:rowOff>160020</xdr:rowOff>
    </xdr:to>
    <xdr:sp macro="" textlink="">
      <xdr:nvSpPr>
        <xdr:cNvPr id="579" name="楕円 578"/>
        <xdr:cNvSpPr/>
      </xdr:nvSpPr>
      <xdr:spPr>
        <a:xfrm>
          <a:off x="145415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109220</xdr:rowOff>
    </xdr:from>
    <xdr:to>
      <xdr:col>81</xdr:col>
      <xdr:colOff>50800</xdr:colOff>
      <xdr:row>104</xdr:row>
      <xdr:rowOff>121920</xdr:rowOff>
    </xdr:to>
    <xdr:cxnSp macro="">
      <xdr:nvCxnSpPr>
        <xdr:cNvPr id="580" name="直線コネクタ 579"/>
        <xdr:cNvCxnSpPr/>
      </xdr:nvCxnSpPr>
      <xdr:spPr>
        <a:xfrm>
          <a:off x="14592300" y="179400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46989</xdr:rowOff>
    </xdr:from>
    <xdr:to>
      <xdr:col>72</xdr:col>
      <xdr:colOff>38100</xdr:colOff>
      <xdr:row>104</xdr:row>
      <xdr:rowOff>148589</xdr:rowOff>
    </xdr:to>
    <xdr:sp macro="" textlink="">
      <xdr:nvSpPr>
        <xdr:cNvPr id="581" name="楕円 580"/>
        <xdr:cNvSpPr/>
      </xdr:nvSpPr>
      <xdr:spPr>
        <a:xfrm>
          <a:off x="13652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97789</xdr:rowOff>
    </xdr:from>
    <xdr:to>
      <xdr:col>76</xdr:col>
      <xdr:colOff>114300</xdr:colOff>
      <xdr:row>104</xdr:row>
      <xdr:rowOff>109220</xdr:rowOff>
    </xdr:to>
    <xdr:cxnSp macro="">
      <xdr:nvCxnSpPr>
        <xdr:cNvPr id="582" name="直線コネクタ 581"/>
        <xdr:cNvCxnSpPr/>
      </xdr:nvCxnSpPr>
      <xdr:spPr>
        <a:xfrm>
          <a:off x="13703300" y="17928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34289</xdr:rowOff>
    </xdr:from>
    <xdr:to>
      <xdr:col>67</xdr:col>
      <xdr:colOff>101600</xdr:colOff>
      <xdr:row>104</xdr:row>
      <xdr:rowOff>135889</xdr:rowOff>
    </xdr:to>
    <xdr:sp macro="" textlink="">
      <xdr:nvSpPr>
        <xdr:cNvPr id="583" name="楕円 582"/>
        <xdr:cNvSpPr/>
      </xdr:nvSpPr>
      <xdr:spPr>
        <a:xfrm>
          <a:off x="12763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85089</xdr:rowOff>
    </xdr:from>
    <xdr:to>
      <xdr:col>71</xdr:col>
      <xdr:colOff>177800</xdr:colOff>
      <xdr:row>104</xdr:row>
      <xdr:rowOff>97789</xdr:rowOff>
    </xdr:to>
    <xdr:cxnSp macro="">
      <xdr:nvCxnSpPr>
        <xdr:cNvPr id="584" name="直線コネクタ 583"/>
        <xdr:cNvCxnSpPr/>
      </xdr:nvCxnSpPr>
      <xdr:spPr>
        <a:xfrm>
          <a:off x="12814300" y="1791588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585" name="n_1aveValue【庁舎】&#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586" name="n_2aveValue【庁舎】&#10;有形固定資産減価償却率"/>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587" name="n_3aveValue【庁舎】&#10;有形固定資産減価償却率"/>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588"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163847</xdr:rowOff>
    </xdr:from>
    <xdr:ext cx="405111" cy="259045"/>
    <xdr:sp macro="" textlink="">
      <xdr:nvSpPr>
        <xdr:cNvPr id="589" name="n_1main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151147</xdr:rowOff>
    </xdr:from>
    <xdr:ext cx="405111" cy="259045"/>
    <xdr:sp macro="" textlink="">
      <xdr:nvSpPr>
        <xdr:cNvPr id="590" name="n_2mainValue【庁舎】&#10;有形固定資産減価償却率"/>
        <xdr:cNvSpPr txBox="1"/>
      </xdr:nvSpPr>
      <xdr:spPr>
        <a:xfrm>
          <a:off x="14389744" y="179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139716</xdr:rowOff>
    </xdr:from>
    <xdr:ext cx="405111" cy="259045"/>
    <xdr:sp macro="" textlink="">
      <xdr:nvSpPr>
        <xdr:cNvPr id="591" name="n_3mainValue【庁舎】&#10;有形固定資産減価償却率"/>
        <xdr:cNvSpPr txBox="1"/>
      </xdr:nvSpPr>
      <xdr:spPr>
        <a:xfrm>
          <a:off x="13500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127016</xdr:rowOff>
    </xdr:from>
    <xdr:ext cx="405111" cy="259045"/>
    <xdr:sp macro="" textlink="">
      <xdr:nvSpPr>
        <xdr:cNvPr id="592" name="n_4mainValue【庁舎】&#10;有形固定資産減価償却率"/>
        <xdr:cNvSpPr txBox="1"/>
      </xdr:nvSpPr>
      <xdr:spPr>
        <a:xfrm>
          <a:off x="12611744" y="1795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3" name="直線コネクタ 6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4" name="テキスト ボックス 6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5" name="直線コネクタ 6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6" name="テキスト ボックス 6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7" name="直線コネクタ 6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8" name="テキスト ボックス 6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9" name="直線コネクタ 6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0" name="テキスト ボックス 6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1" name="直線コネクタ 6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2" name="テキスト ボックス 6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616" name="直線コネクタ 615"/>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617"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618" name="直線コネクタ 617"/>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619"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620" name="直線コネクタ 619"/>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621" name="【庁舎】&#10;一人当たり面積平均値テキスト"/>
        <xdr:cNvSpPr txBox="1"/>
      </xdr:nvSpPr>
      <xdr:spPr>
        <a:xfrm>
          <a:off x="22199600" y="17965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622" name="フローチャート: 判断 621"/>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23" name="フローチャート: 判断 62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624" name="フローチャート: 判断 623"/>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625" name="フローチャート: 判断 624"/>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626" name="フローチャート: 判断 625"/>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74930</xdr:rowOff>
    </xdr:from>
    <xdr:to>
      <xdr:col>116</xdr:col>
      <xdr:colOff>114300</xdr:colOff>
      <xdr:row>107</xdr:row>
      <xdr:rowOff>5080</xdr:rowOff>
    </xdr:to>
    <xdr:sp macro="" textlink="">
      <xdr:nvSpPr>
        <xdr:cNvPr id="632" name="楕円 631"/>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53357</xdr:rowOff>
    </xdr:from>
    <xdr:ext cx="469744" cy="259045"/>
    <xdr:sp macro="" textlink="">
      <xdr:nvSpPr>
        <xdr:cNvPr id="633" name="【庁舎】&#10;一人当たり面積該当値テキスト"/>
        <xdr:cNvSpPr txBox="1"/>
      </xdr:nvSpPr>
      <xdr:spPr>
        <a:xfrm>
          <a:off x="22199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81280</xdr:rowOff>
    </xdr:from>
    <xdr:to>
      <xdr:col>112</xdr:col>
      <xdr:colOff>38100</xdr:colOff>
      <xdr:row>107</xdr:row>
      <xdr:rowOff>11430</xdr:rowOff>
    </xdr:to>
    <xdr:sp macro="" textlink="">
      <xdr:nvSpPr>
        <xdr:cNvPr id="634" name="楕円 633"/>
        <xdr:cNvSpPr/>
      </xdr:nvSpPr>
      <xdr:spPr>
        <a:xfrm>
          <a:off x="21272500" y="182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125730</xdr:rowOff>
    </xdr:from>
    <xdr:to>
      <xdr:col>116</xdr:col>
      <xdr:colOff>63500</xdr:colOff>
      <xdr:row>106</xdr:row>
      <xdr:rowOff>132080</xdr:rowOff>
    </xdr:to>
    <xdr:cxnSp macro="">
      <xdr:nvCxnSpPr>
        <xdr:cNvPr id="635" name="直線コネクタ 634"/>
        <xdr:cNvCxnSpPr/>
      </xdr:nvCxnSpPr>
      <xdr:spPr>
        <a:xfrm flipV="1">
          <a:off x="21323300" y="182994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87630</xdr:rowOff>
    </xdr:from>
    <xdr:to>
      <xdr:col>107</xdr:col>
      <xdr:colOff>101600</xdr:colOff>
      <xdr:row>107</xdr:row>
      <xdr:rowOff>17780</xdr:rowOff>
    </xdr:to>
    <xdr:sp macro="" textlink="">
      <xdr:nvSpPr>
        <xdr:cNvPr id="636" name="楕円 635"/>
        <xdr:cNvSpPr/>
      </xdr:nvSpPr>
      <xdr:spPr>
        <a:xfrm>
          <a:off x="20383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132080</xdr:rowOff>
    </xdr:from>
    <xdr:to>
      <xdr:col>111</xdr:col>
      <xdr:colOff>177800</xdr:colOff>
      <xdr:row>106</xdr:row>
      <xdr:rowOff>138430</xdr:rowOff>
    </xdr:to>
    <xdr:cxnSp macro="">
      <xdr:nvCxnSpPr>
        <xdr:cNvPr id="637" name="直線コネクタ 636"/>
        <xdr:cNvCxnSpPr/>
      </xdr:nvCxnSpPr>
      <xdr:spPr>
        <a:xfrm flipV="1">
          <a:off x="20434300" y="183057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92711</xdr:rowOff>
    </xdr:from>
    <xdr:to>
      <xdr:col>102</xdr:col>
      <xdr:colOff>165100</xdr:colOff>
      <xdr:row>107</xdr:row>
      <xdr:rowOff>22861</xdr:rowOff>
    </xdr:to>
    <xdr:sp macro="" textlink="">
      <xdr:nvSpPr>
        <xdr:cNvPr id="638" name="楕円 637"/>
        <xdr:cNvSpPr/>
      </xdr:nvSpPr>
      <xdr:spPr>
        <a:xfrm>
          <a:off x="19494500" y="182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138430</xdr:rowOff>
    </xdr:from>
    <xdr:to>
      <xdr:col>107</xdr:col>
      <xdr:colOff>50800</xdr:colOff>
      <xdr:row>106</xdr:row>
      <xdr:rowOff>143511</xdr:rowOff>
    </xdr:to>
    <xdr:cxnSp macro="">
      <xdr:nvCxnSpPr>
        <xdr:cNvPr id="639" name="直線コネクタ 638"/>
        <xdr:cNvCxnSpPr/>
      </xdr:nvCxnSpPr>
      <xdr:spPr>
        <a:xfrm flipV="1">
          <a:off x="19545300" y="183121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100330</xdr:rowOff>
    </xdr:from>
    <xdr:to>
      <xdr:col>98</xdr:col>
      <xdr:colOff>38100</xdr:colOff>
      <xdr:row>107</xdr:row>
      <xdr:rowOff>30480</xdr:rowOff>
    </xdr:to>
    <xdr:sp macro="" textlink="">
      <xdr:nvSpPr>
        <xdr:cNvPr id="640" name="楕円 639"/>
        <xdr:cNvSpPr/>
      </xdr:nvSpPr>
      <xdr:spPr>
        <a:xfrm>
          <a:off x="186055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143511</xdr:rowOff>
    </xdr:from>
    <xdr:to>
      <xdr:col>102</xdr:col>
      <xdr:colOff>114300</xdr:colOff>
      <xdr:row>106</xdr:row>
      <xdr:rowOff>151130</xdr:rowOff>
    </xdr:to>
    <xdr:cxnSp macro="">
      <xdr:nvCxnSpPr>
        <xdr:cNvPr id="641" name="直線コネクタ 640"/>
        <xdr:cNvCxnSpPr/>
      </xdr:nvCxnSpPr>
      <xdr:spPr>
        <a:xfrm flipV="1">
          <a:off x="18656300" y="183172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642"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643" name="n_2aveValue【庁舎】&#10;一人当たり面積"/>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644" name="n_3aveValue【庁舎】&#10;一人当たり面積"/>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645" name="n_4aveValue【庁舎】&#10;一人当たり面積"/>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2557</xdr:rowOff>
    </xdr:from>
    <xdr:ext cx="469744" cy="259045"/>
    <xdr:sp macro="" textlink="">
      <xdr:nvSpPr>
        <xdr:cNvPr id="646" name="n_1mainValue【庁舎】&#10;一人当たり面積"/>
        <xdr:cNvSpPr txBox="1"/>
      </xdr:nvSpPr>
      <xdr:spPr>
        <a:xfrm>
          <a:off x="21075727" y="183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8907</xdr:rowOff>
    </xdr:from>
    <xdr:ext cx="469744" cy="259045"/>
    <xdr:sp macro="" textlink="">
      <xdr:nvSpPr>
        <xdr:cNvPr id="647" name="n_2mainValue【庁舎】&#10;一人当たり面積"/>
        <xdr:cNvSpPr txBox="1"/>
      </xdr:nvSpPr>
      <xdr:spPr>
        <a:xfrm>
          <a:off x="20199427"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13988</xdr:rowOff>
    </xdr:from>
    <xdr:ext cx="469744" cy="259045"/>
    <xdr:sp macro="" textlink="">
      <xdr:nvSpPr>
        <xdr:cNvPr id="648" name="n_3mainValue【庁舎】&#10;一人当たり面積"/>
        <xdr:cNvSpPr txBox="1"/>
      </xdr:nvSpPr>
      <xdr:spPr>
        <a:xfrm>
          <a:off x="19310427" y="183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21607</xdr:rowOff>
    </xdr:from>
    <xdr:ext cx="469744" cy="259045"/>
    <xdr:sp macro="" textlink="">
      <xdr:nvSpPr>
        <xdr:cNvPr id="649" name="n_4mainValue【庁舎】&#10;一人当たり面積"/>
        <xdr:cNvSpPr txBox="1"/>
      </xdr:nvSpPr>
      <xdr:spPr>
        <a:xfrm>
          <a:off x="18421427" y="183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多くの類型において、類似団体平均と比較して有形固定資産減価償却率が高くなっている。中でも図書館、体育館については、類似団体平均を大幅に上回っている現状から今後個別施設計画を策定し、多様な視点で老朽化対策に取り組んでいく。</a:t>
          </a:r>
          <a:endParaRPr lang="ja-JP" altLang="ja-JP" sz="1400">
            <a:effectLst/>
          </a:endParaRPr>
        </a:p>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年に建設された役場庁舎については、</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年が経過し老朽化が進んでいることに加え耐震化が未実施となっていることから、庁舎機能の確保に向けた建替え事業を着実に進めていく。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13,655
13,579
208.39
9,694,493
9,168,407
506,636
4,878,308
8,928,472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本町では急速に進む人口減少と高齢化率の上昇に加え、経済不況による個人所得の減少等により、自主財源の確保が難しく、財政基盤は依然として厳しい状況にある。このため、</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における財政力指数については類似団体平均を０．１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12277</xdr:rowOff>
    </xdr:to>
    <xdr:cxnSp macro="">
      <xdr:nvCxnSpPr>
        <xdr:cNvPr id="71" name="直線コネクタ 70"/>
        <xdr:cNvCxnSpPr/>
      </xdr:nvCxnSpPr>
      <xdr:spPr>
        <a:xfrm flipV="1">
          <a:off x="3225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12277</xdr:rowOff>
    </xdr:from>
    <xdr:to>
      <xdr:col>15</xdr:col>
      <xdr:colOff>82550</xdr:colOff>
      <xdr:row>44</xdr:row>
      <xdr:rowOff>20320</xdr:rowOff>
    </xdr:to>
    <xdr:cxnSp macro="">
      <xdr:nvCxnSpPr>
        <xdr:cNvPr id="74" name="直線コネクタ 73"/>
        <xdr:cNvCxnSpPr/>
      </xdr:nvCxnSpPr>
      <xdr:spPr>
        <a:xfrm flipV="1">
          <a:off x="2336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7" name="直線コネクタ 76"/>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132927</xdr:rowOff>
    </xdr:from>
    <xdr:to>
      <xdr:col>15</xdr:col>
      <xdr:colOff>133350</xdr:colOff>
      <xdr:row>44</xdr:row>
      <xdr:rowOff>63077</xdr:rowOff>
    </xdr:to>
    <xdr:sp macro="" textlink="">
      <xdr:nvSpPr>
        <xdr:cNvPr id="91" name="楕円 90"/>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47854</xdr:rowOff>
    </xdr:from>
    <xdr:ext cx="762000" cy="259045"/>
    <xdr:sp macro="" textlink="">
      <xdr:nvSpPr>
        <xdr:cNvPr id="92" name="テキスト ボックス 91"/>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3" name="楕円 92"/>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4" name="テキスト ボックス 93"/>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5" name="楕円 94"/>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6" name="テキスト ボックス 95"/>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本町では急速に進む人口減少と高齢化率の上昇に加え、経済不況による個人所得の減少等により、自主財源の確保が難しく、財政基盤は依然として厳しい状況にある。このため、</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年度における</a:t>
          </a:r>
          <a:r>
            <a:rPr kumimoji="1" lang="ja-JP" altLang="en-US" sz="1100">
              <a:solidFill>
                <a:schemeClr val="dk1"/>
              </a:solidFill>
              <a:effectLst/>
              <a:latin typeface="+mn-lt"/>
              <a:ea typeface="+mn-ea"/>
              <a:cs typeface="+mn-cs"/>
            </a:rPr>
            <a:t>経常収支比率</a:t>
          </a:r>
          <a:r>
            <a:rPr kumimoji="1" lang="ja-JP" altLang="ja-JP" sz="1100">
              <a:solidFill>
                <a:schemeClr val="dk1"/>
              </a:solidFill>
              <a:effectLst/>
              <a:latin typeface="+mn-lt"/>
              <a:ea typeface="+mn-ea"/>
              <a:cs typeface="+mn-cs"/>
            </a:rPr>
            <a:t>については類似団体平均を０．７ポイント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114554</xdr:rowOff>
    </xdr:from>
    <xdr:to>
      <xdr:col>23</xdr:col>
      <xdr:colOff>133350</xdr:colOff>
      <xdr:row>66</xdr:row>
      <xdr:rowOff>68072</xdr:rowOff>
    </xdr:to>
    <xdr:cxnSp macro="">
      <xdr:nvCxnSpPr>
        <xdr:cNvPr id="124" name="直線コネクタ 123"/>
        <xdr:cNvCxnSpPr/>
      </xdr:nvCxnSpPr>
      <xdr:spPr>
        <a:xfrm flipV="1">
          <a:off x="4953000" y="10573004"/>
          <a:ext cx="0" cy="810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40149</xdr:rowOff>
    </xdr:from>
    <xdr:ext cx="762000" cy="259045"/>
    <xdr:sp macro="" textlink="">
      <xdr:nvSpPr>
        <xdr:cNvPr id="125" name="財政構造の弾力性最小値テキスト"/>
        <xdr:cNvSpPr txBox="1"/>
      </xdr:nvSpPr>
      <xdr:spPr>
        <a:xfrm>
          <a:off x="5041900" y="1135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68072</xdr:rowOff>
    </xdr:from>
    <xdr:to>
      <xdr:col>24</xdr:col>
      <xdr:colOff>12700</xdr:colOff>
      <xdr:row>66</xdr:row>
      <xdr:rowOff>68072</xdr:rowOff>
    </xdr:to>
    <xdr:cxnSp macro="">
      <xdr:nvCxnSpPr>
        <xdr:cNvPr id="126" name="直線コネクタ 125"/>
        <xdr:cNvCxnSpPr/>
      </xdr:nvCxnSpPr>
      <xdr:spPr>
        <a:xfrm>
          <a:off x="4864100" y="1138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29481</xdr:rowOff>
    </xdr:from>
    <xdr:ext cx="762000" cy="259045"/>
    <xdr:sp macro="" textlink="">
      <xdr:nvSpPr>
        <xdr:cNvPr id="127" name="財政構造の弾力性最大値テキスト"/>
        <xdr:cNvSpPr txBox="1"/>
      </xdr:nvSpPr>
      <xdr:spPr>
        <a:xfrm>
          <a:off x="5041900" y="1031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114554</xdr:rowOff>
    </xdr:from>
    <xdr:to>
      <xdr:col>24</xdr:col>
      <xdr:colOff>12700</xdr:colOff>
      <xdr:row>61</xdr:row>
      <xdr:rowOff>114554</xdr:rowOff>
    </xdr:to>
    <xdr:cxnSp macro="">
      <xdr:nvCxnSpPr>
        <xdr:cNvPr id="128" name="直線コネクタ 127"/>
        <xdr:cNvCxnSpPr/>
      </xdr:nvCxnSpPr>
      <xdr:spPr>
        <a:xfrm>
          <a:off x="4864100" y="105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63</xdr:row>
      <xdr:rowOff>133604</xdr:rowOff>
    </xdr:to>
    <xdr:cxnSp macro="">
      <xdr:nvCxnSpPr>
        <xdr:cNvPr id="129" name="直線コネクタ 128"/>
        <xdr:cNvCxnSpPr/>
      </xdr:nvCxnSpPr>
      <xdr:spPr>
        <a:xfrm>
          <a:off x="4114800" y="109349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63</xdr:row>
      <xdr:rowOff>133604</xdr:rowOff>
    </xdr:to>
    <xdr:cxnSp macro="">
      <xdr:nvCxnSpPr>
        <xdr:cNvPr id="132" name="直線コネクタ 131"/>
        <xdr:cNvCxnSpPr/>
      </xdr:nvCxnSpPr>
      <xdr:spPr>
        <a:xfrm>
          <a:off x="3225800" y="1074191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3" name="フローチャート: 判断 132"/>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4" name="テキスト ボックス 133"/>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63754</xdr:rowOff>
    </xdr:from>
    <xdr:to>
      <xdr:col>15</xdr:col>
      <xdr:colOff>82550</xdr:colOff>
      <xdr:row>62</xdr:row>
      <xdr:rowOff>112014</xdr:rowOff>
    </xdr:to>
    <xdr:cxnSp macro="">
      <xdr:nvCxnSpPr>
        <xdr:cNvPr id="135" name="直線コネクタ 134"/>
        <xdr:cNvCxnSpPr/>
      </xdr:nvCxnSpPr>
      <xdr:spPr>
        <a:xfrm>
          <a:off x="2336800" y="106936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36" name="フローチャート: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78486</xdr:rowOff>
    </xdr:from>
    <xdr:to>
      <xdr:col>11</xdr:col>
      <xdr:colOff>31750</xdr:colOff>
      <xdr:row>62</xdr:row>
      <xdr:rowOff>63754</xdr:rowOff>
    </xdr:to>
    <xdr:cxnSp macro="">
      <xdr:nvCxnSpPr>
        <xdr:cNvPr id="138" name="直線コネクタ 137"/>
        <xdr:cNvCxnSpPr/>
      </xdr:nvCxnSpPr>
      <xdr:spPr>
        <a:xfrm>
          <a:off x="1447800" y="1036548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24892</xdr:rowOff>
    </xdr:from>
    <xdr:to>
      <xdr:col>11</xdr:col>
      <xdr:colOff>82550</xdr:colOff>
      <xdr:row>63</xdr:row>
      <xdr:rowOff>126492</xdr:rowOff>
    </xdr:to>
    <xdr:sp macro="" textlink="">
      <xdr:nvSpPr>
        <xdr:cNvPr id="139" name="フローチャート: 判断 138"/>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111269</xdr:rowOff>
    </xdr:from>
    <xdr:ext cx="762000" cy="259045"/>
    <xdr:sp macro="" textlink="">
      <xdr:nvSpPr>
        <xdr:cNvPr id="140" name="テキスト ボックス 139"/>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1" name="フローチャート: 判断 140"/>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2" name="テキスト ボックス 141"/>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8" name="楕円 147"/>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49"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0" name="楕円 149"/>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1" name="テキスト ボックス 150"/>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2" name="楕円 151"/>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3" name="テキスト ボックス 152"/>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12954</xdr:rowOff>
    </xdr:from>
    <xdr:to>
      <xdr:col>11</xdr:col>
      <xdr:colOff>82550</xdr:colOff>
      <xdr:row>62</xdr:row>
      <xdr:rowOff>114554</xdr:rowOff>
    </xdr:to>
    <xdr:sp macro="" textlink="">
      <xdr:nvSpPr>
        <xdr:cNvPr id="154" name="楕円 153"/>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124731</xdr:rowOff>
    </xdr:from>
    <xdr:ext cx="762000" cy="259045"/>
    <xdr:sp macro="" textlink="">
      <xdr:nvSpPr>
        <xdr:cNvPr id="155" name="テキスト ボックス 154"/>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27686</xdr:rowOff>
    </xdr:from>
    <xdr:to>
      <xdr:col>7</xdr:col>
      <xdr:colOff>31750</xdr:colOff>
      <xdr:row>60</xdr:row>
      <xdr:rowOff>129286</xdr:rowOff>
    </xdr:to>
    <xdr:sp macro="" textlink="">
      <xdr:nvSpPr>
        <xdr:cNvPr id="156" name="楕円 155"/>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139463</xdr:rowOff>
    </xdr:from>
    <xdr:ext cx="762000" cy="259045"/>
    <xdr:sp macro="" textlink="">
      <xdr:nvSpPr>
        <xdr:cNvPr id="157" name="テキスト ボックス 156"/>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これまでの人件費削減に向けた取り組みに加え、町有施設の指定管理者制度による民間委託の実施や内部管理コストの削減を図った結果、</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年度においては類似団体平均を</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８８５</a:t>
          </a:r>
          <a:r>
            <a:rPr kumimoji="1" lang="ja-JP" altLang="ja-JP" sz="1100">
              <a:solidFill>
                <a:schemeClr val="dk1"/>
              </a:solidFill>
              <a:effectLst/>
              <a:latin typeface="+mn-lt"/>
              <a:ea typeface="+mn-ea"/>
              <a:cs typeface="+mn-cs"/>
            </a:rPr>
            <a:t>円下回ることができた。しかしながら、公営企業会計への繰出金が増額傾向にあること、定住化対策をより強化していくための補助金等が増額される見込みもあり、更なる節減を図る必要がある。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7" name="直線コネクタ 186"/>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88"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89" name="直線コネクタ 188"/>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0"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1" name="直線コネクタ 190"/>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151513</xdr:rowOff>
    </xdr:from>
    <xdr:to>
      <xdr:col>23</xdr:col>
      <xdr:colOff>133350</xdr:colOff>
      <xdr:row>82</xdr:row>
      <xdr:rowOff>1836</xdr:rowOff>
    </xdr:to>
    <xdr:cxnSp macro="">
      <xdr:nvCxnSpPr>
        <xdr:cNvPr id="192" name="直線コネクタ 191"/>
        <xdr:cNvCxnSpPr/>
      </xdr:nvCxnSpPr>
      <xdr:spPr>
        <a:xfrm>
          <a:off x="4114800" y="14038963"/>
          <a:ext cx="838200" cy="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3" name="人件費・物件費等の状況平均値テキスト"/>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4" name="フローチャート: 判断 193"/>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140976</xdr:rowOff>
    </xdr:from>
    <xdr:to>
      <xdr:col>19</xdr:col>
      <xdr:colOff>133350</xdr:colOff>
      <xdr:row>81</xdr:row>
      <xdr:rowOff>151513</xdr:rowOff>
    </xdr:to>
    <xdr:cxnSp macro="">
      <xdr:nvCxnSpPr>
        <xdr:cNvPr id="195" name="直線コネクタ 194"/>
        <xdr:cNvCxnSpPr/>
      </xdr:nvCxnSpPr>
      <xdr:spPr>
        <a:xfrm>
          <a:off x="3225800" y="14028426"/>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6" name="フローチャート: 判断 195"/>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7" name="テキスト ボックス 196"/>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118278</xdr:rowOff>
    </xdr:from>
    <xdr:to>
      <xdr:col>15</xdr:col>
      <xdr:colOff>82550</xdr:colOff>
      <xdr:row>81</xdr:row>
      <xdr:rowOff>140976</xdr:rowOff>
    </xdr:to>
    <xdr:cxnSp macro="">
      <xdr:nvCxnSpPr>
        <xdr:cNvPr id="198" name="直線コネクタ 197"/>
        <xdr:cNvCxnSpPr/>
      </xdr:nvCxnSpPr>
      <xdr:spPr>
        <a:xfrm>
          <a:off x="2336800" y="14005728"/>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199" name="フローチャート: 判断 198"/>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0" name="テキスト ボックス 199"/>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88570</xdr:rowOff>
    </xdr:from>
    <xdr:to>
      <xdr:col>11</xdr:col>
      <xdr:colOff>31750</xdr:colOff>
      <xdr:row>81</xdr:row>
      <xdr:rowOff>118278</xdr:rowOff>
    </xdr:to>
    <xdr:cxnSp macro="">
      <xdr:nvCxnSpPr>
        <xdr:cNvPr id="201" name="直線コネクタ 200"/>
        <xdr:cNvCxnSpPr/>
      </xdr:nvCxnSpPr>
      <xdr:spPr>
        <a:xfrm>
          <a:off x="1447800" y="13976020"/>
          <a:ext cx="8890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2" name="フローチャート: 判断 201"/>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3" name="テキスト ボックス 202"/>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4" name="フローチャート: 判断 203"/>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5" name="テキスト ボックス 204"/>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122486</xdr:rowOff>
    </xdr:from>
    <xdr:to>
      <xdr:col>23</xdr:col>
      <xdr:colOff>184150</xdr:colOff>
      <xdr:row>82</xdr:row>
      <xdr:rowOff>52636</xdr:rowOff>
    </xdr:to>
    <xdr:sp macro="" textlink="">
      <xdr:nvSpPr>
        <xdr:cNvPr id="211" name="楕円 210"/>
        <xdr:cNvSpPr/>
      </xdr:nvSpPr>
      <xdr:spPr>
        <a:xfrm>
          <a:off x="4902200" y="140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139013</xdr:rowOff>
    </xdr:from>
    <xdr:ext cx="762000" cy="259045"/>
    <xdr:sp macro="" textlink="">
      <xdr:nvSpPr>
        <xdr:cNvPr id="212" name="人件費・物件費等の状況該当値テキスト"/>
        <xdr:cNvSpPr txBox="1"/>
      </xdr:nvSpPr>
      <xdr:spPr>
        <a:xfrm>
          <a:off x="5041900" y="1385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100713</xdr:rowOff>
    </xdr:from>
    <xdr:to>
      <xdr:col>19</xdr:col>
      <xdr:colOff>184150</xdr:colOff>
      <xdr:row>82</xdr:row>
      <xdr:rowOff>30863</xdr:rowOff>
    </xdr:to>
    <xdr:sp macro="" textlink="">
      <xdr:nvSpPr>
        <xdr:cNvPr id="213" name="楕円 212"/>
        <xdr:cNvSpPr/>
      </xdr:nvSpPr>
      <xdr:spPr>
        <a:xfrm>
          <a:off x="4064000" y="139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41040</xdr:rowOff>
    </xdr:from>
    <xdr:ext cx="736600" cy="259045"/>
    <xdr:sp macro="" textlink="">
      <xdr:nvSpPr>
        <xdr:cNvPr id="214" name="テキスト ボックス 213"/>
        <xdr:cNvSpPr txBox="1"/>
      </xdr:nvSpPr>
      <xdr:spPr>
        <a:xfrm>
          <a:off x="3733800" y="1375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90176</xdr:rowOff>
    </xdr:from>
    <xdr:to>
      <xdr:col>15</xdr:col>
      <xdr:colOff>133350</xdr:colOff>
      <xdr:row>82</xdr:row>
      <xdr:rowOff>20326</xdr:rowOff>
    </xdr:to>
    <xdr:sp macro="" textlink="">
      <xdr:nvSpPr>
        <xdr:cNvPr id="215" name="楕円 214"/>
        <xdr:cNvSpPr/>
      </xdr:nvSpPr>
      <xdr:spPr>
        <a:xfrm>
          <a:off x="3175000" y="139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30503</xdr:rowOff>
    </xdr:from>
    <xdr:ext cx="762000" cy="259045"/>
    <xdr:sp macro="" textlink="">
      <xdr:nvSpPr>
        <xdr:cNvPr id="216" name="テキスト ボックス 215"/>
        <xdr:cNvSpPr txBox="1"/>
      </xdr:nvSpPr>
      <xdr:spPr>
        <a:xfrm>
          <a:off x="2844800" y="1374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67478</xdr:rowOff>
    </xdr:from>
    <xdr:to>
      <xdr:col>11</xdr:col>
      <xdr:colOff>82550</xdr:colOff>
      <xdr:row>81</xdr:row>
      <xdr:rowOff>169078</xdr:rowOff>
    </xdr:to>
    <xdr:sp macro="" textlink="">
      <xdr:nvSpPr>
        <xdr:cNvPr id="217" name="楕円 216"/>
        <xdr:cNvSpPr/>
      </xdr:nvSpPr>
      <xdr:spPr>
        <a:xfrm>
          <a:off x="2286000" y="139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7805</xdr:rowOff>
    </xdr:from>
    <xdr:ext cx="762000" cy="259045"/>
    <xdr:sp macro="" textlink="">
      <xdr:nvSpPr>
        <xdr:cNvPr id="218" name="テキスト ボックス 217"/>
        <xdr:cNvSpPr txBox="1"/>
      </xdr:nvSpPr>
      <xdr:spPr>
        <a:xfrm>
          <a:off x="1955800" y="137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37770</xdr:rowOff>
    </xdr:from>
    <xdr:to>
      <xdr:col>7</xdr:col>
      <xdr:colOff>31750</xdr:colOff>
      <xdr:row>81</xdr:row>
      <xdr:rowOff>139370</xdr:rowOff>
    </xdr:to>
    <xdr:sp macro="" textlink="">
      <xdr:nvSpPr>
        <xdr:cNvPr id="219" name="楕円 218"/>
        <xdr:cNvSpPr/>
      </xdr:nvSpPr>
      <xdr:spPr>
        <a:xfrm>
          <a:off x="1397000" y="139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149547</xdr:rowOff>
    </xdr:from>
    <xdr:ext cx="762000" cy="259045"/>
    <xdr:sp macro="" textlink="">
      <xdr:nvSpPr>
        <xdr:cNvPr id="220" name="テキスト ボックス 219"/>
        <xdr:cNvSpPr txBox="1"/>
      </xdr:nvSpPr>
      <xdr:spPr>
        <a:xfrm>
          <a:off x="1066800" y="136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類似団体平均を０．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ポイント上回っているものの、県内団体中最下位に近く依然として低い水準で推移している。なお、数値については、前年度数値を引用している。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1" name="直線コネクタ 250"/>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4"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5" name="直線コネクタ 254"/>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159052</xdr:rowOff>
    </xdr:to>
    <xdr:cxnSp macro="">
      <xdr:nvCxnSpPr>
        <xdr:cNvPr id="256" name="直線コネクタ 255"/>
        <xdr:cNvCxnSpPr/>
      </xdr:nvCxnSpPr>
      <xdr:spPr>
        <a:xfrm>
          <a:off x="16179800" y="148807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7"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58" name="フローチャート: 判断 257"/>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170543</xdr:rowOff>
    </xdr:to>
    <xdr:cxnSp macro="">
      <xdr:nvCxnSpPr>
        <xdr:cNvPr id="259" name="直線コネクタ 258"/>
        <xdr:cNvCxnSpPr/>
      </xdr:nvCxnSpPr>
      <xdr:spPr>
        <a:xfrm flipV="1">
          <a:off x="15290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0" name="フローチャート: 判断 259"/>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1" name="テキスト ボックス 260"/>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22073</xdr:rowOff>
    </xdr:to>
    <xdr:cxnSp macro="">
      <xdr:nvCxnSpPr>
        <xdr:cNvPr id="262" name="直線コネクタ 261"/>
        <xdr:cNvCxnSpPr/>
      </xdr:nvCxnSpPr>
      <xdr:spPr>
        <a:xfrm flipV="1">
          <a:off x="14401800" y="149152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3" name="フローチャート: 判断 262"/>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4" name="テキスト ボックス 263"/>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87</xdr:row>
      <xdr:rowOff>22073</xdr:rowOff>
    </xdr:to>
    <xdr:cxnSp macro="">
      <xdr:nvCxnSpPr>
        <xdr:cNvPr id="265" name="直線コネクタ 264"/>
        <xdr:cNvCxnSpPr/>
      </xdr:nvCxnSpPr>
      <xdr:spPr>
        <a:xfrm>
          <a:off x="13512800" y="14742886"/>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6" name="フローチャート: 判断 265"/>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7" name="テキスト ボックス 266"/>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8" name="フローチャート: 判断 267"/>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69" name="テキスト ボックス 268"/>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5" name="楕円 274"/>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80329</xdr:rowOff>
    </xdr:from>
    <xdr:ext cx="762000" cy="259045"/>
    <xdr:sp macro="" textlink="">
      <xdr:nvSpPr>
        <xdr:cNvPr id="276" name="給与水準   （国との比較）該当値テキスト"/>
        <xdr:cNvSpPr txBox="1"/>
      </xdr:nvSpPr>
      <xdr:spPr>
        <a:xfrm>
          <a:off x="17106900" y="148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7" name="楕円 276"/>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8" name="テキスト ボックス 277"/>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9" name="楕円 278"/>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0" name="テキスト ボックス 279"/>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1" name="楕円 280"/>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2" name="テキスト ボックス 281"/>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3" name="楕円 282"/>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4" name="テキスト ボックス 283"/>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令和元</a:t>
          </a:r>
          <a:r>
            <a:rPr kumimoji="1" lang="ja-JP" altLang="ja-JP" sz="1100">
              <a:solidFill>
                <a:schemeClr val="dk1"/>
              </a:solidFill>
              <a:effectLst/>
              <a:latin typeface="+mn-lt"/>
              <a:ea typeface="+mn-ea"/>
              <a:cs typeface="+mn-cs"/>
            </a:rPr>
            <a:t>年度における人口千人当たり職員数は、類似団体平均を０．</a:t>
          </a:r>
          <a:r>
            <a:rPr kumimoji="1" lang="ja-JP" altLang="en-US" sz="1100">
              <a:solidFill>
                <a:schemeClr val="dk1"/>
              </a:solidFill>
              <a:effectLst/>
              <a:latin typeface="+mn-lt"/>
              <a:ea typeface="+mn-ea"/>
              <a:cs typeface="+mn-cs"/>
            </a:rPr>
            <a:t>８５</a:t>
          </a:r>
          <a:r>
            <a:rPr kumimoji="1" lang="ja-JP" altLang="ja-JP" sz="1100">
              <a:solidFill>
                <a:schemeClr val="dk1"/>
              </a:solidFill>
              <a:effectLst/>
              <a:latin typeface="+mn-lt"/>
              <a:ea typeface="+mn-ea"/>
              <a:cs typeface="+mn-cs"/>
            </a:rPr>
            <a:t>人下回っているものの、ほぼ平均的な数値で推移している。平成１７年度に策定した「遊佐町まちづくり再編プラン」の中で、１９５名の職員数を以後１０年間で４０名以上、定年退職に合わせて段階的に削減するとして取り組んでき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年度における職員数は１５</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名であり、目標とする削減が図られてきたといえる。しかし、分母となる人口が急激に減少していることにより職員の削減数が効果として現われにくい状況になっている。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4" name="直線コネクタ 313"/>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5"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6" name="直線コネクタ 315"/>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7"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18" name="直線コネクタ 317"/>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84920</xdr:rowOff>
    </xdr:from>
    <xdr:to>
      <xdr:col>81</xdr:col>
      <xdr:colOff>44450</xdr:colOff>
      <xdr:row>60</xdr:row>
      <xdr:rowOff>87333</xdr:rowOff>
    </xdr:to>
    <xdr:cxnSp macro="">
      <xdr:nvCxnSpPr>
        <xdr:cNvPr id="319" name="直線コネクタ 318"/>
        <xdr:cNvCxnSpPr/>
      </xdr:nvCxnSpPr>
      <xdr:spPr>
        <a:xfrm flipV="1">
          <a:off x="16179800" y="1037192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0" name="定員管理の状況平均値テキスト"/>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1" name="フローチャート: 判断 320"/>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86530</xdr:rowOff>
    </xdr:from>
    <xdr:to>
      <xdr:col>77</xdr:col>
      <xdr:colOff>44450</xdr:colOff>
      <xdr:row>60</xdr:row>
      <xdr:rowOff>87333</xdr:rowOff>
    </xdr:to>
    <xdr:cxnSp macro="">
      <xdr:nvCxnSpPr>
        <xdr:cNvPr id="322" name="直線コネクタ 321"/>
        <xdr:cNvCxnSpPr/>
      </xdr:nvCxnSpPr>
      <xdr:spPr>
        <a:xfrm>
          <a:off x="15290800" y="10373530"/>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3" name="フローチャート: 判断 322"/>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4" name="テキスト ボックス 323"/>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64008</xdr:rowOff>
    </xdr:from>
    <xdr:to>
      <xdr:col>72</xdr:col>
      <xdr:colOff>203200</xdr:colOff>
      <xdr:row>60</xdr:row>
      <xdr:rowOff>86530</xdr:rowOff>
    </xdr:to>
    <xdr:cxnSp macro="">
      <xdr:nvCxnSpPr>
        <xdr:cNvPr id="325" name="直線コネクタ 324"/>
        <xdr:cNvCxnSpPr/>
      </xdr:nvCxnSpPr>
      <xdr:spPr>
        <a:xfrm>
          <a:off x="14401800" y="10351008"/>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6" name="フローチャート: 判断 325"/>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7" name="テキスト ボックス 326"/>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43095</xdr:rowOff>
    </xdr:from>
    <xdr:to>
      <xdr:col>68</xdr:col>
      <xdr:colOff>152400</xdr:colOff>
      <xdr:row>60</xdr:row>
      <xdr:rowOff>64008</xdr:rowOff>
    </xdr:to>
    <xdr:cxnSp macro="">
      <xdr:nvCxnSpPr>
        <xdr:cNvPr id="328" name="直線コネクタ 327"/>
        <xdr:cNvCxnSpPr/>
      </xdr:nvCxnSpPr>
      <xdr:spPr>
        <a:xfrm>
          <a:off x="13512800" y="1033009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29" name="フローチャート: 判断 328"/>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0" name="テキスト ボックス 329"/>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1" name="フローチャート: 判断 330"/>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2" name="テキスト ボックス 331"/>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34120</xdr:rowOff>
    </xdr:from>
    <xdr:to>
      <xdr:col>81</xdr:col>
      <xdr:colOff>95250</xdr:colOff>
      <xdr:row>60</xdr:row>
      <xdr:rowOff>135720</xdr:rowOff>
    </xdr:to>
    <xdr:sp macro="" textlink="">
      <xdr:nvSpPr>
        <xdr:cNvPr id="338" name="楕円 337"/>
        <xdr:cNvSpPr/>
      </xdr:nvSpPr>
      <xdr:spPr>
        <a:xfrm>
          <a:off x="16967200" y="103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50647</xdr:rowOff>
    </xdr:from>
    <xdr:ext cx="762000" cy="259045"/>
    <xdr:sp macro="" textlink="">
      <xdr:nvSpPr>
        <xdr:cNvPr id="339" name="定員管理の状況該当値テキスト"/>
        <xdr:cNvSpPr txBox="1"/>
      </xdr:nvSpPr>
      <xdr:spPr>
        <a:xfrm>
          <a:off x="17106900" y="101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36533</xdr:rowOff>
    </xdr:from>
    <xdr:to>
      <xdr:col>77</xdr:col>
      <xdr:colOff>95250</xdr:colOff>
      <xdr:row>60</xdr:row>
      <xdr:rowOff>138133</xdr:rowOff>
    </xdr:to>
    <xdr:sp macro="" textlink="">
      <xdr:nvSpPr>
        <xdr:cNvPr id="340" name="楕円 339"/>
        <xdr:cNvSpPr/>
      </xdr:nvSpPr>
      <xdr:spPr>
        <a:xfrm>
          <a:off x="16129000" y="103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148310</xdr:rowOff>
    </xdr:from>
    <xdr:ext cx="736600" cy="259045"/>
    <xdr:sp macro="" textlink="">
      <xdr:nvSpPr>
        <xdr:cNvPr id="341" name="テキスト ボックス 340"/>
        <xdr:cNvSpPr txBox="1"/>
      </xdr:nvSpPr>
      <xdr:spPr>
        <a:xfrm>
          <a:off x="15798800" y="1009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35730</xdr:rowOff>
    </xdr:from>
    <xdr:to>
      <xdr:col>73</xdr:col>
      <xdr:colOff>44450</xdr:colOff>
      <xdr:row>60</xdr:row>
      <xdr:rowOff>137330</xdr:rowOff>
    </xdr:to>
    <xdr:sp macro="" textlink="">
      <xdr:nvSpPr>
        <xdr:cNvPr id="342" name="楕円 341"/>
        <xdr:cNvSpPr/>
      </xdr:nvSpPr>
      <xdr:spPr>
        <a:xfrm>
          <a:off x="15240000" y="103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147507</xdr:rowOff>
    </xdr:from>
    <xdr:ext cx="762000" cy="259045"/>
    <xdr:sp macro="" textlink="">
      <xdr:nvSpPr>
        <xdr:cNvPr id="343" name="テキスト ボックス 342"/>
        <xdr:cNvSpPr txBox="1"/>
      </xdr:nvSpPr>
      <xdr:spPr>
        <a:xfrm>
          <a:off x="14909800" y="1009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13208</xdr:rowOff>
    </xdr:from>
    <xdr:to>
      <xdr:col>68</xdr:col>
      <xdr:colOff>203200</xdr:colOff>
      <xdr:row>60</xdr:row>
      <xdr:rowOff>114808</xdr:rowOff>
    </xdr:to>
    <xdr:sp macro="" textlink="">
      <xdr:nvSpPr>
        <xdr:cNvPr id="344" name="楕円 343"/>
        <xdr:cNvSpPr/>
      </xdr:nvSpPr>
      <xdr:spPr>
        <a:xfrm>
          <a:off x="14351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124985</xdr:rowOff>
    </xdr:from>
    <xdr:ext cx="762000" cy="259045"/>
    <xdr:sp macro="" textlink="">
      <xdr:nvSpPr>
        <xdr:cNvPr id="345" name="テキスト ボックス 344"/>
        <xdr:cNvSpPr txBox="1"/>
      </xdr:nvSpPr>
      <xdr:spPr>
        <a:xfrm>
          <a:off x="14020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163745</xdr:rowOff>
    </xdr:from>
    <xdr:to>
      <xdr:col>64</xdr:col>
      <xdr:colOff>152400</xdr:colOff>
      <xdr:row>60</xdr:row>
      <xdr:rowOff>93895</xdr:rowOff>
    </xdr:to>
    <xdr:sp macro="" textlink="">
      <xdr:nvSpPr>
        <xdr:cNvPr id="346" name="楕円 345"/>
        <xdr:cNvSpPr/>
      </xdr:nvSpPr>
      <xdr:spPr>
        <a:xfrm>
          <a:off x="13462000" y="102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104072</xdr:rowOff>
    </xdr:from>
    <xdr:ext cx="762000" cy="259045"/>
    <xdr:sp macro="" textlink="">
      <xdr:nvSpPr>
        <xdr:cNvPr id="347" name="テキスト ボックス 346"/>
        <xdr:cNvSpPr txBox="1"/>
      </xdr:nvSpPr>
      <xdr:spPr>
        <a:xfrm>
          <a:off x="13131800" y="1004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ポイント上回ったが、平成９年度～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年度で合わせて約４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億円の繰上償還を行ってきたことにより、将来的な公債費負担の軽減を図ることができ、結果として実質公債費比率算出の基礎となる元利償還金を低く抑えることにつながった。</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は類似団体平均を０．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ポイント下回ることとなった。今後も将来負担額を見据えた借入を行い、財政の健全化を図っていく。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79" name="直線コネクタ 378"/>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2"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3" name="直線コネクタ 382"/>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126093</xdr:rowOff>
    </xdr:to>
    <xdr:cxnSp macro="">
      <xdr:nvCxnSpPr>
        <xdr:cNvPr id="384" name="直線コネクタ 383"/>
        <xdr:cNvCxnSpPr/>
      </xdr:nvCxnSpPr>
      <xdr:spPr>
        <a:xfrm>
          <a:off x="16179800" y="67437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5" name="公債費負担の状況平均値テキスト"/>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6" name="フローチャート: 判断 385"/>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171148</xdr:rowOff>
    </xdr:from>
    <xdr:to>
      <xdr:col>77</xdr:col>
      <xdr:colOff>44450</xdr:colOff>
      <xdr:row>39</xdr:row>
      <xdr:rowOff>57150</xdr:rowOff>
    </xdr:to>
    <xdr:cxnSp macro="">
      <xdr:nvCxnSpPr>
        <xdr:cNvPr id="387" name="直線コネクタ 386"/>
        <xdr:cNvCxnSpPr/>
      </xdr:nvCxnSpPr>
      <xdr:spPr>
        <a:xfrm>
          <a:off x="15290800" y="66862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11188</xdr:rowOff>
    </xdr:to>
    <xdr:cxnSp macro="">
      <xdr:nvCxnSpPr>
        <xdr:cNvPr id="390" name="直線コネクタ 389"/>
        <xdr:cNvCxnSpPr/>
      </xdr:nvCxnSpPr>
      <xdr:spPr>
        <a:xfrm flipV="1">
          <a:off x="14401800" y="668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1" name="フローチャート: 判断 390"/>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2" name="テキスト ボックス 391"/>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57150</xdr:rowOff>
    </xdr:to>
    <xdr:cxnSp macro="">
      <xdr:nvCxnSpPr>
        <xdr:cNvPr id="393" name="直線コネクタ 392"/>
        <xdr:cNvCxnSpPr/>
      </xdr:nvCxnSpPr>
      <xdr:spPr>
        <a:xfrm flipV="1">
          <a:off x="13512800" y="669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4" name="フローチャート: 判断 393"/>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5" name="テキスト ボックス 394"/>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6" name="フローチャート: 判断 395"/>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7" name="テキスト ボックス 396"/>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3" name="楕円 402"/>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4"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5" name="楕円 404"/>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6" name="テキスト ボックス 40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120348</xdr:rowOff>
    </xdr:from>
    <xdr:to>
      <xdr:col>73</xdr:col>
      <xdr:colOff>44450</xdr:colOff>
      <xdr:row>39</xdr:row>
      <xdr:rowOff>50498</xdr:rowOff>
    </xdr:to>
    <xdr:sp macro="" textlink="">
      <xdr:nvSpPr>
        <xdr:cNvPr id="407" name="楕円 406"/>
        <xdr:cNvSpPr/>
      </xdr:nvSpPr>
      <xdr:spPr>
        <a:xfrm>
          <a:off x="15240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60675</xdr:rowOff>
    </xdr:from>
    <xdr:ext cx="762000" cy="259045"/>
    <xdr:sp macro="" textlink="">
      <xdr:nvSpPr>
        <xdr:cNvPr id="408" name="テキスト ボックス 407"/>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131838</xdr:rowOff>
    </xdr:from>
    <xdr:to>
      <xdr:col>68</xdr:col>
      <xdr:colOff>203200</xdr:colOff>
      <xdr:row>39</xdr:row>
      <xdr:rowOff>61988</xdr:rowOff>
    </xdr:to>
    <xdr:sp macro="" textlink="">
      <xdr:nvSpPr>
        <xdr:cNvPr id="409" name="楕円 408"/>
        <xdr:cNvSpPr/>
      </xdr:nvSpPr>
      <xdr:spPr>
        <a:xfrm>
          <a:off x="14351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72165</xdr:rowOff>
    </xdr:from>
    <xdr:ext cx="762000" cy="259045"/>
    <xdr:sp macro="" textlink="">
      <xdr:nvSpPr>
        <xdr:cNvPr id="410" name="テキスト ボックス 409"/>
        <xdr:cNvSpPr txBox="1"/>
      </xdr:nvSpPr>
      <xdr:spPr>
        <a:xfrm>
          <a:off x="14020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1" name="楕円 410"/>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2" name="テキスト ボックス 411"/>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１５．６</a:t>
          </a:r>
          <a:r>
            <a:rPr kumimoji="1" lang="ja-JP" altLang="ja-JP" sz="1100">
              <a:solidFill>
                <a:schemeClr val="dk1"/>
              </a:solidFill>
              <a:effectLst/>
              <a:latin typeface="+mn-lt"/>
              <a:ea typeface="+mn-ea"/>
              <a:cs typeface="+mn-cs"/>
            </a:rPr>
            <a:t>ポイント上昇し、類似団体平均を</a:t>
          </a:r>
          <a:r>
            <a:rPr kumimoji="1" lang="ja-JP" altLang="en-US" sz="1100">
              <a:solidFill>
                <a:schemeClr val="dk1"/>
              </a:solidFill>
              <a:effectLst/>
              <a:latin typeface="+mn-lt"/>
              <a:ea typeface="+mn-ea"/>
              <a:cs typeface="+mn-cs"/>
            </a:rPr>
            <a:t>４３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上回っている。この要因として、将来負担すべき地方債の現在高の繰上償還に取り組んでいるものの、老朽化により更新時期を迎えた公共施設へ対応するため、地方債を増発せざるを得ないこと加えて、下水道会計での起債残高の増嵩が将来負担比率を押し上げる要因になっていると分析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3" name="直線コネクタ 442"/>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4"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5" name="直線コネクタ 444"/>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136495</xdr:rowOff>
    </xdr:from>
    <xdr:to>
      <xdr:col>81</xdr:col>
      <xdr:colOff>44450</xdr:colOff>
      <xdr:row>17</xdr:row>
      <xdr:rowOff>144296</xdr:rowOff>
    </xdr:to>
    <xdr:cxnSp macro="">
      <xdr:nvCxnSpPr>
        <xdr:cNvPr id="448" name="直線コネクタ 447"/>
        <xdr:cNvCxnSpPr/>
      </xdr:nvCxnSpPr>
      <xdr:spPr>
        <a:xfrm>
          <a:off x="16179800" y="2879695"/>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49" name="将来負担の状況平均値テキスト"/>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0" name="フローチャート: 判断 449"/>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84788</xdr:rowOff>
    </xdr:from>
    <xdr:to>
      <xdr:col>77</xdr:col>
      <xdr:colOff>44450</xdr:colOff>
      <xdr:row>16</xdr:row>
      <xdr:rowOff>136495</xdr:rowOff>
    </xdr:to>
    <xdr:cxnSp macro="">
      <xdr:nvCxnSpPr>
        <xdr:cNvPr id="451" name="直線コネクタ 450"/>
        <xdr:cNvCxnSpPr/>
      </xdr:nvCxnSpPr>
      <xdr:spPr>
        <a:xfrm>
          <a:off x="15290800" y="282798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84788</xdr:rowOff>
    </xdr:from>
    <xdr:to>
      <xdr:col>72</xdr:col>
      <xdr:colOff>203200</xdr:colOff>
      <xdr:row>16</xdr:row>
      <xdr:rowOff>145687</xdr:rowOff>
    </xdr:to>
    <xdr:cxnSp macro="">
      <xdr:nvCxnSpPr>
        <xdr:cNvPr id="454" name="直線コネクタ 453"/>
        <xdr:cNvCxnSpPr/>
      </xdr:nvCxnSpPr>
      <xdr:spPr>
        <a:xfrm flipV="1">
          <a:off x="14401800" y="2827988"/>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5" name="フローチャート: 判断 454"/>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6" name="テキスト ボックス 455"/>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23888</xdr:rowOff>
    </xdr:from>
    <xdr:to>
      <xdr:col>68</xdr:col>
      <xdr:colOff>152400</xdr:colOff>
      <xdr:row>16</xdr:row>
      <xdr:rowOff>145687</xdr:rowOff>
    </xdr:to>
    <xdr:cxnSp macro="">
      <xdr:nvCxnSpPr>
        <xdr:cNvPr id="457" name="直線コネクタ 456"/>
        <xdr:cNvCxnSpPr/>
      </xdr:nvCxnSpPr>
      <xdr:spPr>
        <a:xfrm>
          <a:off x="13512800" y="2767088"/>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58" name="フローチャート: 判断 457"/>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9" name="テキスト ボックス 458"/>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0" name="フローチャート: 判断 459"/>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1" name="テキスト ボックス 460"/>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93496</xdr:rowOff>
    </xdr:from>
    <xdr:to>
      <xdr:col>81</xdr:col>
      <xdr:colOff>95250</xdr:colOff>
      <xdr:row>18</xdr:row>
      <xdr:rowOff>23646</xdr:rowOff>
    </xdr:to>
    <xdr:sp macro="" textlink="">
      <xdr:nvSpPr>
        <xdr:cNvPr id="467" name="楕円 466"/>
        <xdr:cNvSpPr/>
      </xdr:nvSpPr>
      <xdr:spPr>
        <a:xfrm>
          <a:off x="169672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65573</xdr:rowOff>
    </xdr:from>
    <xdr:ext cx="762000" cy="259045"/>
    <xdr:sp macro="" textlink="">
      <xdr:nvSpPr>
        <xdr:cNvPr id="468" name="将来負担の状況該当値テキスト"/>
        <xdr:cNvSpPr txBox="1"/>
      </xdr:nvSpPr>
      <xdr:spPr>
        <a:xfrm>
          <a:off x="17106900" y="298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85695</xdr:rowOff>
    </xdr:from>
    <xdr:to>
      <xdr:col>77</xdr:col>
      <xdr:colOff>95250</xdr:colOff>
      <xdr:row>17</xdr:row>
      <xdr:rowOff>15845</xdr:rowOff>
    </xdr:to>
    <xdr:sp macro="" textlink="">
      <xdr:nvSpPr>
        <xdr:cNvPr id="469" name="楕円 468"/>
        <xdr:cNvSpPr/>
      </xdr:nvSpPr>
      <xdr:spPr>
        <a:xfrm>
          <a:off x="16129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622</xdr:rowOff>
    </xdr:from>
    <xdr:ext cx="736600" cy="259045"/>
    <xdr:sp macro="" textlink="">
      <xdr:nvSpPr>
        <xdr:cNvPr id="470" name="テキスト ボックス 469"/>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33988</xdr:rowOff>
    </xdr:from>
    <xdr:to>
      <xdr:col>73</xdr:col>
      <xdr:colOff>44450</xdr:colOff>
      <xdr:row>16</xdr:row>
      <xdr:rowOff>135588</xdr:rowOff>
    </xdr:to>
    <xdr:sp macro="" textlink="">
      <xdr:nvSpPr>
        <xdr:cNvPr id="471" name="楕円 470"/>
        <xdr:cNvSpPr/>
      </xdr:nvSpPr>
      <xdr:spPr>
        <a:xfrm>
          <a:off x="15240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120365</xdr:rowOff>
    </xdr:from>
    <xdr:ext cx="762000" cy="259045"/>
    <xdr:sp macro="" textlink="">
      <xdr:nvSpPr>
        <xdr:cNvPr id="472" name="テキスト ボックス 471"/>
        <xdr:cNvSpPr txBox="1"/>
      </xdr:nvSpPr>
      <xdr:spPr>
        <a:xfrm>
          <a:off x="14909800" y="286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94887</xdr:rowOff>
    </xdr:from>
    <xdr:to>
      <xdr:col>68</xdr:col>
      <xdr:colOff>203200</xdr:colOff>
      <xdr:row>17</xdr:row>
      <xdr:rowOff>25037</xdr:rowOff>
    </xdr:to>
    <xdr:sp macro="" textlink="">
      <xdr:nvSpPr>
        <xdr:cNvPr id="473" name="楕円 472"/>
        <xdr:cNvSpPr/>
      </xdr:nvSpPr>
      <xdr:spPr>
        <a:xfrm>
          <a:off x="14351000" y="28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9814</xdr:rowOff>
    </xdr:from>
    <xdr:ext cx="762000" cy="259045"/>
    <xdr:sp macro="" textlink="">
      <xdr:nvSpPr>
        <xdr:cNvPr id="474" name="テキスト ボックス 473"/>
        <xdr:cNvSpPr txBox="1"/>
      </xdr:nvSpPr>
      <xdr:spPr>
        <a:xfrm>
          <a:off x="14020800" y="292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144538</xdr:rowOff>
    </xdr:from>
    <xdr:to>
      <xdr:col>64</xdr:col>
      <xdr:colOff>152400</xdr:colOff>
      <xdr:row>16</xdr:row>
      <xdr:rowOff>74688</xdr:rowOff>
    </xdr:to>
    <xdr:sp macro="" textlink="">
      <xdr:nvSpPr>
        <xdr:cNvPr id="475" name="楕円 474"/>
        <xdr:cNvSpPr/>
      </xdr:nvSpPr>
      <xdr:spPr>
        <a:xfrm>
          <a:off x="13462000" y="2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59465</xdr:rowOff>
    </xdr:from>
    <xdr:ext cx="762000" cy="259045"/>
    <xdr:sp macro="" textlink="">
      <xdr:nvSpPr>
        <xdr:cNvPr id="476" name="テキスト ボックス 475"/>
        <xdr:cNvSpPr txBox="1"/>
      </xdr:nvSpPr>
      <xdr:spPr>
        <a:xfrm>
          <a:off x="13131800" y="280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13,655
13,579
208.39
9,694,493
9,168,407
506,636
4,878,308
8,928,472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平成１７年度に策定した「遊佐町まちづくり再編プラン」に基づき、職員数を以後１０年間で４０名以上削減するという目標に従い、これまでに目標値を超える削減が達成された。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、類似団体に比べ</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ポイント高い数値を示して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、今後は大幅な人員削減が見込めないことから、現状数値を維持できるよう行財政改革に努めていく。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157480</xdr:rowOff>
    </xdr:to>
    <xdr:cxnSp macro="">
      <xdr:nvCxnSpPr>
        <xdr:cNvPr id="66" name="直線コネクタ 65"/>
        <xdr:cNvCxnSpPr/>
      </xdr:nvCxnSpPr>
      <xdr:spPr>
        <a:xfrm flipV="1">
          <a:off x="3987800" y="6230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157480</xdr:rowOff>
    </xdr:to>
    <xdr:cxnSp macro="">
      <xdr:nvCxnSpPr>
        <xdr:cNvPr id="69" name="直線コネクタ 68"/>
        <xdr:cNvCxnSpPr/>
      </xdr:nvCxnSpPr>
      <xdr:spPr>
        <a:xfrm>
          <a:off x="3098800" y="623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58420</xdr:rowOff>
    </xdr:to>
    <xdr:cxnSp macro="">
      <xdr:nvCxnSpPr>
        <xdr:cNvPr id="72" name="直線コネクタ 71"/>
        <xdr:cNvCxnSpPr/>
      </xdr:nvCxnSpPr>
      <xdr:spPr>
        <a:xfrm>
          <a:off x="2209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20320</xdr:rowOff>
    </xdr:to>
    <xdr:cxnSp macro="">
      <xdr:nvCxnSpPr>
        <xdr:cNvPr id="75" name="直線コネクタ 74"/>
        <xdr:cNvCxnSpPr/>
      </xdr:nvCxnSpPr>
      <xdr:spPr>
        <a:xfrm>
          <a:off x="1320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mn-ea"/>
              <a:ea typeface="+mn-ea"/>
            </a:rPr>
            <a:t>令和元</a:t>
          </a:r>
          <a:r>
            <a:rPr kumimoji="1" lang="ja-JP" altLang="ja-JP" sz="1100">
              <a:solidFill>
                <a:schemeClr val="dk1"/>
              </a:solidFill>
              <a:effectLst/>
              <a:latin typeface="+mn-ea"/>
              <a:ea typeface="+mn-ea"/>
              <a:cs typeface="+mn-cs"/>
            </a:rPr>
            <a:t>年</a:t>
          </a:r>
          <a:r>
            <a:rPr kumimoji="1" lang="ja-JP" altLang="ja-JP" sz="1100">
              <a:solidFill>
                <a:schemeClr val="dk1"/>
              </a:solidFill>
              <a:effectLst/>
              <a:latin typeface="+mn-lt"/>
              <a:ea typeface="+mn-ea"/>
              <a:cs typeface="+mn-cs"/>
            </a:rPr>
            <a:t>度は類似団体平均を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ポイント下回っているが、引き続き少子化対策と併せて定住化対策等を強力に推進していく予定であり、それらに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補助制度の創設に伴い、委託料等が増加することにより、数値は上昇していくものと想定されることから、経常経費の見直し・節減を図っていく。</a:t>
          </a:r>
          <a:endParaRPr lang="ja-JP" altLang="ja-JP" sz="1400">
            <a:effectLst/>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28702</xdr:rowOff>
    </xdr:to>
    <xdr:cxnSp macro="">
      <xdr:nvCxnSpPr>
        <xdr:cNvPr id="125" name="直線コネクタ 124"/>
        <xdr:cNvCxnSpPr/>
      </xdr:nvCxnSpPr>
      <xdr:spPr>
        <a:xfrm>
          <a:off x="15671800" y="25730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72136</xdr:rowOff>
    </xdr:from>
    <xdr:to>
      <xdr:col>78</xdr:col>
      <xdr:colOff>69850</xdr:colOff>
      <xdr:row>15</xdr:row>
      <xdr:rowOff>1270</xdr:rowOff>
    </xdr:to>
    <xdr:cxnSp macro="">
      <xdr:nvCxnSpPr>
        <xdr:cNvPr id="128" name="直線コネクタ 127"/>
        <xdr:cNvCxnSpPr/>
      </xdr:nvCxnSpPr>
      <xdr:spPr>
        <a:xfrm>
          <a:off x="14782800" y="24724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72136</xdr:rowOff>
    </xdr:from>
    <xdr:to>
      <xdr:col>73</xdr:col>
      <xdr:colOff>180975</xdr:colOff>
      <xdr:row>14</xdr:row>
      <xdr:rowOff>81280</xdr:rowOff>
    </xdr:to>
    <xdr:cxnSp macro="">
      <xdr:nvCxnSpPr>
        <xdr:cNvPr id="131" name="直線コネクタ 130"/>
        <xdr:cNvCxnSpPr/>
      </xdr:nvCxnSpPr>
      <xdr:spPr>
        <a:xfrm flipV="1">
          <a:off x="13893800" y="2472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xdr:rowOff>
    </xdr:from>
    <xdr:to>
      <xdr:col>69</xdr:col>
      <xdr:colOff>92075</xdr:colOff>
      <xdr:row>14</xdr:row>
      <xdr:rowOff>81280</xdr:rowOff>
    </xdr:to>
    <xdr:cxnSp macro="">
      <xdr:nvCxnSpPr>
        <xdr:cNvPr id="134" name="直線コネクタ 133"/>
        <xdr:cNvCxnSpPr/>
      </xdr:nvCxnSpPr>
      <xdr:spPr>
        <a:xfrm>
          <a:off x="13004800" y="24084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21336</xdr:rowOff>
    </xdr:from>
    <xdr:to>
      <xdr:col>74</xdr:col>
      <xdr:colOff>31750</xdr:colOff>
      <xdr:row>14</xdr:row>
      <xdr:rowOff>122936</xdr:rowOff>
    </xdr:to>
    <xdr:sp macro="" textlink="">
      <xdr:nvSpPr>
        <xdr:cNvPr id="148" name="楕円 147"/>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133113</xdr:rowOff>
    </xdr:from>
    <xdr:ext cx="762000" cy="259045"/>
    <xdr:sp macro="" textlink="">
      <xdr:nvSpPr>
        <xdr:cNvPr id="149" name="テキスト ボックス 148"/>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128778</xdr:rowOff>
    </xdr:from>
    <xdr:to>
      <xdr:col>65</xdr:col>
      <xdr:colOff>53975</xdr:colOff>
      <xdr:row>14</xdr:row>
      <xdr:rowOff>58928</xdr:rowOff>
    </xdr:to>
    <xdr:sp macro="" textlink="">
      <xdr:nvSpPr>
        <xdr:cNvPr id="152" name="楕円 151"/>
        <xdr:cNvSpPr/>
      </xdr:nvSpPr>
      <xdr:spPr>
        <a:xfrm>
          <a:off x="12954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69105</xdr:rowOff>
    </xdr:from>
    <xdr:ext cx="762000" cy="259045"/>
    <xdr:sp macro="" textlink="">
      <xdr:nvSpPr>
        <xdr:cNvPr id="153" name="テキスト ボックス 152"/>
        <xdr:cNvSpPr txBox="1"/>
      </xdr:nvSpPr>
      <xdr:spPr>
        <a:xfrm>
          <a:off x="12623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令和元</a:t>
          </a:r>
          <a:r>
            <a:rPr kumimoji="1" lang="ja-JP" altLang="ja-JP" sz="1100">
              <a:solidFill>
                <a:schemeClr val="dk1"/>
              </a:solidFill>
              <a:effectLst/>
              <a:latin typeface="+mn-ea"/>
              <a:ea typeface="+mn-ea"/>
              <a:cs typeface="+mn-cs"/>
            </a:rPr>
            <a:t>年度</a:t>
          </a:r>
          <a:r>
            <a:rPr kumimoji="1" lang="ja-JP" altLang="ja-JP" sz="1100">
              <a:solidFill>
                <a:schemeClr val="dk1"/>
              </a:solidFill>
              <a:effectLst/>
              <a:latin typeface="+mn-lt"/>
              <a:ea typeface="+mn-ea"/>
              <a:cs typeface="+mn-cs"/>
            </a:rPr>
            <a:t>においては５．</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ポイントと、類似団体平均を０．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ている。今後は、障がい福祉対策経費や少子化対策としての子育て支援対策等の推進により増加していくものと想定されることから、これらの施策に要する経費の財源の確保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165100</xdr:rowOff>
    </xdr:to>
    <xdr:cxnSp macro="">
      <xdr:nvCxnSpPr>
        <xdr:cNvPr id="185" name="直線コネクタ 184"/>
        <xdr:cNvCxnSpPr/>
      </xdr:nvCxnSpPr>
      <xdr:spPr>
        <a:xfrm>
          <a:off x="3987800" y="974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139700</xdr:rowOff>
    </xdr:to>
    <xdr:cxnSp macro="">
      <xdr:nvCxnSpPr>
        <xdr:cNvPr id="188" name="直線コネクタ 187"/>
        <xdr:cNvCxnSpPr/>
      </xdr:nvCxnSpPr>
      <xdr:spPr>
        <a:xfrm>
          <a:off x="3098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139700</xdr:rowOff>
    </xdr:to>
    <xdr:cxnSp macro="">
      <xdr:nvCxnSpPr>
        <xdr:cNvPr id="191" name="直線コネクタ 190"/>
        <xdr:cNvCxnSpPr/>
      </xdr:nvCxnSpPr>
      <xdr:spPr>
        <a:xfrm flipV="1">
          <a:off x="2209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56</xdr:row>
      <xdr:rowOff>139700</xdr:rowOff>
    </xdr:to>
    <xdr:cxnSp macro="">
      <xdr:nvCxnSpPr>
        <xdr:cNvPr id="194" name="直線コネクタ 193"/>
        <xdr:cNvCxnSpPr/>
      </xdr:nvCxnSpPr>
      <xdr:spPr>
        <a:xfrm>
          <a:off x="1320800" y="974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5"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6" name="楕円 205"/>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7" name="テキスト ボックス 206"/>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8" name="楕円 207"/>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9" name="テキスト ボックス 208"/>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0" name="楕円 209"/>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1" name="テキスト ボックス 210"/>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2" name="楕円 211"/>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3" name="テキスト ボックス 21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令和元</a:t>
          </a:r>
          <a:r>
            <a:rPr kumimoji="1" lang="ja-JP" altLang="ja-JP" sz="1100">
              <a:solidFill>
                <a:schemeClr val="dk1"/>
              </a:solidFill>
              <a:effectLst/>
              <a:latin typeface="+mn-lt"/>
              <a:ea typeface="+mn-ea"/>
              <a:cs typeface="+mn-cs"/>
            </a:rPr>
            <a:t>年度は類似団体平均を６．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回り、類似団体内では下位の数値を示している。今後は特別会計の中でも特に国民健康保険特別会計と公共下水道事業特別会計への繰出金増額が避けられず、数値は上昇していくものと想定されることから、経常経費の節減とあわせて、国保税の適正化に向けた検討、下水道接続率の向上と料金の見直しを図り、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50800</xdr:rowOff>
    </xdr:to>
    <xdr:cxnSp macro="">
      <xdr:nvCxnSpPr>
        <xdr:cNvPr id="246" name="直線コネクタ 245"/>
        <xdr:cNvCxnSpPr/>
      </xdr:nvCxnSpPr>
      <xdr:spPr>
        <a:xfrm>
          <a:off x="15671800" y="1033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27940</xdr:rowOff>
    </xdr:from>
    <xdr:to>
      <xdr:col>78</xdr:col>
      <xdr:colOff>69850</xdr:colOff>
      <xdr:row>60</xdr:row>
      <xdr:rowOff>50800</xdr:rowOff>
    </xdr:to>
    <xdr:cxnSp macro="">
      <xdr:nvCxnSpPr>
        <xdr:cNvPr id="249" name="直線コネクタ 248"/>
        <xdr:cNvCxnSpPr/>
      </xdr:nvCxnSpPr>
      <xdr:spPr>
        <a:xfrm>
          <a:off x="14782800" y="1031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27940</xdr:rowOff>
    </xdr:from>
    <xdr:to>
      <xdr:col>73</xdr:col>
      <xdr:colOff>180975</xdr:colOff>
      <xdr:row>60</xdr:row>
      <xdr:rowOff>35560</xdr:rowOff>
    </xdr:to>
    <xdr:cxnSp macro="">
      <xdr:nvCxnSpPr>
        <xdr:cNvPr id="252" name="直線コネクタ 251"/>
        <xdr:cNvCxnSpPr/>
      </xdr:nvCxnSpPr>
      <xdr:spPr>
        <a:xfrm flipV="1">
          <a:off x="13893800" y="1031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60</xdr:row>
      <xdr:rowOff>35560</xdr:rowOff>
    </xdr:to>
    <xdr:cxnSp macro="">
      <xdr:nvCxnSpPr>
        <xdr:cNvPr id="255" name="直線コネクタ 254"/>
        <xdr:cNvCxnSpPr/>
      </xdr:nvCxnSpPr>
      <xdr:spPr>
        <a:xfrm>
          <a:off x="13004800" y="985774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65" name="楕円 264"/>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66"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67" name="楕円 266"/>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68" name="テキスト ボックス 267"/>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148590</xdr:rowOff>
    </xdr:from>
    <xdr:to>
      <xdr:col>74</xdr:col>
      <xdr:colOff>31750</xdr:colOff>
      <xdr:row>60</xdr:row>
      <xdr:rowOff>78740</xdr:rowOff>
    </xdr:to>
    <xdr:sp macro="" textlink="">
      <xdr:nvSpPr>
        <xdr:cNvPr id="269" name="楕円 268"/>
        <xdr:cNvSpPr/>
      </xdr:nvSpPr>
      <xdr:spPr>
        <a:xfrm>
          <a:off x="14732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63517</xdr:rowOff>
    </xdr:from>
    <xdr:ext cx="762000" cy="259045"/>
    <xdr:sp macro="" textlink="">
      <xdr:nvSpPr>
        <xdr:cNvPr id="270" name="テキスト ボックス 269"/>
        <xdr:cNvSpPr txBox="1"/>
      </xdr:nvSpPr>
      <xdr:spPr>
        <a:xfrm>
          <a:off x="14401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71" name="楕円 270"/>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72" name="テキスト ボックス 271"/>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3" name="楕円 272"/>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4" name="テキスト ボックス 273"/>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令和元</a:t>
          </a:r>
          <a:r>
            <a:rPr kumimoji="1" lang="ja-JP" altLang="ja-JP" sz="1100">
              <a:solidFill>
                <a:schemeClr val="dk1"/>
              </a:solidFill>
              <a:effectLst/>
              <a:latin typeface="+mn-lt"/>
              <a:ea typeface="+mn-ea"/>
              <a:cs typeface="+mn-cs"/>
            </a:rPr>
            <a:t>年度は類似団体平均を５．</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下回っており、類似団体内では良好な数値を示している。しかし、今後は重点施策である定住促進や子育て支援に係る経費が大きなウエイトを占めてくると考えられ、数値は上昇していくものと想定されることから、法人等各種団体等への補助については、平成１９年度に策定した「遊佐町補助金等の交付に関する見直し指針」により適正に対処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152146</xdr:rowOff>
    </xdr:to>
    <xdr:cxnSp macro="">
      <xdr:nvCxnSpPr>
        <xdr:cNvPr id="304" name="直線コネクタ 303"/>
        <xdr:cNvCxnSpPr/>
      </xdr:nvCxnSpPr>
      <xdr:spPr>
        <a:xfrm>
          <a:off x="15671800" y="6148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147574</xdr:rowOff>
    </xdr:to>
    <xdr:cxnSp macro="">
      <xdr:nvCxnSpPr>
        <xdr:cNvPr id="307" name="直線コネクタ 306"/>
        <xdr:cNvCxnSpPr/>
      </xdr:nvCxnSpPr>
      <xdr:spPr>
        <a:xfrm>
          <a:off x="14782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147574</xdr:rowOff>
    </xdr:to>
    <xdr:cxnSp macro="">
      <xdr:nvCxnSpPr>
        <xdr:cNvPr id="310" name="直線コネクタ 309"/>
        <xdr:cNvCxnSpPr/>
      </xdr:nvCxnSpPr>
      <xdr:spPr>
        <a:xfrm flipV="1">
          <a:off x="13893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147574</xdr:rowOff>
    </xdr:to>
    <xdr:cxnSp macro="">
      <xdr:nvCxnSpPr>
        <xdr:cNvPr id="313" name="直線コネクタ 312"/>
        <xdr:cNvCxnSpPr/>
      </xdr:nvCxnSpPr>
      <xdr:spPr>
        <a:xfrm>
          <a:off x="13004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3" name="楕円 322"/>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4"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5" name="楕円 324"/>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6" name="テキスト ボックス 325"/>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7" name="楕円 326"/>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8" name="テキスト ボックス 327"/>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9" name="楕円 328"/>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0" name="テキスト ボックス 329"/>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1" name="楕円 330"/>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2" name="テキスト ボックス 331"/>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年度においては類似団体平均</a:t>
          </a:r>
          <a:r>
            <a:rPr kumimoji="1" lang="ja-JP" altLang="en-US" sz="1100">
              <a:solidFill>
                <a:schemeClr val="dk1"/>
              </a:solidFill>
              <a:effectLst/>
              <a:latin typeface="+mn-lt"/>
              <a:ea typeface="+mn-ea"/>
              <a:cs typeface="+mn-cs"/>
            </a:rPr>
            <a:t>と同率となった。これまで</a:t>
          </a:r>
          <a:r>
            <a:rPr kumimoji="1" lang="ja-JP" altLang="ja-JP" sz="1100">
              <a:solidFill>
                <a:schemeClr val="dk1"/>
              </a:solidFill>
              <a:effectLst/>
              <a:latin typeface="+mn-lt"/>
              <a:ea typeface="+mn-ea"/>
              <a:cs typeface="+mn-cs"/>
            </a:rPr>
            <a:t>、地方債の繰上償還を重点的に実施してきた結果、繰上償還に伴う公債費としての元金が増大してきた一方で、後年度の公債費負担の平準化が図られてきたものと分析している。また、前年度比０．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ポイント増となったが、平成３０年度より借入額の大きい２５年度債（過疎債）の元金償還が始まったことが要因である。今後とも可能な限り繰り上げ償還に取り組んでいく。</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130811</xdr:rowOff>
    </xdr:to>
    <xdr:cxnSp macro="">
      <xdr:nvCxnSpPr>
        <xdr:cNvPr id="365" name="直線コネクタ 364"/>
        <xdr:cNvCxnSpPr/>
      </xdr:nvCxnSpPr>
      <xdr:spPr>
        <a:xfrm>
          <a:off x="3987800" y="132791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77470</xdr:rowOff>
    </xdr:to>
    <xdr:cxnSp macro="">
      <xdr:nvCxnSpPr>
        <xdr:cNvPr id="368" name="直線コネクタ 367"/>
        <xdr:cNvCxnSpPr/>
      </xdr:nvCxnSpPr>
      <xdr:spPr>
        <a:xfrm>
          <a:off x="3098800" y="1323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77</xdr:row>
      <xdr:rowOff>31750</xdr:rowOff>
    </xdr:to>
    <xdr:cxnSp macro="">
      <xdr:nvCxnSpPr>
        <xdr:cNvPr id="371" name="直線コネクタ 370"/>
        <xdr:cNvCxnSpPr/>
      </xdr:nvCxnSpPr>
      <xdr:spPr>
        <a:xfrm>
          <a:off x="2209800" y="13126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165100</xdr:rowOff>
    </xdr:to>
    <xdr:cxnSp macro="">
      <xdr:nvCxnSpPr>
        <xdr:cNvPr id="374" name="直線コネクタ 373"/>
        <xdr:cNvCxnSpPr/>
      </xdr:nvCxnSpPr>
      <xdr:spPr>
        <a:xfrm flipV="1">
          <a:off x="1320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84" name="楕円 383"/>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85"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6" name="楕円 385"/>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87" name="テキスト ボックス 386"/>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8" name="楕円 387"/>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89" name="テキスト ボックス 388"/>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0" name="楕円 389"/>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1" name="テキスト ボックス 390"/>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2" name="楕円 391"/>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3" name="テキスト ボックス 39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公債費を除く経常収支比率は、これまで類似団体に比較してかなり低い数値で推移してき</a:t>
          </a:r>
          <a:r>
            <a:rPr kumimoji="1" lang="ja-JP" altLang="en-US" sz="1100">
              <a:solidFill>
                <a:schemeClr val="dk1"/>
              </a:solidFill>
              <a:effectLst/>
              <a:latin typeface="+mn-lt"/>
              <a:ea typeface="+mn-ea"/>
              <a:cs typeface="+mn-cs"/>
            </a:rPr>
            <a:t>ており、令和元</a:t>
          </a:r>
          <a:r>
            <a:rPr kumimoji="1" lang="ja-JP" altLang="ja-JP" sz="1100">
              <a:solidFill>
                <a:schemeClr val="dk1"/>
              </a:solidFill>
              <a:effectLst/>
              <a:latin typeface="+mn-lt"/>
              <a:ea typeface="+mn-ea"/>
              <a:cs typeface="+mn-cs"/>
            </a:rPr>
            <a:t>年度においては前年比で</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回り、類似団体平均との差が０．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引き続き経常収支比率の改善に向け、歳入の確保、経費の節減に努めていく。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108713</xdr:rowOff>
    </xdr:from>
    <xdr:to>
      <xdr:col>82</xdr:col>
      <xdr:colOff>107950</xdr:colOff>
      <xdr:row>76</xdr:row>
      <xdr:rowOff>140715</xdr:rowOff>
    </xdr:to>
    <xdr:cxnSp macro="">
      <xdr:nvCxnSpPr>
        <xdr:cNvPr id="424" name="直線コネクタ 423"/>
        <xdr:cNvCxnSpPr/>
      </xdr:nvCxnSpPr>
      <xdr:spPr>
        <a:xfrm flipV="1">
          <a:off x="15671800" y="131389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61992</xdr:rowOff>
    </xdr:from>
    <xdr:ext cx="762000" cy="259045"/>
    <xdr:sp macro="" textlink="">
      <xdr:nvSpPr>
        <xdr:cNvPr id="425" name="公債費以外平均値テキスト"/>
        <xdr:cNvSpPr txBox="1"/>
      </xdr:nvSpPr>
      <xdr:spPr>
        <a:xfrm>
          <a:off x="16598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140715</xdr:rowOff>
    </xdr:to>
    <xdr:cxnSp macro="">
      <xdr:nvCxnSpPr>
        <xdr:cNvPr id="427" name="直線コネクタ 426"/>
        <xdr:cNvCxnSpPr/>
      </xdr:nvCxnSpPr>
      <xdr:spPr>
        <a:xfrm>
          <a:off x="14782800" y="130154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76</xdr:row>
      <xdr:rowOff>3556</xdr:rowOff>
    </xdr:to>
    <xdr:cxnSp macro="">
      <xdr:nvCxnSpPr>
        <xdr:cNvPr id="430" name="直線コネクタ 429"/>
        <xdr:cNvCxnSpPr/>
      </xdr:nvCxnSpPr>
      <xdr:spPr>
        <a:xfrm flipV="1">
          <a:off x="13893800" y="13015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165862</xdr:rowOff>
    </xdr:from>
    <xdr:to>
      <xdr:col>69</xdr:col>
      <xdr:colOff>92075</xdr:colOff>
      <xdr:row>76</xdr:row>
      <xdr:rowOff>3556</xdr:rowOff>
    </xdr:to>
    <xdr:cxnSp macro="">
      <xdr:nvCxnSpPr>
        <xdr:cNvPr id="433" name="直線コネクタ 432"/>
        <xdr:cNvCxnSpPr/>
      </xdr:nvCxnSpPr>
      <xdr:spPr>
        <a:xfrm>
          <a:off x="13004800" y="12681712"/>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3" name="楕円 442"/>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44"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5" name="楕円 444"/>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46" name="テキスト ボックス 445"/>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47" name="楕円 446"/>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48" name="テキスト ボックス 447"/>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9" name="楕円 448"/>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0" name="テキスト ボックス 449"/>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115062</xdr:rowOff>
    </xdr:from>
    <xdr:to>
      <xdr:col>65</xdr:col>
      <xdr:colOff>53975</xdr:colOff>
      <xdr:row>74</xdr:row>
      <xdr:rowOff>45212</xdr:rowOff>
    </xdr:to>
    <xdr:sp macro="" textlink="">
      <xdr:nvSpPr>
        <xdr:cNvPr id="451" name="楕円 450"/>
        <xdr:cNvSpPr/>
      </xdr:nvSpPr>
      <xdr:spPr>
        <a:xfrm>
          <a:off x="12954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55389</xdr:rowOff>
    </xdr:from>
    <xdr:ext cx="762000" cy="259045"/>
    <xdr:sp macro="" textlink="">
      <xdr:nvSpPr>
        <xdr:cNvPr id="452" name="テキスト ボックス 451"/>
        <xdr:cNvSpPr txBox="1"/>
      </xdr:nvSpPr>
      <xdr:spPr>
        <a:xfrm>
          <a:off x="12623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6299</xdr:rowOff>
    </xdr:from>
    <xdr:to>
      <xdr:col>29</xdr:col>
      <xdr:colOff>127000</xdr:colOff>
      <xdr:row>18</xdr:row>
      <xdr:rowOff>16883</xdr:rowOff>
    </xdr:to>
    <xdr:cxnSp macro="">
      <xdr:nvCxnSpPr>
        <xdr:cNvPr id="50" name="直線コネクタ 49"/>
        <xdr:cNvCxnSpPr/>
      </xdr:nvCxnSpPr>
      <xdr:spPr bwMode="auto">
        <a:xfrm flipV="1">
          <a:off x="5003800" y="3140024"/>
          <a:ext cx="647700" cy="10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16883</xdr:rowOff>
    </xdr:from>
    <xdr:to>
      <xdr:col>26</xdr:col>
      <xdr:colOff>50800</xdr:colOff>
      <xdr:row>18</xdr:row>
      <xdr:rowOff>40734</xdr:rowOff>
    </xdr:to>
    <xdr:cxnSp macro="">
      <xdr:nvCxnSpPr>
        <xdr:cNvPr id="53" name="直線コネクタ 52"/>
        <xdr:cNvCxnSpPr/>
      </xdr:nvCxnSpPr>
      <xdr:spPr bwMode="auto">
        <a:xfrm flipV="1">
          <a:off x="4305300" y="3150608"/>
          <a:ext cx="698500" cy="2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40734</xdr:rowOff>
    </xdr:from>
    <xdr:to>
      <xdr:col>22</xdr:col>
      <xdr:colOff>114300</xdr:colOff>
      <xdr:row>18</xdr:row>
      <xdr:rowOff>66741</xdr:rowOff>
    </xdr:to>
    <xdr:cxnSp macro="">
      <xdr:nvCxnSpPr>
        <xdr:cNvPr id="56" name="直線コネクタ 55"/>
        <xdr:cNvCxnSpPr/>
      </xdr:nvCxnSpPr>
      <xdr:spPr bwMode="auto">
        <a:xfrm flipV="1">
          <a:off x="3606800" y="3174459"/>
          <a:ext cx="698500" cy="2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54778</xdr:rowOff>
    </xdr:from>
    <xdr:to>
      <xdr:col>18</xdr:col>
      <xdr:colOff>177800</xdr:colOff>
      <xdr:row>18</xdr:row>
      <xdr:rowOff>66741</xdr:rowOff>
    </xdr:to>
    <xdr:cxnSp macro="">
      <xdr:nvCxnSpPr>
        <xdr:cNvPr id="59" name="直線コネクタ 58"/>
        <xdr:cNvCxnSpPr/>
      </xdr:nvCxnSpPr>
      <xdr:spPr bwMode="auto">
        <a:xfrm>
          <a:off x="2908300" y="3188503"/>
          <a:ext cx="698500" cy="1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126949</xdr:rowOff>
    </xdr:from>
    <xdr:to>
      <xdr:col>29</xdr:col>
      <xdr:colOff>177800</xdr:colOff>
      <xdr:row>18</xdr:row>
      <xdr:rowOff>57099</xdr:rowOff>
    </xdr:to>
    <xdr:sp macro="" textlink="">
      <xdr:nvSpPr>
        <xdr:cNvPr id="69" name="楕円 68"/>
        <xdr:cNvSpPr/>
      </xdr:nvSpPr>
      <xdr:spPr bwMode="auto">
        <a:xfrm>
          <a:off x="5600700" y="308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99026</xdr:rowOff>
    </xdr:from>
    <xdr:ext cx="762000" cy="259045"/>
    <xdr:sp macro="" textlink="">
      <xdr:nvSpPr>
        <xdr:cNvPr id="70" name="人口1人当たり決算額の推移該当値テキスト130"/>
        <xdr:cNvSpPr txBox="1"/>
      </xdr:nvSpPr>
      <xdr:spPr>
        <a:xfrm>
          <a:off x="5740400" y="30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137533</xdr:rowOff>
    </xdr:from>
    <xdr:to>
      <xdr:col>26</xdr:col>
      <xdr:colOff>101600</xdr:colOff>
      <xdr:row>18</xdr:row>
      <xdr:rowOff>67683</xdr:rowOff>
    </xdr:to>
    <xdr:sp macro="" textlink="">
      <xdr:nvSpPr>
        <xdr:cNvPr id="71" name="楕円 70"/>
        <xdr:cNvSpPr/>
      </xdr:nvSpPr>
      <xdr:spPr bwMode="auto">
        <a:xfrm>
          <a:off x="4953000" y="309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52460</xdr:rowOff>
    </xdr:from>
    <xdr:ext cx="736600" cy="259045"/>
    <xdr:sp macro="" textlink="">
      <xdr:nvSpPr>
        <xdr:cNvPr id="72" name="テキスト ボックス 71"/>
        <xdr:cNvSpPr txBox="1"/>
      </xdr:nvSpPr>
      <xdr:spPr>
        <a:xfrm>
          <a:off x="4622800" y="3186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161384</xdr:rowOff>
    </xdr:from>
    <xdr:to>
      <xdr:col>22</xdr:col>
      <xdr:colOff>165100</xdr:colOff>
      <xdr:row>18</xdr:row>
      <xdr:rowOff>91534</xdr:rowOff>
    </xdr:to>
    <xdr:sp macro="" textlink="">
      <xdr:nvSpPr>
        <xdr:cNvPr id="73" name="楕円 72"/>
        <xdr:cNvSpPr/>
      </xdr:nvSpPr>
      <xdr:spPr bwMode="auto">
        <a:xfrm>
          <a:off x="4254500" y="312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76311</xdr:rowOff>
    </xdr:from>
    <xdr:ext cx="762000" cy="259045"/>
    <xdr:sp macro="" textlink="">
      <xdr:nvSpPr>
        <xdr:cNvPr id="74" name="テキスト ボックス 73"/>
        <xdr:cNvSpPr txBox="1"/>
      </xdr:nvSpPr>
      <xdr:spPr>
        <a:xfrm>
          <a:off x="3924300" y="321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15941</xdr:rowOff>
    </xdr:from>
    <xdr:to>
      <xdr:col>19</xdr:col>
      <xdr:colOff>38100</xdr:colOff>
      <xdr:row>18</xdr:row>
      <xdr:rowOff>117541</xdr:rowOff>
    </xdr:to>
    <xdr:sp macro="" textlink="">
      <xdr:nvSpPr>
        <xdr:cNvPr id="75" name="楕円 74"/>
        <xdr:cNvSpPr/>
      </xdr:nvSpPr>
      <xdr:spPr bwMode="auto">
        <a:xfrm>
          <a:off x="3556000" y="314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102318</xdr:rowOff>
    </xdr:from>
    <xdr:ext cx="762000" cy="259045"/>
    <xdr:sp macro="" textlink="">
      <xdr:nvSpPr>
        <xdr:cNvPr id="76" name="テキスト ボックス 75"/>
        <xdr:cNvSpPr txBox="1"/>
      </xdr:nvSpPr>
      <xdr:spPr>
        <a:xfrm>
          <a:off x="3225800" y="323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3978</xdr:rowOff>
    </xdr:from>
    <xdr:to>
      <xdr:col>15</xdr:col>
      <xdr:colOff>101600</xdr:colOff>
      <xdr:row>18</xdr:row>
      <xdr:rowOff>105578</xdr:rowOff>
    </xdr:to>
    <xdr:sp macro="" textlink="">
      <xdr:nvSpPr>
        <xdr:cNvPr id="77" name="楕円 76"/>
        <xdr:cNvSpPr/>
      </xdr:nvSpPr>
      <xdr:spPr bwMode="auto">
        <a:xfrm>
          <a:off x="2857500" y="313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90355</xdr:rowOff>
    </xdr:from>
    <xdr:ext cx="762000" cy="259045"/>
    <xdr:sp macro="" textlink="">
      <xdr:nvSpPr>
        <xdr:cNvPr id="78" name="テキスト ボックス 77"/>
        <xdr:cNvSpPr txBox="1"/>
      </xdr:nvSpPr>
      <xdr:spPr>
        <a:xfrm>
          <a:off x="2527300" y="322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57944</xdr:rowOff>
    </xdr:from>
    <xdr:to>
      <xdr:col>29</xdr:col>
      <xdr:colOff>127000</xdr:colOff>
      <xdr:row>36</xdr:row>
      <xdr:rowOff>111436</xdr:rowOff>
    </xdr:to>
    <xdr:cxnSp macro="">
      <xdr:nvCxnSpPr>
        <xdr:cNvPr id="112" name="直線コネクタ 111"/>
        <xdr:cNvCxnSpPr/>
      </xdr:nvCxnSpPr>
      <xdr:spPr bwMode="auto">
        <a:xfrm flipV="1">
          <a:off x="5003800" y="7011194"/>
          <a:ext cx="6477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42721</xdr:rowOff>
    </xdr:from>
    <xdr:ext cx="762000" cy="259045"/>
    <xdr:sp macro="" textlink="">
      <xdr:nvSpPr>
        <xdr:cNvPr id="113" name="人口1人当たり決算額の推移平均値テキスト445"/>
        <xdr:cNvSpPr txBox="1"/>
      </xdr:nvSpPr>
      <xdr:spPr>
        <a:xfrm>
          <a:off x="5740400" y="6995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111436</xdr:rowOff>
    </xdr:from>
    <xdr:to>
      <xdr:col>26</xdr:col>
      <xdr:colOff>50800</xdr:colOff>
      <xdr:row>36</xdr:row>
      <xdr:rowOff>143078</xdr:rowOff>
    </xdr:to>
    <xdr:cxnSp macro="">
      <xdr:nvCxnSpPr>
        <xdr:cNvPr id="115" name="直線コネクタ 114"/>
        <xdr:cNvCxnSpPr/>
      </xdr:nvCxnSpPr>
      <xdr:spPr bwMode="auto">
        <a:xfrm flipV="1">
          <a:off x="4305300" y="7064686"/>
          <a:ext cx="698500" cy="3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143078</xdr:rowOff>
    </xdr:from>
    <xdr:to>
      <xdr:col>22</xdr:col>
      <xdr:colOff>114300</xdr:colOff>
      <xdr:row>37</xdr:row>
      <xdr:rowOff>12338</xdr:rowOff>
    </xdr:to>
    <xdr:cxnSp macro="">
      <xdr:nvCxnSpPr>
        <xdr:cNvPr id="118" name="直線コネクタ 117"/>
        <xdr:cNvCxnSpPr/>
      </xdr:nvCxnSpPr>
      <xdr:spPr bwMode="auto">
        <a:xfrm flipV="1">
          <a:off x="3606800" y="7096328"/>
          <a:ext cx="698500" cy="4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12338</xdr:rowOff>
    </xdr:from>
    <xdr:to>
      <xdr:col>18</xdr:col>
      <xdr:colOff>177800</xdr:colOff>
      <xdr:row>37</xdr:row>
      <xdr:rowOff>19291</xdr:rowOff>
    </xdr:to>
    <xdr:cxnSp macro="">
      <xdr:nvCxnSpPr>
        <xdr:cNvPr id="121" name="直線コネクタ 120"/>
        <xdr:cNvCxnSpPr/>
      </xdr:nvCxnSpPr>
      <xdr:spPr bwMode="auto">
        <a:xfrm flipV="1">
          <a:off x="2908300" y="7137038"/>
          <a:ext cx="698500" cy="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7144</xdr:rowOff>
    </xdr:from>
    <xdr:to>
      <xdr:col>29</xdr:col>
      <xdr:colOff>177800</xdr:colOff>
      <xdr:row>36</xdr:row>
      <xdr:rowOff>108744</xdr:rowOff>
    </xdr:to>
    <xdr:sp macro="" textlink="">
      <xdr:nvSpPr>
        <xdr:cNvPr id="131" name="楕円 130"/>
        <xdr:cNvSpPr/>
      </xdr:nvSpPr>
      <xdr:spPr bwMode="auto">
        <a:xfrm>
          <a:off x="5600700" y="696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195121</xdr:rowOff>
    </xdr:from>
    <xdr:ext cx="762000" cy="259045"/>
    <xdr:sp macro="" textlink="">
      <xdr:nvSpPr>
        <xdr:cNvPr id="132" name="人口1人当たり決算額の推移該当値テキスト445"/>
        <xdr:cNvSpPr txBox="1"/>
      </xdr:nvSpPr>
      <xdr:spPr>
        <a:xfrm>
          <a:off x="5740400" y="680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60636</xdr:rowOff>
    </xdr:from>
    <xdr:to>
      <xdr:col>26</xdr:col>
      <xdr:colOff>101600</xdr:colOff>
      <xdr:row>36</xdr:row>
      <xdr:rowOff>162236</xdr:rowOff>
    </xdr:to>
    <xdr:sp macro="" textlink="">
      <xdr:nvSpPr>
        <xdr:cNvPr id="133" name="楕円 132"/>
        <xdr:cNvSpPr/>
      </xdr:nvSpPr>
      <xdr:spPr bwMode="auto">
        <a:xfrm>
          <a:off x="4953000" y="701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147013</xdr:rowOff>
    </xdr:from>
    <xdr:ext cx="736600" cy="259045"/>
    <xdr:sp macro="" textlink="">
      <xdr:nvSpPr>
        <xdr:cNvPr id="134" name="テキスト ボックス 133"/>
        <xdr:cNvSpPr txBox="1"/>
      </xdr:nvSpPr>
      <xdr:spPr>
        <a:xfrm>
          <a:off x="4622800" y="7100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92278</xdr:rowOff>
    </xdr:from>
    <xdr:to>
      <xdr:col>22</xdr:col>
      <xdr:colOff>165100</xdr:colOff>
      <xdr:row>37</xdr:row>
      <xdr:rowOff>22428</xdr:rowOff>
    </xdr:to>
    <xdr:sp macro="" textlink="">
      <xdr:nvSpPr>
        <xdr:cNvPr id="135" name="楕円 134"/>
        <xdr:cNvSpPr/>
      </xdr:nvSpPr>
      <xdr:spPr bwMode="auto">
        <a:xfrm>
          <a:off x="4254500" y="704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7205</xdr:rowOff>
    </xdr:from>
    <xdr:ext cx="762000" cy="259045"/>
    <xdr:sp macro="" textlink="">
      <xdr:nvSpPr>
        <xdr:cNvPr id="136" name="テキスト ボックス 135"/>
        <xdr:cNvSpPr txBox="1"/>
      </xdr:nvSpPr>
      <xdr:spPr>
        <a:xfrm>
          <a:off x="3924300" y="713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132988</xdr:rowOff>
    </xdr:from>
    <xdr:to>
      <xdr:col>19</xdr:col>
      <xdr:colOff>38100</xdr:colOff>
      <xdr:row>37</xdr:row>
      <xdr:rowOff>63138</xdr:rowOff>
    </xdr:to>
    <xdr:sp macro="" textlink="">
      <xdr:nvSpPr>
        <xdr:cNvPr id="137" name="楕円 136"/>
        <xdr:cNvSpPr/>
      </xdr:nvSpPr>
      <xdr:spPr bwMode="auto">
        <a:xfrm>
          <a:off x="3556000" y="708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47915</xdr:rowOff>
    </xdr:from>
    <xdr:ext cx="762000" cy="259045"/>
    <xdr:sp macro="" textlink="">
      <xdr:nvSpPr>
        <xdr:cNvPr id="138" name="テキスト ボックス 137"/>
        <xdr:cNvSpPr txBox="1"/>
      </xdr:nvSpPr>
      <xdr:spPr>
        <a:xfrm>
          <a:off x="3225800" y="717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139941</xdr:rowOff>
    </xdr:from>
    <xdr:to>
      <xdr:col>15</xdr:col>
      <xdr:colOff>101600</xdr:colOff>
      <xdr:row>37</xdr:row>
      <xdr:rowOff>70091</xdr:rowOff>
    </xdr:to>
    <xdr:sp macro="" textlink="">
      <xdr:nvSpPr>
        <xdr:cNvPr id="139" name="楕円 138"/>
        <xdr:cNvSpPr/>
      </xdr:nvSpPr>
      <xdr:spPr bwMode="auto">
        <a:xfrm>
          <a:off x="2857500" y="7093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54868</xdr:rowOff>
    </xdr:from>
    <xdr:ext cx="762000" cy="259045"/>
    <xdr:sp macro="" textlink="">
      <xdr:nvSpPr>
        <xdr:cNvPr id="140" name="テキスト ボックス 139"/>
        <xdr:cNvSpPr txBox="1"/>
      </xdr:nvSpPr>
      <xdr:spPr>
        <a:xfrm>
          <a:off x="2527300" y="717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13,655
13,579
208.39
9,694,493
9,168,407
506,636
4,878,308
8,928,472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108583</xdr:rowOff>
    </xdr:from>
    <xdr:to>
      <xdr:col>24</xdr:col>
      <xdr:colOff>63500</xdr:colOff>
      <xdr:row>36</xdr:row>
      <xdr:rowOff>110750</xdr:rowOff>
    </xdr:to>
    <xdr:cxnSp macro="">
      <xdr:nvCxnSpPr>
        <xdr:cNvPr id="59" name="直線コネクタ 58"/>
        <xdr:cNvCxnSpPr/>
      </xdr:nvCxnSpPr>
      <xdr:spPr>
        <a:xfrm flipV="1">
          <a:off x="3797300" y="6280783"/>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110750</xdr:rowOff>
    </xdr:from>
    <xdr:to>
      <xdr:col>19</xdr:col>
      <xdr:colOff>177800</xdr:colOff>
      <xdr:row>36</xdr:row>
      <xdr:rowOff>135768</xdr:rowOff>
    </xdr:to>
    <xdr:cxnSp macro="">
      <xdr:nvCxnSpPr>
        <xdr:cNvPr id="62" name="直線コネクタ 61"/>
        <xdr:cNvCxnSpPr/>
      </xdr:nvCxnSpPr>
      <xdr:spPr>
        <a:xfrm flipV="1">
          <a:off x="2908300" y="6282950"/>
          <a:ext cx="8890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135768</xdr:rowOff>
    </xdr:from>
    <xdr:to>
      <xdr:col>15</xdr:col>
      <xdr:colOff>50800</xdr:colOff>
      <xdr:row>37</xdr:row>
      <xdr:rowOff>2833</xdr:rowOff>
    </xdr:to>
    <xdr:cxnSp macro="">
      <xdr:nvCxnSpPr>
        <xdr:cNvPr id="65" name="直線コネクタ 64"/>
        <xdr:cNvCxnSpPr/>
      </xdr:nvCxnSpPr>
      <xdr:spPr>
        <a:xfrm flipV="1">
          <a:off x="2019300" y="6307968"/>
          <a:ext cx="889000" cy="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166254</xdr:rowOff>
    </xdr:from>
    <xdr:to>
      <xdr:col>10</xdr:col>
      <xdr:colOff>114300</xdr:colOff>
      <xdr:row>37</xdr:row>
      <xdr:rowOff>2833</xdr:rowOff>
    </xdr:to>
    <xdr:cxnSp macro="">
      <xdr:nvCxnSpPr>
        <xdr:cNvPr id="68" name="直線コネクタ 67"/>
        <xdr:cNvCxnSpPr/>
      </xdr:nvCxnSpPr>
      <xdr:spPr>
        <a:xfrm>
          <a:off x="1130300" y="6338454"/>
          <a:ext cx="8890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57783</xdr:rowOff>
    </xdr:from>
    <xdr:to>
      <xdr:col>24</xdr:col>
      <xdr:colOff>114300</xdr:colOff>
      <xdr:row>36</xdr:row>
      <xdr:rowOff>159383</xdr:rowOff>
    </xdr:to>
    <xdr:sp macro="" textlink="">
      <xdr:nvSpPr>
        <xdr:cNvPr id="78" name="楕円 77"/>
        <xdr:cNvSpPr/>
      </xdr:nvSpPr>
      <xdr:spPr>
        <a:xfrm>
          <a:off x="4584700" y="62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80660</xdr:rowOff>
    </xdr:from>
    <xdr:ext cx="534377" cy="259045"/>
    <xdr:sp macro="" textlink="">
      <xdr:nvSpPr>
        <xdr:cNvPr id="79" name="人件費該当値テキスト"/>
        <xdr:cNvSpPr txBox="1"/>
      </xdr:nvSpPr>
      <xdr:spPr>
        <a:xfrm>
          <a:off x="4686300" y="60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59950</xdr:rowOff>
    </xdr:from>
    <xdr:to>
      <xdr:col>20</xdr:col>
      <xdr:colOff>38100</xdr:colOff>
      <xdr:row>36</xdr:row>
      <xdr:rowOff>161550</xdr:rowOff>
    </xdr:to>
    <xdr:sp macro="" textlink="">
      <xdr:nvSpPr>
        <xdr:cNvPr id="80" name="楕円 79"/>
        <xdr:cNvSpPr/>
      </xdr:nvSpPr>
      <xdr:spPr>
        <a:xfrm>
          <a:off x="3746500" y="62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6627</xdr:rowOff>
    </xdr:from>
    <xdr:ext cx="534377" cy="259045"/>
    <xdr:sp macro="" textlink="">
      <xdr:nvSpPr>
        <xdr:cNvPr id="81" name="テキスト ボックス 80"/>
        <xdr:cNvSpPr txBox="1"/>
      </xdr:nvSpPr>
      <xdr:spPr>
        <a:xfrm>
          <a:off x="3530111" y="600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84968</xdr:rowOff>
    </xdr:from>
    <xdr:to>
      <xdr:col>15</xdr:col>
      <xdr:colOff>101600</xdr:colOff>
      <xdr:row>37</xdr:row>
      <xdr:rowOff>15118</xdr:rowOff>
    </xdr:to>
    <xdr:sp macro="" textlink="">
      <xdr:nvSpPr>
        <xdr:cNvPr id="82" name="楕円 81"/>
        <xdr:cNvSpPr/>
      </xdr:nvSpPr>
      <xdr:spPr>
        <a:xfrm>
          <a:off x="2857500" y="62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31645</xdr:rowOff>
    </xdr:from>
    <xdr:ext cx="534377" cy="259045"/>
    <xdr:sp macro="" textlink="">
      <xdr:nvSpPr>
        <xdr:cNvPr id="83" name="テキスト ボックス 82"/>
        <xdr:cNvSpPr txBox="1"/>
      </xdr:nvSpPr>
      <xdr:spPr>
        <a:xfrm>
          <a:off x="2641111" y="60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123483</xdr:rowOff>
    </xdr:from>
    <xdr:to>
      <xdr:col>10</xdr:col>
      <xdr:colOff>165100</xdr:colOff>
      <xdr:row>37</xdr:row>
      <xdr:rowOff>53633</xdr:rowOff>
    </xdr:to>
    <xdr:sp macro="" textlink="">
      <xdr:nvSpPr>
        <xdr:cNvPr id="84" name="楕円 83"/>
        <xdr:cNvSpPr/>
      </xdr:nvSpPr>
      <xdr:spPr>
        <a:xfrm>
          <a:off x="1968500" y="62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44760</xdr:rowOff>
    </xdr:from>
    <xdr:ext cx="534377" cy="259045"/>
    <xdr:sp macro="" textlink="">
      <xdr:nvSpPr>
        <xdr:cNvPr id="85" name="テキスト ボックス 84"/>
        <xdr:cNvSpPr txBox="1"/>
      </xdr:nvSpPr>
      <xdr:spPr>
        <a:xfrm>
          <a:off x="1752111" y="63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115454</xdr:rowOff>
    </xdr:from>
    <xdr:to>
      <xdr:col>6</xdr:col>
      <xdr:colOff>38100</xdr:colOff>
      <xdr:row>37</xdr:row>
      <xdr:rowOff>45604</xdr:rowOff>
    </xdr:to>
    <xdr:sp macro="" textlink="">
      <xdr:nvSpPr>
        <xdr:cNvPr id="86" name="楕円 85"/>
        <xdr:cNvSpPr/>
      </xdr:nvSpPr>
      <xdr:spPr>
        <a:xfrm>
          <a:off x="1079500" y="62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62131</xdr:rowOff>
    </xdr:from>
    <xdr:ext cx="534377" cy="259045"/>
    <xdr:sp macro="" textlink="">
      <xdr:nvSpPr>
        <xdr:cNvPr id="87" name="テキスト ボックス 86"/>
        <xdr:cNvSpPr txBox="1"/>
      </xdr:nvSpPr>
      <xdr:spPr>
        <a:xfrm>
          <a:off x="863111" y="606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139457</xdr:rowOff>
    </xdr:from>
    <xdr:to>
      <xdr:col>24</xdr:col>
      <xdr:colOff>63500</xdr:colOff>
      <xdr:row>56</xdr:row>
      <xdr:rowOff>170941</xdr:rowOff>
    </xdr:to>
    <xdr:cxnSp macro="">
      <xdr:nvCxnSpPr>
        <xdr:cNvPr id="114" name="直線コネクタ 113"/>
        <xdr:cNvCxnSpPr/>
      </xdr:nvCxnSpPr>
      <xdr:spPr>
        <a:xfrm flipV="1">
          <a:off x="3797300" y="9740657"/>
          <a:ext cx="838200" cy="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170941</xdr:rowOff>
    </xdr:from>
    <xdr:to>
      <xdr:col>19</xdr:col>
      <xdr:colOff>177800</xdr:colOff>
      <xdr:row>57</xdr:row>
      <xdr:rowOff>1333</xdr:rowOff>
    </xdr:to>
    <xdr:cxnSp macro="">
      <xdr:nvCxnSpPr>
        <xdr:cNvPr id="117" name="直線コネクタ 116"/>
        <xdr:cNvCxnSpPr/>
      </xdr:nvCxnSpPr>
      <xdr:spPr>
        <a:xfrm flipV="1">
          <a:off x="2908300" y="9772141"/>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1333</xdr:rowOff>
    </xdr:from>
    <xdr:to>
      <xdr:col>15</xdr:col>
      <xdr:colOff>50800</xdr:colOff>
      <xdr:row>57</xdr:row>
      <xdr:rowOff>4250</xdr:rowOff>
    </xdr:to>
    <xdr:cxnSp macro="">
      <xdr:nvCxnSpPr>
        <xdr:cNvPr id="120" name="直線コネクタ 119"/>
        <xdr:cNvCxnSpPr/>
      </xdr:nvCxnSpPr>
      <xdr:spPr>
        <a:xfrm flipV="1">
          <a:off x="2019300" y="9773983"/>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4250</xdr:rowOff>
    </xdr:from>
    <xdr:to>
      <xdr:col>10</xdr:col>
      <xdr:colOff>114300</xdr:colOff>
      <xdr:row>57</xdr:row>
      <xdr:rowOff>37872</xdr:rowOff>
    </xdr:to>
    <xdr:cxnSp macro="">
      <xdr:nvCxnSpPr>
        <xdr:cNvPr id="123" name="直線コネクタ 122"/>
        <xdr:cNvCxnSpPr/>
      </xdr:nvCxnSpPr>
      <xdr:spPr>
        <a:xfrm flipV="1">
          <a:off x="1130300" y="9776900"/>
          <a:ext cx="889000" cy="3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88657</xdr:rowOff>
    </xdr:from>
    <xdr:to>
      <xdr:col>24</xdr:col>
      <xdr:colOff>114300</xdr:colOff>
      <xdr:row>57</xdr:row>
      <xdr:rowOff>18807</xdr:rowOff>
    </xdr:to>
    <xdr:sp macro="" textlink="">
      <xdr:nvSpPr>
        <xdr:cNvPr id="133" name="楕円 132"/>
        <xdr:cNvSpPr/>
      </xdr:nvSpPr>
      <xdr:spPr>
        <a:xfrm>
          <a:off x="4584700" y="96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67084</xdr:rowOff>
    </xdr:from>
    <xdr:ext cx="534377" cy="259045"/>
    <xdr:sp macro="" textlink="">
      <xdr:nvSpPr>
        <xdr:cNvPr id="134" name="物件費該当値テキスト"/>
        <xdr:cNvSpPr txBox="1"/>
      </xdr:nvSpPr>
      <xdr:spPr>
        <a:xfrm>
          <a:off x="4686300" y="96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120141</xdr:rowOff>
    </xdr:from>
    <xdr:to>
      <xdr:col>20</xdr:col>
      <xdr:colOff>38100</xdr:colOff>
      <xdr:row>57</xdr:row>
      <xdr:rowOff>50291</xdr:rowOff>
    </xdr:to>
    <xdr:sp macro="" textlink="">
      <xdr:nvSpPr>
        <xdr:cNvPr id="135" name="楕円 134"/>
        <xdr:cNvSpPr/>
      </xdr:nvSpPr>
      <xdr:spPr>
        <a:xfrm>
          <a:off x="3746500" y="97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41418</xdr:rowOff>
    </xdr:from>
    <xdr:ext cx="534377" cy="259045"/>
    <xdr:sp macro="" textlink="">
      <xdr:nvSpPr>
        <xdr:cNvPr id="136" name="テキスト ボックス 135"/>
        <xdr:cNvSpPr txBox="1"/>
      </xdr:nvSpPr>
      <xdr:spPr>
        <a:xfrm>
          <a:off x="3530111" y="981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121983</xdr:rowOff>
    </xdr:from>
    <xdr:to>
      <xdr:col>15</xdr:col>
      <xdr:colOff>101600</xdr:colOff>
      <xdr:row>57</xdr:row>
      <xdr:rowOff>52133</xdr:rowOff>
    </xdr:to>
    <xdr:sp macro="" textlink="">
      <xdr:nvSpPr>
        <xdr:cNvPr id="137" name="楕円 136"/>
        <xdr:cNvSpPr/>
      </xdr:nvSpPr>
      <xdr:spPr>
        <a:xfrm>
          <a:off x="2857500" y="97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43260</xdr:rowOff>
    </xdr:from>
    <xdr:ext cx="534377" cy="259045"/>
    <xdr:sp macro="" textlink="">
      <xdr:nvSpPr>
        <xdr:cNvPr id="138" name="テキスト ボックス 137"/>
        <xdr:cNvSpPr txBox="1"/>
      </xdr:nvSpPr>
      <xdr:spPr>
        <a:xfrm>
          <a:off x="2641111" y="98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124900</xdr:rowOff>
    </xdr:from>
    <xdr:to>
      <xdr:col>10</xdr:col>
      <xdr:colOff>165100</xdr:colOff>
      <xdr:row>57</xdr:row>
      <xdr:rowOff>55050</xdr:rowOff>
    </xdr:to>
    <xdr:sp macro="" textlink="">
      <xdr:nvSpPr>
        <xdr:cNvPr id="139" name="楕円 138"/>
        <xdr:cNvSpPr/>
      </xdr:nvSpPr>
      <xdr:spPr>
        <a:xfrm>
          <a:off x="1968500" y="97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46177</xdr:rowOff>
    </xdr:from>
    <xdr:ext cx="534377" cy="259045"/>
    <xdr:sp macro="" textlink="">
      <xdr:nvSpPr>
        <xdr:cNvPr id="140" name="テキスト ボックス 139"/>
        <xdr:cNvSpPr txBox="1"/>
      </xdr:nvSpPr>
      <xdr:spPr>
        <a:xfrm>
          <a:off x="1752111" y="98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158522</xdr:rowOff>
    </xdr:from>
    <xdr:to>
      <xdr:col>6</xdr:col>
      <xdr:colOff>38100</xdr:colOff>
      <xdr:row>57</xdr:row>
      <xdr:rowOff>88672</xdr:rowOff>
    </xdr:to>
    <xdr:sp macro="" textlink="">
      <xdr:nvSpPr>
        <xdr:cNvPr id="141" name="楕円 140"/>
        <xdr:cNvSpPr/>
      </xdr:nvSpPr>
      <xdr:spPr>
        <a:xfrm>
          <a:off x="1079500" y="97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79799</xdr:rowOff>
    </xdr:from>
    <xdr:ext cx="534377" cy="259045"/>
    <xdr:sp macro="" textlink="">
      <xdr:nvSpPr>
        <xdr:cNvPr id="142" name="テキスト ボックス 141"/>
        <xdr:cNvSpPr txBox="1"/>
      </xdr:nvSpPr>
      <xdr:spPr>
        <a:xfrm>
          <a:off x="863111" y="98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78321</xdr:rowOff>
    </xdr:from>
    <xdr:to>
      <xdr:col>24</xdr:col>
      <xdr:colOff>63500</xdr:colOff>
      <xdr:row>77</xdr:row>
      <xdr:rowOff>160959</xdr:rowOff>
    </xdr:to>
    <xdr:cxnSp macro="">
      <xdr:nvCxnSpPr>
        <xdr:cNvPr id="171" name="直線コネクタ 170"/>
        <xdr:cNvCxnSpPr/>
      </xdr:nvCxnSpPr>
      <xdr:spPr>
        <a:xfrm>
          <a:off x="3797300" y="13279971"/>
          <a:ext cx="838200" cy="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49364</xdr:rowOff>
    </xdr:from>
    <xdr:to>
      <xdr:col>19</xdr:col>
      <xdr:colOff>177800</xdr:colOff>
      <xdr:row>77</xdr:row>
      <xdr:rowOff>78321</xdr:rowOff>
    </xdr:to>
    <xdr:cxnSp macro="">
      <xdr:nvCxnSpPr>
        <xdr:cNvPr id="174" name="直線コネクタ 173"/>
        <xdr:cNvCxnSpPr/>
      </xdr:nvCxnSpPr>
      <xdr:spPr>
        <a:xfrm>
          <a:off x="2908300" y="1325101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49364</xdr:rowOff>
    </xdr:from>
    <xdr:to>
      <xdr:col>15</xdr:col>
      <xdr:colOff>50800</xdr:colOff>
      <xdr:row>77</xdr:row>
      <xdr:rowOff>143357</xdr:rowOff>
    </xdr:to>
    <xdr:cxnSp macro="">
      <xdr:nvCxnSpPr>
        <xdr:cNvPr id="177" name="直線コネクタ 176"/>
        <xdr:cNvCxnSpPr/>
      </xdr:nvCxnSpPr>
      <xdr:spPr>
        <a:xfrm flipV="1">
          <a:off x="2019300" y="13251014"/>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143357</xdr:rowOff>
    </xdr:from>
    <xdr:to>
      <xdr:col>10</xdr:col>
      <xdr:colOff>114300</xdr:colOff>
      <xdr:row>77</xdr:row>
      <xdr:rowOff>170675</xdr:rowOff>
    </xdr:to>
    <xdr:cxnSp macro="">
      <xdr:nvCxnSpPr>
        <xdr:cNvPr id="180" name="直線コネクタ 179"/>
        <xdr:cNvCxnSpPr/>
      </xdr:nvCxnSpPr>
      <xdr:spPr>
        <a:xfrm flipV="1">
          <a:off x="1130300" y="13345007"/>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110159</xdr:rowOff>
    </xdr:from>
    <xdr:to>
      <xdr:col>24</xdr:col>
      <xdr:colOff>114300</xdr:colOff>
      <xdr:row>78</xdr:row>
      <xdr:rowOff>40309</xdr:rowOff>
    </xdr:to>
    <xdr:sp macro="" textlink="">
      <xdr:nvSpPr>
        <xdr:cNvPr id="190" name="楕円 189"/>
        <xdr:cNvSpPr/>
      </xdr:nvSpPr>
      <xdr:spPr>
        <a:xfrm>
          <a:off x="4584700" y="133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88586</xdr:rowOff>
    </xdr:from>
    <xdr:ext cx="469744" cy="259045"/>
    <xdr:sp macro="" textlink="">
      <xdr:nvSpPr>
        <xdr:cNvPr id="191" name="維持補修費該当値テキスト"/>
        <xdr:cNvSpPr txBox="1"/>
      </xdr:nvSpPr>
      <xdr:spPr>
        <a:xfrm>
          <a:off x="4686300" y="132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27521</xdr:rowOff>
    </xdr:from>
    <xdr:to>
      <xdr:col>20</xdr:col>
      <xdr:colOff>38100</xdr:colOff>
      <xdr:row>77</xdr:row>
      <xdr:rowOff>129121</xdr:rowOff>
    </xdr:to>
    <xdr:sp macro="" textlink="">
      <xdr:nvSpPr>
        <xdr:cNvPr id="192" name="楕円 191"/>
        <xdr:cNvSpPr/>
      </xdr:nvSpPr>
      <xdr:spPr>
        <a:xfrm>
          <a:off x="3746500" y="132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145648</xdr:rowOff>
    </xdr:from>
    <xdr:ext cx="469744" cy="259045"/>
    <xdr:sp macro="" textlink="">
      <xdr:nvSpPr>
        <xdr:cNvPr id="193" name="テキスト ボックス 192"/>
        <xdr:cNvSpPr txBox="1"/>
      </xdr:nvSpPr>
      <xdr:spPr>
        <a:xfrm>
          <a:off x="3562428" y="1300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170014</xdr:rowOff>
    </xdr:from>
    <xdr:to>
      <xdr:col>15</xdr:col>
      <xdr:colOff>101600</xdr:colOff>
      <xdr:row>77</xdr:row>
      <xdr:rowOff>100164</xdr:rowOff>
    </xdr:to>
    <xdr:sp macro="" textlink="">
      <xdr:nvSpPr>
        <xdr:cNvPr id="194" name="楕円 193"/>
        <xdr:cNvSpPr/>
      </xdr:nvSpPr>
      <xdr:spPr>
        <a:xfrm>
          <a:off x="2857500" y="132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116691</xdr:rowOff>
    </xdr:from>
    <xdr:ext cx="469744" cy="259045"/>
    <xdr:sp macro="" textlink="">
      <xdr:nvSpPr>
        <xdr:cNvPr id="195" name="テキスト ボックス 194"/>
        <xdr:cNvSpPr txBox="1"/>
      </xdr:nvSpPr>
      <xdr:spPr>
        <a:xfrm>
          <a:off x="2673428" y="1297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92557</xdr:rowOff>
    </xdr:from>
    <xdr:to>
      <xdr:col>10</xdr:col>
      <xdr:colOff>165100</xdr:colOff>
      <xdr:row>78</xdr:row>
      <xdr:rowOff>22707</xdr:rowOff>
    </xdr:to>
    <xdr:sp macro="" textlink="">
      <xdr:nvSpPr>
        <xdr:cNvPr id="196" name="楕円 195"/>
        <xdr:cNvSpPr/>
      </xdr:nvSpPr>
      <xdr:spPr>
        <a:xfrm>
          <a:off x="19685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13834</xdr:rowOff>
    </xdr:from>
    <xdr:ext cx="469744" cy="259045"/>
    <xdr:sp macro="" textlink="">
      <xdr:nvSpPr>
        <xdr:cNvPr id="197" name="テキスト ボックス 196"/>
        <xdr:cNvSpPr txBox="1"/>
      </xdr:nvSpPr>
      <xdr:spPr>
        <a:xfrm>
          <a:off x="1784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119875</xdr:rowOff>
    </xdr:from>
    <xdr:to>
      <xdr:col>6</xdr:col>
      <xdr:colOff>38100</xdr:colOff>
      <xdr:row>78</xdr:row>
      <xdr:rowOff>50025</xdr:rowOff>
    </xdr:to>
    <xdr:sp macro="" textlink="">
      <xdr:nvSpPr>
        <xdr:cNvPr id="198" name="楕円 197"/>
        <xdr:cNvSpPr/>
      </xdr:nvSpPr>
      <xdr:spPr>
        <a:xfrm>
          <a:off x="1079500" y="133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66552</xdr:rowOff>
    </xdr:from>
    <xdr:ext cx="469744" cy="259045"/>
    <xdr:sp macro="" textlink="">
      <xdr:nvSpPr>
        <xdr:cNvPr id="199" name="テキスト ボックス 198"/>
        <xdr:cNvSpPr txBox="1"/>
      </xdr:nvSpPr>
      <xdr:spPr>
        <a:xfrm>
          <a:off x="895428" y="1309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5234</xdr:rowOff>
    </xdr:from>
    <xdr:to>
      <xdr:col>24</xdr:col>
      <xdr:colOff>63500</xdr:colOff>
      <xdr:row>97</xdr:row>
      <xdr:rowOff>44749</xdr:rowOff>
    </xdr:to>
    <xdr:cxnSp macro="">
      <xdr:nvCxnSpPr>
        <xdr:cNvPr id="231" name="直線コネクタ 230"/>
        <xdr:cNvCxnSpPr/>
      </xdr:nvCxnSpPr>
      <xdr:spPr>
        <a:xfrm flipV="1">
          <a:off x="3797300" y="16635884"/>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31507</xdr:rowOff>
    </xdr:from>
    <xdr:to>
      <xdr:col>19</xdr:col>
      <xdr:colOff>177800</xdr:colOff>
      <xdr:row>97</xdr:row>
      <xdr:rowOff>44749</xdr:rowOff>
    </xdr:to>
    <xdr:cxnSp macro="">
      <xdr:nvCxnSpPr>
        <xdr:cNvPr id="234" name="直線コネクタ 233"/>
        <xdr:cNvCxnSpPr/>
      </xdr:nvCxnSpPr>
      <xdr:spPr>
        <a:xfrm>
          <a:off x="2908300" y="16662157"/>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31507</xdr:rowOff>
    </xdr:from>
    <xdr:to>
      <xdr:col>15</xdr:col>
      <xdr:colOff>50800</xdr:colOff>
      <xdr:row>97</xdr:row>
      <xdr:rowOff>50709</xdr:rowOff>
    </xdr:to>
    <xdr:cxnSp macro="">
      <xdr:nvCxnSpPr>
        <xdr:cNvPr id="237" name="直線コネクタ 236"/>
        <xdr:cNvCxnSpPr/>
      </xdr:nvCxnSpPr>
      <xdr:spPr>
        <a:xfrm flipV="1">
          <a:off x="2019300" y="1666215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50709</xdr:rowOff>
    </xdr:from>
    <xdr:to>
      <xdr:col>10</xdr:col>
      <xdr:colOff>114300</xdr:colOff>
      <xdr:row>97</xdr:row>
      <xdr:rowOff>160894</xdr:rowOff>
    </xdr:to>
    <xdr:cxnSp macro="">
      <xdr:nvCxnSpPr>
        <xdr:cNvPr id="240" name="直線コネクタ 239"/>
        <xdr:cNvCxnSpPr/>
      </xdr:nvCxnSpPr>
      <xdr:spPr>
        <a:xfrm flipV="1">
          <a:off x="1130300" y="16681359"/>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125884</xdr:rowOff>
    </xdr:from>
    <xdr:to>
      <xdr:col>24</xdr:col>
      <xdr:colOff>114300</xdr:colOff>
      <xdr:row>97</xdr:row>
      <xdr:rowOff>56034</xdr:rowOff>
    </xdr:to>
    <xdr:sp macro="" textlink="">
      <xdr:nvSpPr>
        <xdr:cNvPr id="250" name="楕円 249"/>
        <xdr:cNvSpPr/>
      </xdr:nvSpPr>
      <xdr:spPr>
        <a:xfrm>
          <a:off x="4584700" y="165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148761</xdr:rowOff>
    </xdr:from>
    <xdr:ext cx="534377" cy="259045"/>
    <xdr:sp macro="" textlink="">
      <xdr:nvSpPr>
        <xdr:cNvPr id="251" name="扶助費該当値テキスト"/>
        <xdr:cNvSpPr txBox="1"/>
      </xdr:nvSpPr>
      <xdr:spPr>
        <a:xfrm>
          <a:off x="4686300" y="164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165399</xdr:rowOff>
    </xdr:from>
    <xdr:to>
      <xdr:col>20</xdr:col>
      <xdr:colOff>38100</xdr:colOff>
      <xdr:row>97</xdr:row>
      <xdr:rowOff>95549</xdr:rowOff>
    </xdr:to>
    <xdr:sp macro="" textlink="">
      <xdr:nvSpPr>
        <xdr:cNvPr id="252" name="楕円 251"/>
        <xdr:cNvSpPr/>
      </xdr:nvSpPr>
      <xdr:spPr>
        <a:xfrm>
          <a:off x="3746500" y="166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112076</xdr:rowOff>
    </xdr:from>
    <xdr:ext cx="534377" cy="259045"/>
    <xdr:sp macro="" textlink="">
      <xdr:nvSpPr>
        <xdr:cNvPr id="253" name="テキスト ボックス 252"/>
        <xdr:cNvSpPr txBox="1"/>
      </xdr:nvSpPr>
      <xdr:spPr>
        <a:xfrm>
          <a:off x="3530111" y="163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152157</xdr:rowOff>
    </xdr:from>
    <xdr:to>
      <xdr:col>15</xdr:col>
      <xdr:colOff>101600</xdr:colOff>
      <xdr:row>97</xdr:row>
      <xdr:rowOff>82307</xdr:rowOff>
    </xdr:to>
    <xdr:sp macro="" textlink="">
      <xdr:nvSpPr>
        <xdr:cNvPr id="254" name="楕円 253"/>
        <xdr:cNvSpPr/>
      </xdr:nvSpPr>
      <xdr:spPr>
        <a:xfrm>
          <a:off x="2857500" y="166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98834</xdr:rowOff>
    </xdr:from>
    <xdr:ext cx="534377" cy="259045"/>
    <xdr:sp macro="" textlink="">
      <xdr:nvSpPr>
        <xdr:cNvPr id="255" name="テキスト ボックス 254"/>
        <xdr:cNvSpPr txBox="1"/>
      </xdr:nvSpPr>
      <xdr:spPr>
        <a:xfrm>
          <a:off x="2641111" y="163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171359</xdr:rowOff>
    </xdr:from>
    <xdr:to>
      <xdr:col>10</xdr:col>
      <xdr:colOff>165100</xdr:colOff>
      <xdr:row>97</xdr:row>
      <xdr:rowOff>101509</xdr:rowOff>
    </xdr:to>
    <xdr:sp macro="" textlink="">
      <xdr:nvSpPr>
        <xdr:cNvPr id="256" name="楕円 255"/>
        <xdr:cNvSpPr/>
      </xdr:nvSpPr>
      <xdr:spPr>
        <a:xfrm>
          <a:off x="1968500" y="166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118036</xdr:rowOff>
    </xdr:from>
    <xdr:ext cx="534377" cy="259045"/>
    <xdr:sp macro="" textlink="">
      <xdr:nvSpPr>
        <xdr:cNvPr id="257" name="テキスト ボックス 256"/>
        <xdr:cNvSpPr txBox="1"/>
      </xdr:nvSpPr>
      <xdr:spPr>
        <a:xfrm>
          <a:off x="1752111" y="164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110094</xdr:rowOff>
    </xdr:from>
    <xdr:to>
      <xdr:col>6</xdr:col>
      <xdr:colOff>38100</xdr:colOff>
      <xdr:row>98</xdr:row>
      <xdr:rowOff>40244</xdr:rowOff>
    </xdr:to>
    <xdr:sp macro="" textlink="">
      <xdr:nvSpPr>
        <xdr:cNvPr id="258" name="楕円 257"/>
        <xdr:cNvSpPr/>
      </xdr:nvSpPr>
      <xdr:spPr>
        <a:xfrm>
          <a:off x="1079500" y="167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31371</xdr:rowOff>
    </xdr:from>
    <xdr:ext cx="534377" cy="259045"/>
    <xdr:sp macro="" textlink="">
      <xdr:nvSpPr>
        <xdr:cNvPr id="259" name="テキスト ボックス 258"/>
        <xdr:cNvSpPr txBox="1"/>
      </xdr:nvSpPr>
      <xdr:spPr>
        <a:xfrm>
          <a:off x="863111" y="1683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115687</xdr:rowOff>
    </xdr:from>
    <xdr:to>
      <xdr:col>55</xdr:col>
      <xdr:colOff>0</xdr:colOff>
      <xdr:row>37</xdr:row>
      <xdr:rowOff>130043</xdr:rowOff>
    </xdr:to>
    <xdr:cxnSp macro="">
      <xdr:nvCxnSpPr>
        <xdr:cNvPr id="290" name="直線コネクタ 289"/>
        <xdr:cNvCxnSpPr/>
      </xdr:nvCxnSpPr>
      <xdr:spPr>
        <a:xfrm>
          <a:off x="9639300" y="6459337"/>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1" name="補助費等平均値テキスト"/>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72453</xdr:rowOff>
    </xdr:from>
    <xdr:to>
      <xdr:col>50</xdr:col>
      <xdr:colOff>114300</xdr:colOff>
      <xdr:row>37</xdr:row>
      <xdr:rowOff>115687</xdr:rowOff>
    </xdr:to>
    <xdr:cxnSp macro="">
      <xdr:nvCxnSpPr>
        <xdr:cNvPr id="293" name="直線コネクタ 292"/>
        <xdr:cNvCxnSpPr/>
      </xdr:nvCxnSpPr>
      <xdr:spPr>
        <a:xfrm>
          <a:off x="8750300" y="6416103"/>
          <a:ext cx="889000" cy="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72453</xdr:rowOff>
    </xdr:from>
    <xdr:to>
      <xdr:col>45</xdr:col>
      <xdr:colOff>177800</xdr:colOff>
      <xdr:row>37</xdr:row>
      <xdr:rowOff>130693</xdr:rowOff>
    </xdr:to>
    <xdr:cxnSp macro="">
      <xdr:nvCxnSpPr>
        <xdr:cNvPr id="296" name="直線コネクタ 295"/>
        <xdr:cNvCxnSpPr/>
      </xdr:nvCxnSpPr>
      <xdr:spPr>
        <a:xfrm flipV="1">
          <a:off x="7861300" y="6416103"/>
          <a:ext cx="889000" cy="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109851</xdr:rowOff>
    </xdr:from>
    <xdr:to>
      <xdr:col>41</xdr:col>
      <xdr:colOff>50800</xdr:colOff>
      <xdr:row>37</xdr:row>
      <xdr:rowOff>130693</xdr:rowOff>
    </xdr:to>
    <xdr:cxnSp macro="">
      <xdr:nvCxnSpPr>
        <xdr:cNvPr id="299" name="直線コネクタ 298"/>
        <xdr:cNvCxnSpPr/>
      </xdr:nvCxnSpPr>
      <xdr:spPr>
        <a:xfrm>
          <a:off x="6972300" y="6453501"/>
          <a:ext cx="889000" cy="2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79243</xdr:rowOff>
    </xdr:from>
    <xdr:to>
      <xdr:col>55</xdr:col>
      <xdr:colOff>50800</xdr:colOff>
      <xdr:row>38</xdr:row>
      <xdr:rowOff>9393</xdr:rowOff>
    </xdr:to>
    <xdr:sp macro="" textlink="">
      <xdr:nvSpPr>
        <xdr:cNvPr id="309" name="楕円 308"/>
        <xdr:cNvSpPr/>
      </xdr:nvSpPr>
      <xdr:spPr>
        <a:xfrm>
          <a:off x="10426700" y="64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102120</xdr:rowOff>
    </xdr:from>
    <xdr:ext cx="534377" cy="259045"/>
    <xdr:sp macro="" textlink="">
      <xdr:nvSpPr>
        <xdr:cNvPr id="310" name="補助費等該当値テキスト"/>
        <xdr:cNvSpPr txBox="1"/>
      </xdr:nvSpPr>
      <xdr:spPr>
        <a:xfrm>
          <a:off x="10528300" y="62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64887</xdr:rowOff>
    </xdr:from>
    <xdr:to>
      <xdr:col>50</xdr:col>
      <xdr:colOff>165100</xdr:colOff>
      <xdr:row>37</xdr:row>
      <xdr:rowOff>166488</xdr:rowOff>
    </xdr:to>
    <xdr:sp macro="" textlink="">
      <xdr:nvSpPr>
        <xdr:cNvPr id="311" name="楕円 310"/>
        <xdr:cNvSpPr/>
      </xdr:nvSpPr>
      <xdr:spPr>
        <a:xfrm>
          <a:off x="9588500" y="64085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11564</xdr:rowOff>
    </xdr:from>
    <xdr:ext cx="534377" cy="259045"/>
    <xdr:sp macro="" textlink="">
      <xdr:nvSpPr>
        <xdr:cNvPr id="312" name="テキスト ボックス 311"/>
        <xdr:cNvSpPr txBox="1"/>
      </xdr:nvSpPr>
      <xdr:spPr>
        <a:xfrm>
          <a:off x="9372111" y="618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21653</xdr:rowOff>
    </xdr:from>
    <xdr:to>
      <xdr:col>46</xdr:col>
      <xdr:colOff>38100</xdr:colOff>
      <xdr:row>37</xdr:row>
      <xdr:rowOff>123253</xdr:rowOff>
    </xdr:to>
    <xdr:sp macro="" textlink="">
      <xdr:nvSpPr>
        <xdr:cNvPr id="313" name="楕円 312"/>
        <xdr:cNvSpPr/>
      </xdr:nvSpPr>
      <xdr:spPr>
        <a:xfrm>
          <a:off x="8699500" y="63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139780</xdr:rowOff>
    </xdr:from>
    <xdr:ext cx="599010" cy="259045"/>
    <xdr:sp macro="" textlink="">
      <xdr:nvSpPr>
        <xdr:cNvPr id="314" name="テキスト ボックス 313"/>
        <xdr:cNvSpPr txBox="1"/>
      </xdr:nvSpPr>
      <xdr:spPr>
        <a:xfrm>
          <a:off x="8450795" y="614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79893</xdr:rowOff>
    </xdr:from>
    <xdr:to>
      <xdr:col>41</xdr:col>
      <xdr:colOff>101600</xdr:colOff>
      <xdr:row>38</xdr:row>
      <xdr:rowOff>10043</xdr:rowOff>
    </xdr:to>
    <xdr:sp macro="" textlink="">
      <xdr:nvSpPr>
        <xdr:cNvPr id="315" name="楕円 314"/>
        <xdr:cNvSpPr/>
      </xdr:nvSpPr>
      <xdr:spPr>
        <a:xfrm>
          <a:off x="7810500" y="64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26570</xdr:rowOff>
    </xdr:from>
    <xdr:ext cx="534377" cy="259045"/>
    <xdr:sp macro="" textlink="">
      <xdr:nvSpPr>
        <xdr:cNvPr id="316" name="テキスト ボックス 315"/>
        <xdr:cNvSpPr txBox="1"/>
      </xdr:nvSpPr>
      <xdr:spPr>
        <a:xfrm>
          <a:off x="7594111" y="61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59051</xdr:rowOff>
    </xdr:from>
    <xdr:to>
      <xdr:col>36</xdr:col>
      <xdr:colOff>165100</xdr:colOff>
      <xdr:row>37</xdr:row>
      <xdr:rowOff>160651</xdr:rowOff>
    </xdr:to>
    <xdr:sp macro="" textlink="">
      <xdr:nvSpPr>
        <xdr:cNvPr id="317" name="楕円 316"/>
        <xdr:cNvSpPr/>
      </xdr:nvSpPr>
      <xdr:spPr>
        <a:xfrm>
          <a:off x="6921500" y="64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5728</xdr:rowOff>
    </xdr:from>
    <xdr:ext cx="599010" cy="259045"/>
    <xdr:sp macro="" textlink="">
      <xdr:nvSpPr>
        <xdr:cNvPr id="318" name="テキスト ボックス 317"/>
        <xdr:cNvSpPr txBox="1"/>
      </xdr:nvSpPr>
      <xdr:spPr>
        <a:xfrm>
          <a:off x="6672795" y="617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115401</xdr:rowOff>
    </xdr:from>
    <xdr:to>
      <xdr:col>55</xdr:col>
      <xdr:colOff>0</xdr:colOff>
      <xdr:row>58</xdr:row>
      <xdr:rowOff>96359</xdr:rowOff>
    </xdr:to>
    <xdr:cxnSp macro="">
      <xdr:nvCxnSpPr>
        <xdr:cNvPr id="347" name="直線コネクタ 346"/>
        <xdr:cNvCxnSpPr/>
      </xdr:nvCxnSpPr>
      <xdr:spPr>
        <a:xfrm flipV="1">
          <a:off x="9639300" y="9888051"/>
          <a:ext cx="838200" cy="15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96359</xdr:rowOff>
    </xdr:from>
    <xdr:to>
      <xdr:col>50</xdr:col>
      <xdr:colOff>114300</xdr:colOff>
      <xdr:row>58</xdr:row>
      <xdr:rowOff>113994</xdr:rowOff>
    </xdr:to>
    <xdr:cxnSp macro="">
      <xdr:nvCxnSpPr>
        <xdr:cNvPr id="350" name="直線コネクタ 349"/>
        <xdr:cNvCxnSpPr/>
      </xdr:nvCxnSpPr>
      <xdr:spPr>
        <a:xfrm flipV="1">
          <a:off x="8750300" y="10040459"/>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10030</xdr:rowOff>
    </xdr:from>
    <xdr:to>
      <xdr:col>45</xdr:col>
      <xdr:colOff>177800</xdr:colOff>
      <xdr:row>58</xdr:row>
      <xdr:rowOff>113994</xdr:rowOff>
    </xdr:to>
    <xdr:cxnSp macro="">
      <xdr:nvCxnSpPr>
        <xdr:cNvPr id="353" name="直線コネクタ 352"/>
        <xdr:cNvCxnSpPr/>
      </xdr:nvCxnSpPr>
      <xdr:spPr>
        <a:xfrm>
          <a:off x="7861300" y="9954130"/>
          <a:ext cx="889000" cy="10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10030</xdr:rowOff>
    </xdr:from>
    <xdr:to>
      <xdr:col>41</xdr:col>
      <xdr:colOff>50800</xdr:colOff>
      <xdr:row>58</xdr:row>
      <xdr:rowOff>41499</xdr:rowOff>
    </xdr:to>
    <xdr:cxnSp macro="">
      <xdr:nvCxnSpPr>
        <xdr:cNvPr id="356" name="直線コネクタ 355"/>
        <xdr:cNvCxnSpPr/>
      </xdr:nvCxnSpPr>
      <xdr:spPr>
        <a:xfrm flipV="1">
          <a:off x="6972300" y="9954130"/>
          <a:ext cx="889000" cy="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64601</xdr:rowOff>
    </xdr:from>
    <xdr:to>
      <xdr:col>55</xdr:col>
      <xdr:colOff>50800</xdr:colOff>
      <xdr:row>57</xdr:row>
      <xdr:rowOff>166201</xdr:rowOff>
    </xdr:to>
    <xdr:sp macro="" textlink="">
      <xdr:nvSpPr>
        <xdr:cNvPr id="366" name="楕円 365"/>
        <xdr:cNvSpPr/>
      </xdr:nvSpPr>
      <xdr:spPr>
        <a:xfrm>
          <a:off x="10426700" y="98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87478</xdr:rowOff>
    </xdr:from>
    <xdr:ext cx="599010" cy="259045"/>
    <xdr:sp macro="" textlink="">
      <xdr:nvSpPr>
        <xdr:cNvPr id="367" name="普通建設事業費該当値テキスト"/>
        <xdr:cNvSpPr txBox="1"/>
      </xdr:nvSpPr>
      <xdr:spPr>
        <a:xfrm>
          <a:off x="10528300" y="968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45559</xdr:rowOff>
    </xdr:from>
    <xdr:to>
      <xdr:col>50</xdr:col>
      <xdr:colOff>165100</xdr:colOff>
      <xdr:row>58</xdr:row>
      <xdr:rowOff>147159</xdr:rowOff>
    </xdr:to>
    <xdr:sp macro="" textlink="">
      <xdr:nvSpPr>
        <xdr:cNvPr id="368" name="楕円 367"/>
        <xdr:cNvSpPr/>
      </xdr:nvSpPr>
      <xdr:spPr>
        <a:xfrm>
          <a:off x="9588500" y="99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138286</xdr:rowOff>
    </xdr:from>
    <xdr:ext cx="534377" cy="259045"/>
    <xdr:sp macro="" textlink="">
      <xdr:nvSpPr>
        <xdr:cNvPr id="369" name="テキスト ボックス 368"/>
        <xdr:cNvSpPr txBox="1"/>
      </xdr:nvSpPr>
      <xdr:spPr>
        <a:xfrm>
          <a:off x="9372111" y="100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63194</xdr:rowOff>
    </xdr:from>
    <xdr:to>
      <xdr:col>46</xdr:col>
      <xdr:colOff>38100</xdr:colOff>
      <xdr:row>58</xdr:row>
      <xdr:rowOff>164794</xdr:rowOff>
    </xdr:to>
    <xdr:sp macro="" textlink="">
      <xdr:nvSpPr>
        <xdr:cNvPr id="370" name="楕円 369"/>
        <xdr:cNvSpPr/>
      </xdr:nvSpPr>
      <xdr:spPr>
        <a:xfrm>
          <a:off x="8699500" y="100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155921</xdr:rowOff>
    </xdr:from>
    <xdr:ext cx="534377" cy="259045"/>
    <xdr:sp macro="" textlink="">
      <xdr:nvSpPr>
        <xdr:cNvPr id="371" name="テキスト ボックス 370"/>
        <xdr:cNvSpPr txBox="1"/>
      </xdr:nvSpPr>
      <xdr:spPr>
        <a:xfrm>
          <a:off x="8483111" y="1010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130680</xdr:rowOff>
    </xdr:from>
    <xdr:to>
      <xdr:col>41</xdr:col>
      <xdr:colOff>101600</xdr:colOff>
      <xdr:row>58</xdr:row>
      <xdr:rowOff>60830</xdr:rowOff>
    </xdr:to>
    <xdr:sp macro="" textlink="">
      <xdr:nvSpPr>
        <xdr:cNvPr id="372" name="楕円 371"/>
        <xdr:cNvSpPr/>
      </xdr:nvSpPr>
      <xdr:spPr>
        <a:xfrm>
          <a:off x="7810500" y="99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77357</xdr:rowOff>
    </xdr:from>
    <xdr:ext cx="599010" cy="259045"/>
    <xdr:sp macro="" textlink="">
      <xdr:nvSpPr>
        <xdr:cNvPr id="373" name="テキスト ボックス 372"/>
        <xdr:cNvSpPr txBox="1"/>
      </xdr:nvSpPr>
      <xdr:spPr>
        <a:xfrm>
          <a:off x="7561795" y="96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162149</xdr:rowOff>
    </xdr:from>
    <xdr:to>
      <xdr:col>36</xdr:col>
      <xdr:colOff>165100</xdr:colOff>
      <xdr:row>58</xdr:row>
      <xdr:rowOff>92299</xdr:rowOff>
    </xdr:to>
    <xdr:sp macro="" textlink="">
      <xdr:nvSpPr>
        <xdr:cNvPr id="374" name="楕円 373"/>
        <xdr:cNvSpPr/>
      </xdr:nvSpPr>
      <xdr:spPr>
        <a:xfrm>
          <a:off x="6921500" y="993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83426</xdr:rowOff>
    </xdr:from>
    <xdr:ext cx="534377" cy="259045"/>
    <xdr:sp macro="" textlink="">
      <xdr:nvSpPr>
        <xdr:cNvPr id="375" name="テキスト ボックス 374"/>
        <xdr:cNvSpPr txBox="1"/>
      </xdr:nvSpPr>
      <xdr:spPr>
        <a:xfrm>
          <a:off x="6705111" y="100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67050</xdr:rowOff>
    </xdr:from>
    <xdr:to>
      <xdr:col>55</xdr:col>
      <xdr:colOff>0</xdr:colOff>
      <xdr:row>78</xdr:row>
      <xdr:rowOff>150726</xdr:rowOff>
    </xdr:to>
    <xdr:cxnSp macro="">
      <xdr:nvCxnSpPr>
        <xdr:cNvPr id="404" name="直線コネクタ 403"/>
        <xdr:cNvCxnSpPr/>
      </xdr:nvCxnSpPr>
      <xdr:spPr>
        <a:xfrm flipV="1">
          <a:off x="9639300" y="13440150"/>
          <a:ext cx="838200" cy="8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5" name="普通建設事業費 （ うち新規整備　）平均値テキスト"/>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150726</xdr:rowOff>
    </xdr:from>
    <xdr:to>
      <xdr:col>50</xdr:col>
      <xdr:colOff>114300</xdr:colOff>
      <xdr:row>79</xdr:row>
      <xdr:rowOff>2094</xdr:rowOff>
    </xdr:to>
    <xdr:cxnSp macro="">
      <xdr:nvCxnSpPr>
        <xdr:cNvPr id="407" name="直線コネクタ 406"/>
        <xdr:cNvCxnSpPr/>
      </xdr:nvCxnSpPr>
      <xdr:spPr>
        <a:xfrm flipV="1">
          <a:off x="8750300" y="13523826"/>
          <a:ext cx="8890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167486</xdr:rowOff>
    </xdr:from>
    <xdr:to>
      <xdr:col>45</xdr:col>
      <xdr:colOff>177800</xdr:colOff>
      <xdr:row>79</xdr:row>
      <xdr:rowOff>2094</xdr:rowOff>
    </xdr:to>
    <xdr:cxnSp macro="">
      <xdr:nvCxnSpPr>
        <xdr:cNvPr id="410" name="直線コネクタ 409"/>
        <xdr:cNvCxnSpPr/>
      </xdr:nvCxnSpPr>
      <xdr:spPr>
        <a:xfrm>
          <a:off x="7861300" y="13540586"/>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163437</xdr:rowOff>
    </xdr:from>
    <xdr:to>
      <xdr:col>41</xdr:col>
      <xdr:colOff>50800</xdr:colOff>
      <xdr:row>78</xdr:row>
      <xdr:rowOff>167486</xdr:rowOff>
    </xdr:to>
    <xdr:cxnSp macro="">
      <xdr:nvCxnSpPr>
        <xdr:cNvPr id="413" name="直線コネクタ 412"/>
        <xdr:cNvCxnSpPr/>
      </xdr:nvCxnSpPr>
      <xdr:spPr>
        <a:xfrm>
          <a:off x="6972300" y="13536537"/>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16250</xdr:rowOff>
    </xdr:from>
    <xdr:to>
      <xdr:col>55</xdr:col>
      <xdr:colOff>50800</xdr:colOff>
      <xdr:row>78</xdr:row>
      <xdr:rowOff>117850</xdr:rowOff>
    </xdr:to>
    <xdr:sp macro="" textlink="">
      <xdr:nvSpPr>
        <xdr:cNvPr id="423" name="楕円 422"/>
        <xdr:cNvSpPr/>
      </xdr:nvSpPr>
      <xdr:spPr>
        <a:xfrm>
          <a:off x="10426700" y="13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39127</xdr:rowOff>
    </xdr:from>
    <xdr:ext cx="534377" cy="259045"/>
    <xdr:sp macro="" textlink="">
      <xdr:nvSpPr>
        <xdr:cNvPr id="424" name="普通建設事業費 （ うち新規整備　）該当値テキスト"/>
        <xdr:cNvSpPr txBox="1"/>
      </xdr:nvSpPr>
      <xdr:spPr>
        <a:xfrm>
          <a:off x="10528300" y="132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99926</xdr:rowOff>
    </xdr:from>
    <xdr:to>
      <xdr:col>50</xdr:col>
      <xdr:colOff>165100</xdr:colOff>
      <xdr:row>79</xdr:row>
      <xdr:rowOff>30076</xdr:rowOff>
    </xdr:to>
    <xdr:sp macro="" textlink="">
      <xdr:nvSpPr>
        <xdr:cNvPr id="425" name="楕円 424"/>
        <xdr:cNvSpPr/>
      </xdr:nvSpPr>
      <xdr:spPr>
        <a:xfrm>
          <a:off x="9588500" y="134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21203</xdr:rowOff>
    </xdr:from>
    <xdr:ext cx="534377" cy="259045"/>
    <xdr:sp macro="" textlink="">
      <xdr:nvSpPr>
        <xdr:cNvPr id="426" name="テキスト ボックス 425"/>
        <xdr:cNvSpPr txBox="1"/>
      </xdr:nvSpPr>
      <xdr:spPr>
        <a:xfrm>
          <a:off x="9372111" y="135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122744</xdr:rowOff>
    </xdr:from>
    <xdr:to>
      <xdr:col>46</xdr:col>
      <xdr:colOff>38100</xdr:colOff>
      <xdr:row>79</xdr:row>
      <xdr:rowOff>52894</xdr:rowOff>
    </xdr:to>
    <xdr:sp macro="" textlink="">
      <xdr:nvSpPr>
        <xdr:cNvPr id="427" name="楕円 426"/>
        <xdr:cNvSpPr/>
      </xdr:nvSpPr>
      <xdr:spPr>
        <a:xfrm>
          <a:off x="8699500" y="134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44021</xdr:rowOff>
    </xdr:from>
    <xdr:ext cx="534377" cy="259045"/>
    <xdr:sp macro="" textlink="">
      <xdr:nvSpPr>
        <xdr:cNvPr id="428" name="テキスト ボックス 427"/>
        <xdr:cNvSpPr txBox="1"/>
      </xdr:nvSpPr>
      <xdr:spPr>
        <a:xfrm>
          <a:off x="8483111" y="1358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116686</xdr:rowOff>
    </xdr:from>
    <xdr:to>
      <xdr:col>41</xdr:col>
      <xdr:colOff>101600</xdr:colOff>
      <xdr:row>79</xdr:row>
      <xdr:rowOff>46836</xdr:rowOff>
    </xdr:to>
    <xdr:sp macro="" textlink="">
      <xdr:nvSpPr>
        <xdr:cNvPr id="429" name="楕円 428"/>
        <xdr:cNvSpPr/>
      </xdr:nvSpPr>
      <xdr:spPr>
        <a:xfrm>
          <a:off x="7810500" y="134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37963</xdr:rowOff>
    </xdr:from>
    <xdr:ext cx="534377" cy="259045"/>
    <xdr:sp macro="" textlink="">
      <xdr:nvSpPr>
        <xdr:cNvPr id="430" name="テキスト ボックス 429"/>
        <xdr:cNvSpPr txBox="1"/>
      </xdr:nvSpPr>
      <xdr:spPr>
        <a:xfrm>
          <a:off x="7594111" y="135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112637</xdr:rowOff>
    </xdr:from>
    <xdr:to>
      <xdr:col>36</xdr:col>
      <xdr:colOff>165100</xdr:colOff>
      <xdr:row>79</xdr:row>
      <xdr:rowOff>42787</xdr:rowOff>
    </xdr:to>
    <xdr:sp macro="" textlink="">
      <xdr:nvSpPr>
        <xdr:cNvPr id="431" name="楕円 430"/>
        <xdr:cNvSpPr/>
      </xdr:nvSpPr>
      <xdr:spPr>
        <a:xfrm>
          <a:off x="6921500" y="13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33914</xdr:rowOff>
    </xdr:from>
    <xdr:ext cx="534377" cy="259045"/>
    <xdr:sp macro="" textlink="">
      <xdr:nvSpPr>
        <xdr:cNvPr id="432" name="テキスト ボックス 431"/>
        <xdr:cNvSpPr txBox="1"/>
      </xdr:nvSpPr>
      <xdr:spPr>
        <a:xfrm>
          <a:off x="6705111" y="1357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42225</xdr:rowOff>
    </xdr:from>
    <xdr:to>
      <xdr:col>55</xdr:col>
      <xdr:colOff>0</xdr:colOff>
      <xdr:row>97</xdr:row>
      <xdr:rowOff>122363</xdr:rowOff>
    </xdr:to>
    <xdr:cxnSp macro="">
      <xdr:nvCxnSpPr>
        <xdr:cNvPr id="459" name="直線コネクタ 458"/>
        <xdr:cNvCxnSpPr/>
      </xdr:nvCxnSpPr>
      <xdr:spPr>
        <a:xfrm flipV="1">
          <a:off x="9639300" y="16501425"/>
          <a:ext cx="838200" cy="2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0" name="普通建設事業費 （ うち更新整備　）平均値テキスト"/>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122363</xdr:rowOff>
    </xdr:from>
    <xdr:to>
      <xdr:col>50</xdr:col>
      <xdr:colOff>114300</xdr:colOff>
      <xdr:row>97</xdr:row>
      <xdr:rowOff>126358</xdr:rowOff>
    </xdr:to>
    <xdr:cxnSp macro="">
      <xdr:nvCxnSpPr>
        <xdr:cNvPr id="462" name="直線コネクタ 461"/>
        <xdr:cNvCxnSpPr/>
      </xdr:nvCxnSpPr>
      <xdr:spPr>
        <a:xfrm flipV="1">
          <a:off x="8750300" y="16753013"/>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72468</xdr:rowOff>
    </xdr:from>
    <xdr:to>
      <xdr:col>45</xdr:col>
      <xdr:colOff>177800</xdr:colOff>
      <xdr:row>97</xdr:row>
      <xdr:rowOff>126358</xdr:rowOff>
    </xdr:to>
    <xdr:cxnSp macro="">
      <xdr:nvCxnSpPr>
        <xdr:cNvPr id="465" name="直線コネクタ 464"/>
        <xdr:cNvCxnSpPr/>
      </xdr:nvCxnSpPr>
      <xdr:spPr>
        <a:xfrm>
          <a:off x="7861300" y="16531668"/>
          <a:ext cx="889000" cy="22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72468</xdr:rowOff>
    </xdr:from>
    <xdr:to>
      <xdr:col>41</xdr:col>
      <xdr:colOff>50800</xdr:colOff>
      <xdr:row>96</xdr:row>
      <xdr:rowOff>152702</xdr:rowOff>
    </xdr:to>
    <xdr:cxnSp macro="">
      <xdr:nvCxnSpPr>
        <xdr:cNvPr id="468" name="直線コネクタ 467"/>
        <xdr:cNvCxnSpPr/>
      </xdr:nvCxnSpPr>
      <xdr:spPr>
        <a:xfrm flipV="1">
          <a:off x="6972300" y="16531668"/>
          <a:ext cx="889000" cy="8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0" name="テキスト ボックス 469"/>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162875</xdr:rowOff>
    </xdr:from>
    <xdr:to>
      <xdr:col>55</xdr:col>
      <xdr:colOff>50800</xdr:colOff>
      <xdr:row>96</xdr:row>
      <xdr:rowOff>93025</xdr:rowOff>
    </xdr:to>
    <xdr:sp macro="" textlink="">
      <xdr:nvSpPr>
        <xdr:cNvPr id="478" name="楕円 477"/>
        <xdr:cNvSpPr/>
      </xdr:nvSpPr>
      <xdr:spPr>
        <a:xfrm>
          <a:off x="10426700" y="164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14302</xdr:rowOff>
    </xdr:from>
    <xdr:ext cx="534377" cy="259045"/>
    <xdr:sp macro="" textlink="">
      <xdr:nvSpPr>
        <xdr:cNvPr id="479" name="普通建設事業費 （ うち更新整備　）該当値テキスト"/>
        <xdr:cNvSpPr txBox="1"/>
      </xdr:nvSpPr>
      <xdr:spPr>
        <a:xfrm>
          <a:off x="10528300" y="1630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71563</xdr:rowOff>
    </xdr:from>
    <xdr:to>
      <xdr:col>50</xdr:col>
      <xdr:colOff>165100</xdr:colOff>
      <xdr:row>98</xdr:row>
      <xdr:rowOff>1713</xdr:rowOff>
    </xdr:to>
    <xdr:sp macro="" textlink="">
      <xdr:nvSpPr>
        <xdr:cNvPr id="480" name="楕円 479"/>
        <xdr:cNvSpPr/>
      </xdr:nvSpPr>
      <xdr:spPr>
        <a:xfrm>
          <a:off x="9588500" y="167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164290</xdr:rowOff>
    </xdr:from>
    <xdr:ext cx="534377" cy="259045"/>
    <xdr:sp macro="" textlink="">
      <xdr:nvSpPr>
        <xdr:cNvPr id="481" name="テキスト ボックス 480"/>
        <xdr:cNvSpPr txBox="1"/>
      </xdr:nvSpPr>
      <xdr:spPr>
        <a:xfrm>
          <a:off x="9372111" y="167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75558</xdr:rowOff>
    </xdr:from>
    <xdr:to>
      <xdr:col>46</xdr:col>
      <xdr:colOff>38100</xdr:colOff>
      <xdr:row>98</xdr:row>
      <xdr:rowOff>5708</xdr:rowOff>
    </xdr:to>
    <xdr:sp macro="" textlink="">
      <xdr:nvSpPr>
        <xdr:cNvPr id="482" name="楕円 481"/>
        <xdr:cNvSpPr/>
      </xdr:nvSpPr>
      <xdr:spPr>
        <a:xfrm>
          <a:off x="8699500" y="167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168285</xdr:rowOff>
    </xdr:from>
    <xdr:ext cx="534377" cy="259045"/>
    <xdr:sp macro="" textlink="">
      <xdr:nvSpPr>
        <xdr:cNvPr id="483" name="テキスト ボックス 482"/>
        <xdr:cNvSpPr txBox="1"/>
      </xdr:nvSpPr>
      <xdr:spPr>
        <a:xfrm>
          <a:off x="8483111" y="167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21668</xdr:rowOff>
    </xdr:from>
    <xdr:to>
      <xdr:col>41</xdr:col>
      <xdr:colOff>101600</xdr:colOff>
      <xdr:row>96</xdr:row>
      <xdr:rowOff>123268</xdr:rowOff>
    </xdr:to>
    <xdr:sp macro="" textlink="">
      <xdr:nvSpPr>
        <xdr:cNvPr id="484" name="楕円 483"/>
        <xdr:cNvSpPr/>
      </xdr:nvSpPr>
      <xdr:spPr>
        <a:xfrm>
          <a:off x="7810500" y="164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139795</xdr:rowOff>
    </xdr:from>
    <xdr:ext cx="534377" cy="259045"/>
    <xdr:sp macro="" textlink="">
      <xdr:nvSpPr>
        <xdr:cNvPr id="485" name="テキスト ボックス 484"/>
        <xdr:cNvSpPr txBox="1"/>
      </xdr:nvSpPr>
      <xdr:spPr>
        <a:xfrm>
          <a:off x="7594111" y="162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101902</xdr:rowOff>
    </xdr:from>
    <xdr:to>
      <xdr:col>36</xdr:col>
      <xdr:colOff>165100</xdr:colOff>
      <xdr:row>97</xdr:row>
      <xdr:rowOff>32052</xdr:rowOff>
    </xdr:to>
    <xdr:sp macro="" textlink="">
      <xdr:nvSpPr>
        <xdr:cNvPr id="486" name="楕円 485"/>
        <xdr:cNvSpPr/>
      </xdr:nvSpPr>
      <xdr:spPr>
        <a:xfrm>
          <a:off x="6921500" y="165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48579</xdr:rowOff>
    </xdr:from>
    <xdr:ext cx="534377" cy="259045"/>
    <xdr:sp macro="" textlink="">
      <xdr:nvSpPr>
        <xdr:cNvPr id="487" name="テキスト ボックス 486"/>
        <xdr:cNvSpPr txBox="1"/>
      </xdr:nvSpPr>
      <xdr:spPr>
        <a:xfrm>
          <a:off x="6705111" y="1633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66686</xdr:rowOff>
    </xdr:from>
    <xdr:to>
      <xdr:col>85</xdr:col>
      <xdr:colOff>127000</xdr:colOff>
      <xdr:row>76</xdr:row>
      <xdr:rowOff>153888</xdr:rowOff>
    </xdr:to>
    <xdr:cxnSp macro="">
      <xdr:nvCxnSpPr>
        <xdr:cNvPr id="622" name="直線コネクタ 621"/>
        <xdr:cNvCxnSpPr/>
      </xdr:nvCxnSpPr>
      <xdr:spPr>
        <a:xfrm flipV="1">
          <a:off x="15481300" y="13096886"/>
          <a:ext cx="838200" cy="8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49434</xdr:rowOff>
    </xdr:from>
    <xdr:to>
      <xdr:col>81</xdr:col>
      <xdr:colOff>50800</xdr:colOff>
      <xdr:row>76</xdr:row>
      <xdr:rowOff>153888</xdr:rowOff>
    </xdr:to>
    <xdr:cxnSp macro="">
      <xdr:nvCxnSpPr>
        <xdr:cNvPr id="625" name="直線コネクタ 624"/>
        <xdr:cNvCxnSpPr/>
      </xdr:nvCxnSpPr>
      <xdr:spPr>
        <a:xfrm>
          <a:off x="14592300" y="13079634"/>
          <a:ext cx="889000" cy="10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49434</xdr:rowOff>
    </xdr:from>
    <xdr:to>
      <xdr:col>76</xdr:col>
      <xdr:colOff>114300</xdr:colOff>
      <xdr:row>76</xdr:row>
      <xdr:rowOff>127653</xdr:rowOff>
    </xdr:to>
    <xdr:cxnSp macro="">
      <xdr:nvCxnSpPr>
        <xdr:cNvPr id="628" name="直線コネクタ 627"/>
        <xdr:cNvCxnSpPr/>
      </xdr:nvCxnSpPr>
      <xdr:spPr>
        <a:xfrm flipV="1">
          <a:off x="13703300" y="13079634"/>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111666</xdr:rowOff>
    </xdr:from>
    <xdr:to>
      <xdr:col>71</xdr:col>
      <xdr:colOff>177800</xdr:colOff>
      <xdr:row>76</xdr:row>
      <xdr:rowOff>127653</xdr:rowOff>
    </xdr:to>
    <xdr:cxnSp macro="">
      <xdr:nvCxnSpPr>
        <xdr:cNvPr id="631" name="直線コネクタ 630"/>
        <xdr:cNvCxnSpPr/>
      </xdr:nvCxnSpPr>
      <xdr:spPr>
        <a:xfrm>
          <a:off x="12814300" y="13141866"/>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15886</xdr:rowOff>
    </xdr:from>
    <xdr:to>
      <xdr:col>85</xdr:col>
      <xdr:colOff>177800</xdr:colOff>
      <xdr:row>76</xdr:row>
      <xdr:rowOff>117486</xdr:rowOff>
    </xdr:to>
    <xdr:sp macro="" textlink="">
      <xdr:nvSpPr>
        <xdr:cNvPr id="641" name="楕円 640"/>
        <xdr:cNvSpPr/>
      </xdr:nvSpPr>
      <xdr:spPr>
        <a:xfrm>
          <a:off x="16268700" y="130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38762</xdr:rowOff>
    </xdr:from>
    <xdr:ext cx="534377" cy="259045"/>
    <xdr:sp macro="" textlink="">
      <xdr:nvSpPr>
        <xdr:cNvPr id="642" name="公債費該当値テキスト"/>
        <xdr:cNvSpPr txBox="1"/>
      </xdr:nvSpPr>
      <xdr:spPr>
        <a:xfrm>
          <a:off x="16370300" y="1289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103088</xdr:rowOff>
    </xdr:from>
    <xdr:to>
      <xdr:col>81</xdr:col>
      <xdr:colOff>101600</xdr:colOff>
      <xdr:row>77</xdr:row>
      <xdr:rowOff>33238</xdr:rowOff>
    </xdr:to>
    <xdr:sp macro="" textlink="">
      <xdr:nvSpPr>
        <xdr:cNvPr id="643" name="楕円 642"/>
        <xdr:cNvSpPr/>
      </xdr:nvSpPr>
      <xdr:spPr>
        <a:xfrm>
          <a:off x="15430500" y="131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24365</xdr:rowOff>
    </xdr:from>
    <xdr:ext cx="534377" cy="259045"/>
    <xdr:sp macro="" textlink="">
      <xdr:nvSpPr>
        <xdr:cNvPr id="644" name="テキスト ボックス 643"/>
        <xdr:cNvSpPr txBox="1"/>
      </xdr:nvSpPr>
      <xdr:spPr>
        <a:xfrm>
          <a:off x="15214111" y="1322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170084</xdr:rowOff>
    </xdr:from>
    <xdr:to>
      <xdr:col>76</xdr:col>
      <xdr:colOff>165100</xdr:colOff>
      <xdr:row>76</xdr:row>
      <xdr:rowOff>100234</xdr:rowOff>
    </xdr:to>
    <xdr:sp macro="" textlink="">
      <xdr:nvSpPr>
        <xdr:cNvPr id="645" name="楕円 644"/>
        <xdr:cNvSpPr/>
      </xdr:nvSpPr>
      <xdr:spPr>
        <a:xfrm>
          <a:off x="14541500" y="130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116760</xdr:rowOff>
    </xdr:from>
    <xdr:ext cx="534377" cy="259045"/>
    <xdr:sp macro="" textlink="">
      <xdr:nvSpPr>
        <xdr:cNvPr id="646" name="テキスト ボックス 645"/>
        <xdr:cNvSpPr txBox="1"/>
      </xdr:nvSpPr>
      <xdr:spPr>
        <a:xfrm>
          <a:off x="14325111" y="1280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76853</xdr:rowOff>
    </xdr:from>
    <xdr:to>
      <xdr:col>72</xdr:col>
      <xdr:colOff>38100</xdr:colOff>
      <xdr:row>77</xdr:row>
      <xdr:rowOff>7003</xdr:rowOff>
    </xdr:to>
    <xdr:sp macro="" textlink="">
      <xdr:nvSpPr>
        <xdr:cNvPr id="647" name="楕円 646"/>
        <xdr:cNvSpPr/>
      </xdr:nvSpPr>
      <xdr:spPr>
        <a:xfrm>
          <a:off x="13652500" y="131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169580</xdr:rowOff>
    </xdr:from>
    <xdr:ext cx="534377" cy="259045"/>
    <xdr:sp macro="" textlink="">
      <xdr:nvSpPr>
        <xdr:cNvPr id="648" name="テキスト ボックス 647"/>
        <xdr:cNvSpPr txBox="1"/>
      </xdr:nvSpPr>
      <xdr:spPr>
        <a:xfrm>
          <a:off x="13436111" y="131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60866</xdr:rowOff>
    </xdr:from>
    <xdr:to>
      <xdr:col>67</xdr:col>
      <xdr:colOff>101600</xdr:colOff>
      <xdr:row>76</xdr:row>
      <xdr:rowOff>162466</xdr:rowOff>
    </xdr:to>
    <xdr:sp macro="" textlink="">
      <xdr:nvSpPr>
        <xdr:cNvPr id="649" name="楕円 648"/>
        <xdr:cNvSpPr/>
      </xdr:nvSpPr>
      <xdr:spPr>
        <a:xfrm>
          <a:off x="12763500" y="130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7543</xdr:rowOff>
    </xdr:from>
    <xdr:ext cx="534377" cy="259045"/>
    <xdr:sp macro="" textlink="">
      <xdr:nvSpPr>
        <xdr:cNvPr id="650" name="テキスト ボックス 649"/>
        <xdr:cNvSpPr txBox="1"/>
      </xdr:nvSpPr>
      <xdr:spPr>
        <a:xfrm>
          <a:off x="12547111" y="128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134823</xdr:rowOff>
    </xdr:from>
    <xdr:to>
      <xdr:col>85</xdr:col>
      <xdr:colOff>127000</xdr:colOff>
      <xdr:row>97</xdr:row>
      <xdr:rowOff>88672</xdr:rowOff>
    </xdr:to>
    <xdr:cxnSp macro="">
      <xdr:nvCxnSpPr>
        <xdr:cNvPr id="679" name="直線コネクタ 678"/>
        <xdr:cNvCxnSpPr/>
      </xdr:nvCxnSpPr>
      <xdr:spPr>
        <a:xfrm flipV="1">
          <a:off x="15481300" y="16594023"/>
          <a:ext cx="838200" cy="1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146419</xdr:rowOff>
    </xdr:from>
    <xdr:to>
      <xdr:col>81</xdr:col>
      <xdr:colOff>50800</xdr:colOff>
      <xdr:row>97</xdr:row>
      <xdr:rowOff>88672</xdr:rowOff>
    </xdr:to>
    <xdr:cxnSp macro="">
      <xdr:nvCxnSpPr>
        <xdr:cNvPr id="682" name="直線コネクタ 681"/>
        <xdr:cNvCxnSpPr/>
      </xdr:nvCxnSpPr>
      <xdr:spPr>
        <a:xfrm>
          <a:off x="14592300" y="16605619"/>
          <a:ext cx="889000" cy="1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146419</xdr:rowOff>
    </xdr:from>
    <xdr:to>
      <xdr:col>76</xdr:col>
      <xdr:colOff>114300</xdr:colOff>
      <xdr:row>98</xdr:row>
      <xdr:rowOff>33986</xdr:rowOff>
    </xdr:to>
    <xdr:cxnSp macro="">
      <xdr:nvCxnSpPr>
        <xdr:cNvPr id="685" name="直線コネクタ 684"/>
        <xdr:cNvCxnSpPr/>
      </xdr:nvCxnSpPr>
      <xdr:spPr>
        <a:xfrm flipV="1">
          <a:off x="13703300" y="16605619"/>
          <a:ext cx="889000" cy="2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65202</xdr:rowOff>
    </xdr:from>
    <xdr:to>
      <xdr:col>71</xdr:col>
      <xdr:colOff>177800</xdr:colOff>
      <xdr:row>98</xdr:row>
      <xdr:rowOff>33986</xdr:rowOff>
    </xdr:to>
    <xdr:cxnSp macro="">
      <xdr:nvCxnSpPr>
        <xdr:cNvPr id="688" name="直線コネクタ 687"/>
        <xdr:cNvCxnSpPr/>
      </xdr:nvCxnSpPr>
      <xdr:spPr>
        <a:xfrm>
          <a:off x="12814300" y="16695852"/>
          <a:ext cx="889000" cy="1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84023</xdr:rowOff>
    </xdr:from>
    <xdr:to>
      <xdr:col>85</xdr:col>
      <xdr:colOff>177800</xdr:colOff>
      <xdr:row>97</xdr:row>
      <xdr:rowOff>14173</xdr:rowOff>
    </xdr:to>
    <xdr:sp macro="" textlink="">
      <xdr:nvSpPr>
        <xdr:cNvPr id="698" name="楕円 697"/>
        <xdr:cNvSpPr/>
      </xdr:nvSpPr>
      <xdr:spPr>
        <a:xfrm>
          <a:off x="16268700" y="165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106900</xdr:rowOff>
    </xdr:from>
    <xdr:ext cx="534377" cy="259045"/>
    <xdr:sp macro="" textlink="">
      <xdr:nvSpPr>
        <xdr:cNvPr id="699" name="積立金該当値テキスト"/>
        <xdr:cNvSpPr txBox="1"/>
      </xdr:nvSpPr>
      <xdr:spPr>
        <a:xfrm>
          <a:off x="16370300" y="163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37872</xdr:rowOff>
    </xdr:from>
    <xdr:to>
      <xdr:col>81</xdr:col>
      <xdr:colOff>101600</xdr:colOff>
      <xdr:row>97</xdr:row>
      <xdr:rowOff>139472</xdr:rowOff>
    </xdr:to>
    <xdr:sp macro="" textlink="">
      <xdr:nvSpPr>
        <xdr:cNvPr id="700" name="楕円 699"/>
        <xdr:cNvSpPr/>
      </xdr:nvSpPr>
      <xdr:spPr>
        <a:xfrm>
          <a:off x="15430500" y="166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130599</xdr:rowOff>
    </xdr:from>
    <xdr:ext cx="534377" cy="259045"/>
    <xdr:sp macro="" textlink="">
      <xdr:nvSpPr>
        <xdr:cNvPr id="701" name="テキスト ボックス 700"/>
        <xdr:cNvSpPr txBox="1"/>
      </xdr:nvSpPr>
      <xdr:spPr>
        <a:xfrm>
          <a:off x="15214111" y="167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95619</xdr:rowOff>
    </xdr:from>
    <xdr:to>
      <xdr:col>76</xdr:col>
      <xdr:colOff>165100</xdr:colOff>
      <xdr:row>97</xdr:row>
      <xdr:rowOff>25769</xdr:rowOff>
    </xdr:to>
    <xdr:sp macro="" textlink="">
      <xdr:nvSpPr>
        <xdr:cNvPr id="702" name="楕円 701"/>
        <xdr:cNvSpPr/>
      </xdr:nvSpPr>
      <xdr:spPr>
        <a:xfrm>
          <a:off x="14541500" y="165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42296</xdr:rowOff>
    </xdr:from>
    <xdr:ext cx="534377" cy="259045"/>
    <xdr:sp macro="" textlink="">
      <xdr:nvSpPr>
        <xdr:cNvPr id="703" name="テキスト ボックス 702"/>
        <xdr:cNvSpPr txBox="1"/>
      </xdr:nvSpPr>
      <xdr:spPr>
        <a:xfrm>
          <a:off x="14325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154636</xdr:rowOff>
    </xdr:from>
    <xdr:to>
      <xdr:col>72</xdr:col>
      <xdr:colOff>38100</xdr:colOff>
      <xdr:row>98</xdr:row>
      <xdr:rowOff>84786</xdr:rowOff>
    </xdr:to>
    <xdr:sp macro="" textlink="">
      <xdr:nvSpPr>
        <xdr:cNvPr id="704" name="楕円 703"/>
        <xdr:cNvSpPr/>
      </xdr:nvSpPr>
      <xdr:spPr>
        <a:xfrm>
          <a:off x="13652500" y="167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75913</xdr:rowOff>
    </xdr:from>
    <xdr:ext cx="534377" cy="259045"/>
    <xdr:sp macro="" textlink="">
      <xdr:nvSpPr>
        <xdr:cNvPr id="705" name="テキスト ボックス 704"/>
        <xdr:cNvSpPr txBox="1"/>
      </xdr:nvSpPr>
      <xdr:spPr>
        <a:xfrm>
          <a:off x="13436111" y="1687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14402</xdr:rowOff>
    </xdr:from>
    <xdr:to>
      <xdr:col>67</xdr:col>
      <xdr:colOff>101600</xdr:colOff>
      <xdr:row>97</xdr:row>
      <xdr:rowOff>116002</xdr:rowOff>
    </xdr:to>
    <xdr:sp macro="" textlink="">
      <xdr:nvSpPr>
        <xdr:cNvPr id="706" name="楕円 705"/>
        <xdr:cNvSpPr/>
      </xdr:nvSpPr>
      <xdr:spPr>
        <a:xfrm>
          <a:off x="12763500" y="166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107129</xdr:rowOff>
    </xdr:from>
    <xdr:ext cx="534377" cy="259045"/>
    <xdr:sp macro="" textlink="">
      <xdr:nvSpPr>
        <xdr:cNvPr id="707" name="テキスト ボックス 706"/>
        <xdr:cNvSpPr txBox="1"/>
      </xdr:nvSpPr>
      <xdr:spPr>
        <a:xfrm>
          <a:off x="12547111" y="167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152798</xdr:rowOff>
    </xdr:from>
    <xdr:to>
      <xdr:col>116</xdr:col>
      <xdr:colOff>63500</xdr:colOff>
      <xdr:row>57</xdr:row>
      <xdr:rowOff>66136</xdr:rowOff>
    </xdr:to>
    <xdr:cxnSp macro="">
      <xdr:nvCxnSpPr>
        <xdr:cNvPr id="789" name="直線コネクタ 788"/>
        <xdr:cNvCxnSpPr/>
      </xdr:nvCxnSpPr>
      <xdr:spPr>
        <a:xfrm flipV="1">
          <a:off x="21323300" y="9753998"/>
          <a:ext cx="8382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0" name="貸付金平均値テキスト"/>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23731</xdr:rowOff>
    </xdr:from>
    <xdr:to>
      <xdr:col>111</xdr:col>
      <xdr:colOff>177800</xdr:colOff>
      <xdr:row>57</xdr:row>
      <xdr:rowOff>66136</xdr:rowOff>
    </xdr:to>
    <xdr:cxnSp macro="">
      <xdr:nvCxnSpPr>
        <xdr:cNvPr id="792" name="直線コネクタ 791"/>
        <xdr:cNvCxnSpPr/>
      </xdr:nvCxnSpPr>
      <xdr:spPr>
        <a:xfrm>
          <a:off x="20434300" y="9796381"/>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4" name="テキスト ボックス 793"/>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167704</xdr:rowOff>
    </xdr:from>
    <xdr:to>
      <xdr:col>107</xdr:col>
      <xdr:colOff>50800</xdr:colOff>
      <xdr:row>57</xdr:row>
      <xdr:rowOff>23731</xdr:rowOff>
    </xdr:to>
    <xdr:cxnSp macro="">
      <xdr:nvCxnSpPr>
        <xdr:cNvPr id="795" name="直線コネクタ 794"/>
        <xdr:cNvCxnSpPr/>
      </xdr:nvCxnSpPr>
      <xdr:spPr>
        <a:xfrm>
          <a:off x="19545300" y="9768904"/>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57383</xdr:rowOff>
    </xdr:from>
    <xdr:ext cx="469744" cy="259045"/>
    <xdr:sp macro="" textlink="">
      <xdr:nvSpPr>
        <xdr:cNvPr id="797" name="テキスト ボックス 796"/>
        <xdr:cNvSpPr txBox="1"/>
      </xdr:nvSpPr>
      <xdr:spPr>
        <a:xfrm>
          <a:off x="20199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167704</xdr:rowOff>
    </xdr:from>
    <xdr:to>
      <xdr:col>102</xdr:col>
      <xdr:colOff>114300</xdr:colOff>
      <xdr:row>57</xdr:row>
      <xdr:rowOff>27686</xdr:rowOff>
    </xdr:to>
    <xdr:cxnSp macro="">
      <xdr:nvCxnSpPr>
        <xdr:cNvPr id="798" name="直線コネクタ 797"/>
        <xdr:cNvCxnSpPr/>
      </xdr:nvCxnSpPr>
      <xdr:spPr>
        <a:xfrm flipV="1">
          <a:off x="18656300" y="9768904"/>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45130</xdr:rowOff>
    </xdr:from>
    <xdr:ext cx="469744" cy="259045"/>
    <xdr:sp macro="" textlink="">
      <xdr:nvSpPr>
        <xdr:cNvPr id="800" name="テキスト ボックス 799"/>
        <xdr:cNvSpPr txBox="1"/>
      </xdr:nvSpPr>
      <xdr:spPr>
        <a:xfrm>
          <a:off x="19310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2" name="テキスト ボックス 801"/>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101998</xdr:rowOff>
    </xdr:from>
    <xdr:to>
      <xdr:col>116</xdr:col>
      <xdr:colOff>114300</xdr:colOff>
      <xdr:row>57</xdr:row>
      <xdr:rowOff>32148</xdr:rowOff>
    </xdr:to>
    <xdr:sp macro="" textlink="">
      <xdr:nvSpPr>
        <xdr:cNvPr id="808" name="楕円 807"/>
        <xdr:cNvSpPr/>
      </xdr:nvSpPr>
      <xdr:spPr>
        <a:xfrm>
          <a:off x="22110700" y="97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124875</xdr:rowOff>
    </xdr:from>
    <xdr:ext cx="534377" cy="259045"/>
    <xdr:sp macro="" textlink="">
      <xdr:nvSpPr>
        <xdr:cNvPr id="809" name="貸付金該当値テキスト"/>
        <xdr:cNvSpPr txBox="1"/>
      </xdr:nvSpPr>
      <xdr:spPr>
        <a:xfrm>
          <a:off x="22212300" y="955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15336</xdr:rowOff>
    </xdr:from>
    <xdr:to>
      <xdr:col>112</xdr:col>
      <xdr:colOff>38100</xdr:colOff>
      <xdr:row>57</xdr:row>
      <xdr:rowOff>116936</xdr:rowOff>
    </xdr:to>
    <xdr:sp macro="" textlink="">
      <xdr:nvSpPr>
        <xdr:cNvPr id="810" name="楕円 809"/>
        <xdr:cNvSpPr/>
      </xdr:nvSpPr>
      <xdr:spPr>
        <a:xfrm>
          <a:off x="21272500" y="97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133463</xdr:rowOff>
    </xdr:from>
    <xdr:ext cx="534377" cy="259045"/>
    <xdr:sp macro="" textlink="">
      <xdr:nvSpPr>
        <xdr:cNvPr id="811" name="テキスト ボックス 810"/>
        <xdr:cNvSpPr txBox="1"/>
      </xdr:nvSpPr>
      <xdr:spPr>
        <a:xfrm>
          <a:off x="21056111" y="95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144381</xdr:rowOff>
    </xdr:from>
    <xdr:to>
      <xdr:col>107</xdr:col>
      <xdr:colOff>101600</xdr:colOff>
      <xdr:row>57</xdr:row>
      <xdr:rowOff>74531</xdr:rowOff>
    </xdr:to>
    <xdr:sp macro="" textlink="">
      <xdr:nvSpPr>
        <xdr:cNvPr id="812" name="楕円 811"/>
        <xdr:cNvSpPr/>
      </xdr:nvSpPr>
      <xdr:spPr>
        <a:xfrm>
          <a:off x="20383500" y="97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91058</xdr:rowOff>
    </xdr:from>
    <xdr:ext cx="534377" cy="259045"/>
    <xdr:sp macro="" textlink="">
      <xdr:nvSpPr>
        <xdr:cNvPr id="813" name="テキスト ボックス 812"/>
        <xdr:cNvSpPr txBox="1"/>
      </xdr:nvSpPr>
      <xdr:spPr>
        <a:xfrm>
          <a:off x="20167111" y="95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116904</xdr:rowOff>
    </xdr:from>
    <xdr:to>
      <xdr:col>102</xdr:col>
      <xdr:colOff>165100</xdr:colOff>
      <xdr:row>57</xdr:row>
      <xdr:rowOff>47054</xdr:rowOff>
    </xdr:to>
    <xdr:sp macro="" textlink="">
      <xdr:nvSpPr>
        <xdr:cNvPr id="814" name="楕円 813"/>
        <xdr:cNvSpPr/>
      </xdr:nvSpPr>
      <xdr:spPr>
        <a:xfrm>
          <a:off x="19494500" y="9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63581</xdr:rowOff>
    </xdr:from>
    <xdr:ext cx="534377" cy="259045"/>
    <xdr:sp macro="" textlink="">
      <xdr:nvSpPr>
        <xdr:cNvPr id="815" name="テキスト ボックス 814"/>
        <xdr:cNvSpPr txBox="1"/>
      </xdr:nvSpPr>
      <xdr:spPr>
        <a:xfrm>
          <a:off x="19278111" y="94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148336</xdr:rowOff>
    </xdr:from>
    <xdr:to>
      <xdr:col>98</xdr:col>
      <xdr:colOff>38100</xdr:colOff>
      <xdr:row>57</xdr:row>
      <xdr:rowOff>78486</xdr:rowOff>
    </xdr:to>
    <xdr:sp macro="" textlink="">
      <xdr:nvSpPr>
        <xdr:cNvPr id="816" name="楕円 815"/>
        <xdr:cNvSpPr/>
      </xdr:nvSpPr>
      <xdr:spPr>
        <a:xfrm>
          <a:off x="18605500" y="9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95013</xdr:rowOff>
    </xdr:from>
    <xdr:ext cx="534377" cy="259045"/>
    <xdr:sp macro="" textlink="">
      <xdr:nvSpPr>
        <xdr:cNvPr id="817" name="テキスト ボックス 816"/>
        <xdr:cNvSpPr txBox="1"/>
      </xdr:nvSpPr>
      <xdr:spPr>
        <a:xfrm>
          <a:off x="18389111" y="95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45059</xdr:rowOff>
    </xdr:from>
    <xdr:to>
      <xdr:col>116</xdr:col>
      <xdr:colOff>63500</xdr:colOff>
      <xdr:row>76</xdr:row>
      <xdr:rowOff>83029</xdr:rowOff>
    </xdr:to>
    <xdr:cxnSp macro="">
      <xdr:nvCxnSpPr>
        <xdr:cNvPr id="849" name="直線コネクタ 848"/>
        <xdr:cNvCxnSpPr/>
      </xdr:nvCxnSpPr>
      <xdr:spPr>
        <a:xfrm flipV="1">
          <a:off x="21323300" y="13075259"/>
          <a:ext cx="8382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0" name="繰出金平均値テキスト"/>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83029</xdr:rowOff>
    </xdr:from>
    <xdr:to>
      <xdr:col>111</xdr:col>
      <xdr:colOff>177800</xdr:colOff>
      <xdr:row>76</xdr:row>
      <xdr:rowOff>84781</xdr:rowOff>
    </xdr:to>
    <xdr:cxnSp macro="">
      <xdr:nvCxnSpPr>
        <xdr:cNvPr id="852" name="直線コネクタ 851"/>
        <xdr:cNvCxnSpPr/>
      </xdr:nvCxnSpPr>
      <xdr:spPr>
        <a:xfrm flipV="1">
          <a:off x="20434300" y="1311322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54" name="テキスト ボックス 853"/>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84781</xdr:rowOff>
    </xdr:from>
    <xdr:to>
      <xdr:col>107</xdr:col>
      <xdr:colOff>50800</xdr:colOff>
      <xdr:row>76</xdr:row>
      <xdr:rowOff>88221</xdr:rowOff>
    </xdr:to>
    <xdr:cxnSp macro="">
      <xdr:nvCxnSpPr>
        <xdr:cNvPr id="855" name="直線コネクタ 854"/>
        <xdr:cNvCxnSpPr/>
      </xdr:nvCxnSpPr>
      <xdr:spPr>
        <a:xfrm flipV="1">
          <a:off x="19545300" y="13114981"/>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57" name="テキスト ボックス 856"/>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88221</xdr:rowOff>
    </xdr:from>
    <xdr:to>
      <xdr:col>102</xdr:col>
      <xdr:colOff>114300</xdr:colOff>
      <xdr:row>76</xdr:row>
      <xdr:rowOff>107566</xdr:rowOff>
    </xdr:to>
    <xdr:cxnSp macro="">
      <xdr:nvCxnSpPr>
        <xdr:cNvPr id="858" name="直線コネクタ 857"/>
        <xdr:cNvCxnSpPr/>
      </xdr:nvCxnSpPr>
      <xdr:spPr>
        <a:xfrm flipV="1">
          <a:off x="18656300" y="13118421"/>
          <a:ext cx="889000" cy="1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131270</xdr:rowOff>
    </xdr:from>
    <xdr:ext cx="534377" cy="259045"/>
    <xdr:sp macro="" textlink="">
      <xdr:nvSpPr>
        <xdr:cNvPr id="860" name="テキスト ボックス 859"/>
        <xdr:cNvSpPr txBox="1"/>
      </xdr:nvSpPr>
      <xdr:spPr>
        <a:xfrm>
          <a:off x="19278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2" name="テキスト ボックス 861"/>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165709</xdr:rowOff>
    </xdr:from>
    <xdr:to>
      <xdr:col>116</xdr:col>
      <xdr:colOff>114300</xdr:colOff>
      <xdr:row>76</xdr:row>
      <xdr:rowOff>95859</xdr:rowOff>
    </xdr:to>
    <xdr:sp macro="" textlink="">
      <xdr:nvSpPr>
        <xdr:cNvPr id="868" name="楕円 867"/>
        <xdr:cNvSpPr/>
      </xdr:nvSpPr>
      <xdr:spPr>
        <a:xfrm>
          <a:off x="22110700" y="130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17136</xdr:rowOff>
    </xdr:from>
    <xdr:ext cx="534377" cy="259045"/>
    <xdr:sp macro="" textlink="">
      <xdr:nvSpPr>
        <xdr:cNvPr id="869" name="繰出金該当値テキスト"/>
        <xdr:cNvSpPr txBox="1"/>
      </xdr:nvSpPr>
      <xdr:spPr>
        <a:xfrm>
          <a:off x="22212300" y="128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32229</xdr:rowOff>
    </xdr:from>
    <xdr:to>
      <xdr:col>112</xdr:col>
      <xdr:colOff>38100</xdr:colOff>
      <xdr:row>76</xdr:row>
      <xdr:rowOff>133829</xdr:rowOff>
    </xdr:to>
    <xdr:sp macro="" textlink="">
      <xdr:nvSpPr>
        <xdr:cNvPr id="870" name="楕円 869"/>
        <xdr:cNvSpPr/>
      </xdr:nvSpPr>
      <xdr:spPr>
        <a:xfrm>
          <a:off x="21272500" y="130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150356</xdr:rowOff>
    </xdr:from>
    <xdr:ext cx="534377" cy="259045"/>
    <xdr:sp macro="" textlink="">
      <xdr:nvSpPr>
        <xdr:cNvPr id="871" name="テキスト ボックス 870"/>
        <xdr:cNvSpPr txBox="1"/>
      </xdr:nvSpPr>
      <xdr:spPr>
        <a:xfrm>
          <a:off x="21056111" y="1283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33981</xdr:rowOff>
    </xdr:from>
    <xdr:to>
      <xdr:col>107</xdr:col>
      <xdr:colOff>101600</xdr:colOff>
      <xdr:row>76</xdr:row>
      <xdr:rowOff>135581</xdr:rowOff>
    </xdr:to>
    <xdr:sp macro="" textlink="">
      <xdr:nvSpPr>
        <xdr:cNvPr id="872" name="楕円 871"/>
        <xdr:cNvSpPr/>
      </xdr:nvSpPr>
      <xdr:spPr>
        <a:xfrm>
          <a:off x="20383500" y="130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152109</xdr:rowOff>
    </xdr:from>
    <xdr:ext cx="534377" cy="259045"/>
    <xdr:sp macro="" textlink="">
      <xdr:nvSpPr>
        <xdr:cNvPr id="873" name="テキスト ボックス 872"/>
        <xdr:cNvSpPr txBox="1"/>
      </xdr:nvSpPr>
      <xdr:spPr>
        <a:xfrm>
          <a:off x="20167111" y="1283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37421</xdr:rowOff>
    </xdr:from>
    <xdr:to>
      <xdr:col>102</xdr:col>
      <xdr:colOff>165100</xdr:colOff>
      <xdr:row>76</xdr:row>
      <xdr:rowOff>139021</xdr:rowOff>
    </xdr:to>
    <xdr:sp macro="" textlink="">
      <xdr:nvSpPr>
        <xdr:cNvPr id="874" name="楕円 873"/>
        <xdr:cNvSpPr/>
      </xdr:nvSpPr>
      <xdr:spPr>
        <a:xfrm>
          <a:off x="19494500" y="130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155549</xdr:rowOff>
    </xdr:from>
    <xdr:ext cx="534377" cy="259045"/>
    <xdr:sp macro="" textlink="">
      <xdr:nvSpPr>
        <xdr:cNvPr id="875" name="テキスト ボックス 874"/>
        <xdr:cNvSpPr txBox="1"/>
      </xdr:nvSpPr>
      <xdr:spPr>
        <a:xfrm>
          <a:off x="19278111" y="12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56766</xdr:rowOff>
    </xdr:from>
    <xdr:to>
      <xdr:col>98</xdr:col>
      <xdr:colOff>38100</xdr:colOff>
      <xdr:row>76</xdr:row>
      <xdr:rowOff>158366</xdr:rowOff>
    </xdr:to>
    <xdr:sp macro="" textlink="">
      <xdr:nvSpPr>
        <xdr:cNvPr id="876" name="楕円 875"/>
        <xdr:cNvSpPr/>
      </xdr:nvSpPr>
      <xdr:spPr>
        <a:xfrm>
          <a:off x="18605500" y="130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3443</xdr:rowOff>
    </xdr:from>
    <xdr:ext cx="534377" cy="259045"/>
    <xdr:sp macro="" textlink="">
      <xdr:nvSpPr>
        <xdr:cNvPr id="877" name="テキスト ボックス 876"/>
        <xdr:cNvSpPr txBox="1"/>
      </xdr:nvSpPr>
      <xdr:spPr>
        <a:xfrm>
          <a:off x="18389111" y="1286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普通建設事業費は住民一人当たり</a:t>
          </a:r>
          <a:r>
            <a:rPr kumimoji="1" lang="ja-JP" altLang="en-US" sz="1100">
              <a:solidFill>
                <a:schemeClr val="dk1"/>
              </a:solidFill>
              <a:effectLst/>
              <a:latin typeface="+mn-lt"/>
              <a:ea typeface="+mn-ea"/>
              <a:cs typeface="+mn-cs"/>
            </a:rPr>
            <a:t>１４２</a:t>
          </a:r>
          <a:r>
            <a:rPr kumimoji="1" lang="ja-JP" altLang="ja-JP" sz="1100">
              <a:solidFill>
                <a:schemeClr val="dk1"/>
              </a:solidFill>
              <a:effectLst/>
              <a:latin typeface="+mn-lt"/>
              <a:ea typeface="+mn-ea"/>
              <a:cs typeface="+mn-cs"/>
            </a:rPr>
            <a:t>，７５</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円となっており、類似団体と比較して一人当たりのコストが</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状況となっているが、そのうち更新整備に係る費用についても、類似団体に比べ</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８２６</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状況となっている。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新庁舎建設事業により大幅に増加している。</a:t>
          </a:r>
          <a:r>
            <a:rPr kumimoji="1" lang="ja-JP" altLang="ja-JP" sz="1100">
              <a:solidFill>
                <a:schemeClr val="dk1"/>
              </a:solidFill>
              <a:effectLst/>
              <a:latin typeface="+mn-lt"/>
              <a:ea typeface="+mn-ea"/>
              <a:cs typeface="+mn-cs"/>
            </a:rPr>
            <a:t>今後、公共施設等の老朽化対策に要する経費が増加していくことが想定されるが、公共施設等総合管理計画の基本方針</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、事業の取捨選択を行うことにより事業費の減少をめざすこととしている。</a:t>
          </a:r>
          <a:endParaRPr lang="ja-JP" altLang="ja-JP" sz="1400">
            <a:effectLst/>
          </a:endParaRPr>
        </a:p>
        <a:p>
          <a:r>
            <a:rPr kumimoji="1" lang="ja-JP" altLang="ja-JP" sz="1100">
              <a:solidFill>
                <a:schemeClr val="dk1"/>
              </a:solidFill>
              <a:effectLst/>
              <a:latin typeface="+mn-lt"/>
              <a:ea typeface="+mn-ea"/>
              <a:cs typeface="+mn-cs"/>
            </a:rPr>
            <a:t>　貸付金は住民一人当たり１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４２７</a:t>
          </a:r>
          <a:r>
            <a:rPr kumimoji="1" lang="ja-JP" altLang="ja-JP" sz="1100">
              <a:solidFill>
                <a:schemeClr val="dk1"/>
              </a:solidFill>
              <a:effectLst/>
              <a:latin typeface="+mn-lt"/>
              <a:ea typeface="+mn-ea"/>
              <a:cs typeface="+mn-cs"/>
            </a:rPr>
            <a:t>円となっており、類似団体と比較して一人当たりのコストが高い状況となっている。これは、企業立地及び雇用の拡大を目的に取り組んできた、産業立地促進資金貸付事業によるところが大きく、貸付金総額</a:t>
          </a:r>
          <a:r>
            <a:rPr kumimoji="1" lang="ja-JP" altLang="en-US" sz="1100">
              <a:solidFill>
                <a:schemeClr val="dk1"/>
              </a:solidFill>
              <a:effectLst/>
              <a:latin typeface="+mn-lt"/>
              <a:ea typeface="+mn-ea"/>
              <a:cs typeface="+mn-cs"/>
            </a:rPr>
            <a:t>の９割以上</a:t>
          </a:r>
          <a:r>
            <a:rPr kumimoji="1" lang="ja-JP" altLang="ja-JP" sz="1100">
              <a:solidFill>
                <a:schemeClr val="dk1"/>
              </a:solidFill>
              <a:effectLst/>
              <a:latin typeface="+mn-lt"/>
              <a:ea typeface="+mn-ea"/>
              <a:cs typeface="+mn-cs"/>
            </a:rPr>
            <a:t>を占めている。</a:t>
          </a:r>
          <a:endParaRPr lang="ja-JP" altLang="ja-JP" sz="1400">
            <a:effectLst/>
          </a:endParaRPr>
        </a:p>
        <a:p>
          <a:r>
            <a:rPr kumimoji="1" lang="ja-JP" altLang="ja-JP" sz="1100">
              <a:solidFill>
                <a:schemeClr val="dk1"/>
              </a:solidFill>
              <a:effectLst/>
              <a:latin typeface="+mn-lt"/>
              <a:ea typeface="+mn-ea"/>
              <a:cs typeface="+mn-cs"/>
            </a:rPr>
            <a:t>　繰出金は住民一人当たり</a:t>
          </a:r>
          <a:r>
            <a:rPr kumimoji="1" lang="ja-JP" altLang="en-US" sz="1100">
              <a:solidFill>
                <a:schemeClr val="dk1"/>
              </a:solidFill>
              <a:effectLst/>
              <a:latin typeface="+mn-lt"/>
              <a:ea typeface="+mn-ea"/>
              <a:cs typeface="+mn-cs"/>
            </a:rPr>
            <a:t>８２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１９４</a:t>
          </a:r>
          <a:r>
            <a:rPr kumimoji="1" lang="ja-JP" altLang="ja-JP" sz="1100">
              <a:solidFill>
                <a:schemeClr val="dk1"/>
              </a:solidFill>
              <a:effectLst/>
              <a:latin typeface="+mn-lt"/>
              <a:ea typeface="+mn-ea"/>
              <a:cs typeface="+mn-cs"/>
            </a:rPr>
            <a:t>円となっており、類似団体と比較して一人当たりのコストが高い状況となっている。これは、特別会計（国民健康保険、介護保険、後期高齢者医療保険、簡易水道事業、公共下水道、地域集落排水事業）他への繰出金であり、中でも公共下水道事業については、起債償還額のピークを迎える令</a:t>
          </a:r>
          <a:r>
            <a:rPr kumimoji="1" lang="ja-JP" altLang="en-US" sz="1100">
              <a:solidFill>
                <a:schemeClr val="dk1"/>
              </a:solidFill>
              <a:effectLst/>
              <a:latin typeface="+mn-lt"/>
              <a:ea typeface="+mn-ea"/>
              <a:cs typeface="+mn-cs"/>
            </a:rPr>
            <a:t>和３</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４億</a:t>
          </a:r>
          <a:r>
            <a:rPr kumimoji="1" lang="ja-JP" altLang="en-US" sz="1100">
              <a:solidFill>
                <a:schemeClr val="dk1"/>
              </a:solidFill>
              <a:effectLst/>
              <a:latin typeface="+mn-lt"/>
              <a:ea typeface="+mn-ea"/>
              <a:cs typeface="+mn-cs"/>
            </a:rPr>
            <a:t>円を超える繰出金を</a:t>
          </a:r>
          <a:r>
            <a:rPr kumimoji="1" lang="ja-JP" altLang="ja-JP" sz="1100">
              <a:solidFill>
                <a:schemeClr val="dk1"/>
              </a:solidFill>
              <a:effectLst/>
              <a:latin typeface="+mn-lt"/>
              <a:ea typeface="+mn-ea"/>
              <a:cs typeface="+mn-cs"/>
            </a:rPr>
            <a:t>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13,655
13,579
208.39
9,694,493
9,168,407
506,636
4,878,308
8,928,472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152146</xdr:rowOff>
    </xdr:from>
    <xdr:to>
      <xdr:col>24</xdr:col>
      <xdr:colOff>63500</xdr:colOff>
      <xdr:row>36</xdr:row>
      <xdr:rowOff>170561</xdr:rowOff>
    </xdr:to>
    <xdr:cxnSp macro="">
      <xdr:nvCxnSpPr>
        <xdr:cNvPr id="61" name="直線コネクタ 60"/>
        <xdr:cNvCxnSpPr/>
      </xdr:nvCxnSpPr>
      <xdr:spPr>
        <a:xfrm flipV="1">
          <a:off x="3797300" y="6324346"/>
          <a:ext cx="8382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170561</xdr:rowOff>
    </xdr:from>
    <xdr:to>
      <xdr:col>19</xdr:col>
      <xdr:colOff>177800</xdr:colOff>
      <xdr:row>37</xdr:row>
      <xdr:rowOff>889</xdr:rowOff>
    </xdr:to>
    <xdr:cxnSp macro="">
      <xdr:nvCxnSpPr>
        <xdr:cNvPr id="64" name="直線コネクタ 63"/>
        <xdr:cNvCxnSpPr/>
      </xdr:nvCxnSpPr>
      <xdr:spPr>
        <a:xfrm flipV="1">
          <a:off x="2908300" y="6342761"/>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889</xdr:rowOff>
    </xdr:from>
    <xdr:to>
      <xdr:col>15</xdr:col>
      <xdr:colOff>50800</xdr:colOff>
      <xdr:row>37</xdr:row>
      <xdr:rowOff>20574</xdr:rowOff>
    </xdr:to>
    <xdr:cxnSp macro="">
      <xdr:nvCxnSpPr>
        <xdr:cNvPr id="67" name="直線コネクタ 66"/>
        <xdr:cNvCxnSpPr/>
      </xdr:nvCxnSpPr>
      <xdr:spPr>
        <a:xfrm flipV="1">
          <a:off x="2019300" y="6344539"/>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120269</xdr:rowOff>
    </xdr:from>
    <xdr:to>
      <xdr:col>10</xdr:col>
      <xdr:colOff>114300</xdr:colOff>
      <xdr:row>37</xdr:row>
      <xdr:rowOff>20574</xdr:rowOff>
    </xdr:to>
    <xdr:cxnSp macro="">
      <xdr:nvCxnSpPr>
        <xdr:cNvPr id="70" name="直線コネクタ 69"/>
        <xdr:cNvCxnSpPr/>
      </xdr:nvCxnSpPr>
      <xdr:spPr>
        <a:xfrm>
          <a:off x="1130300" y="6292469"/>
          <a:ext cx="8890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101346</xdr:rowOff>
    </xdr:from>
    <xdr:to>
      <xdr:col>24</xdr:col>
      <xdr:colOff>114300</xdr:colOff>
      <xdr:row>37</xdr:row>
      <xdr:rowOff>31496</xdr:rowOff>
    </xdr:to>
    <xdr:sp macro="" textlink="">
      <xdr:nvSpPr>
        <xdr:cNvPr id="80" name="楕円 79"/>
        <xdr:cNvSpPr/>
      </xdr:nvSpPr>
      <xdr:spPr>
        <a:xfrm>
          <a:off x="4584700" y="62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79773</xdr:rowOff>
    </xdr:from>
    <xdr:ext cx="469744" cy="259045"/>
    <xdr:sp macro="" textlink="">
      <xdr:nvSpPr>
        <xdr:cNvPr id="81" name="議会費該当値テキスト"/>
        <xdr:cNvSpPr txBox="1"/>
      </xdr:nvSpPr>
      <xdr:spPr>
        <a:xfrm>
          <a:off x="4686300" y="625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119761</xdr:rowOff>
    </xdr:from>
    <xdr:to>
      <xdr:col>20</xdr:col>
      <xdr:colOff>38100</xdr:colOff>
      <xdr:row>37</xdr:row>
      <xdr:rowOff>49911</xdr:rowOff>
    </xdr:to>
    <xdr:sp macro="" textlink="">
      <xdr:nvSpPr>
        <xdr:cNvPr id="82" name="楕円 81"/>
        <xdr:cNvSpPr/>
      </xdr:nvSpPr>
      <xdr:spPr>
        <a:xfrm>
          <a:off x="3746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41038</xdr:rowOff>
    </xdr:from>
    <xdr:ext cx="469744" cy="259045"/>
    <xdr:sp macro="" textlink="">
      <xdr:nvSpPr>
        <xdr:cNvPr id="83" name="テキスト ボックス 82"/>
        <xdr:cNvSpPr txBox="1"/>
      </xdr:nvSpPr>
      <xdr:spPr>
        <a:xfrm>
          <a:off x="3562428" y="63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121539</xdr:rowOff>
    </xdr:from>
    <xdr:to>
      <xdr:col>15</xdr:col>
      <xdr:colOff>101600</xdr:colOff>
      <xdr:row>37</xdr:row>
      <xdr:rowOff>51689</xdr:rowOff>
    </xdr:to>
    <xdr:sp macro="" textlink="">
      <xdr:nvSpPr>
        <xdr:cNvPr id="84" name="楕円 83"/>
        <xdr:cNvSpPr/>
      </xdr:nvSpPr>
      <xdr:spPr>
        <a:xfrm>
          <a:off x="2857500" y="62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42816</xdr:rowOff>
    </xdr:from>
    <xdr:ext cx="469744" cy="259045"/>
    <xdr:sp macro="" textlink="">
      <xdr:nvSpPr>
        <xdr:cNvPr id="85" name="テキスト ボックス 84"/>
        <xdr:cNvSpPr txBox="1"/>
      </xdr:nvSpPr>
      <xdr:spPr>
        <a:xfrm>
          <a:off x="2673428" y="63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141224</xdr:rowOff>
    </xdr:from>
    <xdr:to>
      <xdr:col>10</xdr:col>
      <xdr:colOff>165100</xdr:colOff>
      <xdr:row>37</xdr:row>
      <xdr:rowOff>71374</xdr:rowOff>
    </xdr:to>
    <xdr:sp macro="" textlink="">
      <xdr:nvSpPr>
        <xdr:cNvPr id="86" name="楕円 85"/>
        <xdr:cNvSpPr/>
      </xdr:nvSpPr>
      <xdr:spPr>
        <a:xfrm>
          <a:off x="1968500" y="63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62501</xdr:rowOff>
    </xdr:from>
    <xdr:ext cx="469744" cy="259045"/>
    <xdr:sp macro="" textlink="">
      <xdr:nvSpPr>
        <xdr:cNvPr id="87" name="テキスト ボックス 86"/>
        <xdr:cNvSpPr txBox="1"/>
      </xdr:nvSpPr>
      <xdr:spPr>
        <a:xfrm>
          <a:off x="1784428" y="640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69469</xdr:rowOff>
    </xdr:from>
    <xdr:to>
      <xdr:col>6</xdr:col>
      <xdr:colOff>38100</xdr:colOff>
      <xdr:row>36</xdr:row>
      <xdr:rowOff>171069</xdr:rowOff>
    </xdr:to>
    <xdr:sp macro="" textlink="">
      <xdr:nvSpPr>
        <xdr:cNvPr id="88" name="楕円 87"/>
        <xdr:cNvSpPr/>
      </xdr:nvSpPr>
      <xdr:spPr>
        <a:xfrm>
          <a:off x="1079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162196</xdr:rowOff>
    </xdr:from>
    <xdr:ext cx="469744" cy="259045"/>
    <xdr:sp macro="" textlink="">
      <xdr:nvSpPr>
        <xdr:cNvPr id="89" name="テキスト ボックス 88"/>
        <xdr:cNvSpPr txBox="1"/>
      </xdr:nvSpPr>
      <xdr:spPr>
        <a:xfrm>
          <a:off x="895428"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122454</xdr:rowOff>
    </xdr:from>
    <xdr:to>
      <xdr:col>24</xdr:col>
      <xdr:colOff>63500</xdr:colOff>
      <xdr:row>57</xdr:row>
      <xdr:rowOff>121912</xdr:rowOff>
    </xdr:to>
    <xdr:cxnSp macro="">
      <xdr:nvCxnSpPr>
        <xdr:cNvPr id="120" name="直線コネクタ 119"/>
        <xdr:cNvCxnSpPr/>
      </xdr:nvCxnSpPr>
      <xdr:spPr>
        <a:xfrm flipV="1">
          <a:off x="3797300" y="9723654"/>
          <a:ext cx="838200" cy="17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108434</xdr:rowOff>
    </xdr:from>
    <xdr:to>
      <xdr:col>19</xdr:col>
      <xdr:colOff>177800</xdr:colOff>
      <xdr:row>57</xdr:row>
      <xdr:rowOff>121912</xdr:rowOff>
    </xdr:to>
    <xdr:cxnSp macro="">
      <xdr:nvCxnSpPr>
        <xdr:cNvPr id="123" name="直線コネクタ 122"/>
        <xdr:cNvCxnSpPr/>
      </xdr:nvCxnSpPr>
      <xdr:spPr>
        <a:xfrm>
          <a:off x="2908300" y="9881084"/>
          <a:ext cx="8890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108434</xdr:rowOff>
    </xdr:from>
    <xdr:to>
      <xdr:col>15</xdr:col>
      <xdr:colOff>50800</xdr:colOff>
      <xdr:row>57</xdr:row>
      <xdr:rowOff>153295</xdr:rowOff>
    </xdr:to>
    <xdr:cxnSp macro="">
      <xdr:nvCxnSpPr>
        <xdr:cNvPr id="126" name="直線コネクタ 125"/>
        <xdr:cNvCxnSpPr/>
      </xdr:nvCxnSpPr>
      <xdr:spPr>
        <a:xfrm flipV="1">
          <a:off x="2019300" y="9881084"/>
          <a:ext cx="889000" cy="4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112196</xdr:rowOff>
    </xdr:from>
    <xdr:to>
      <xdr:col>10</xdr:col>
      <xdr:colOff>114300</xdr:colOff>
      <xdr:row>57</xdr:row>
      <xdr:rowOff>153295</xdr:rowOff>
    </xdr:to>
    <xdr:cxnSp macro="">
      <xdr:nvCxnSpPr>
        <xdr:cNvPr id="129" name="直線コネクタ 128"/>
        <xdr:cNvCxnSpPr/>
      </xdr:nvCxnSpPr>
      <xdr:spPr>
        <a:xfrm>
          <a:off x="1130300" y="9884846"/>
          <a:ext cx="889000" cy="4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71654</xdr:rowOff>
    </xdr:from>
    <xdr:to>
      <xdr:col>24</xdr:col>
      <xdr:colOff>114300</xdr:colOff>
      <xdr:row>57</xdr:row>
      <xdr:rowOff>1804</xdr:rowOff>
    </xdr:to>
    <xdr:sp macro="" textlink="">
      <xdr:nvSpPr>
        <xdr:cNvPr id="139" name="楕円 138"/>
        <xdr:cNvSpPr/>
      </xdr:nvSpPr>
      <xdr:spPr>
        <a:xfrm>
          <a:off x="4584700" y="96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94531</xdr:rowOff>
    </xdr:from>
    <xdr:ext cx="599010" cy="259045"/>
    <xdr:sp macro="" textlink="">
      <xdr:nvSpPr>
        <xdr:cNvPr id="140" name="総務費該当値テキスト"/>
        <xdr:cNvSpPr txBox="1"/>
      </xdr:nvSpPr>
      <xdr:spPr>
        <a:xfrm>
          <a:off x="4686300" y="952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71112</xdr:rowOff>
    </xdr:from>
    <xdr:to>
      <xdr:col>20</xdr:col>
      <xdr:colOff>38100</xdr:colOff>
      <xdr:row>58</xdr:row>
      <xdr:rowOff>1262</xdr:rowOff>
    </xdr:to>
    <xdr:sp macro="" textlink="">
      <xdr:nvSpPr>
        <xdr:cNvPr id="141" name="楕円 140"/>
        <xdr:cNvSpPr/>
      </xdr:nvSpPr>
      <xdr:spPr>
        <a:xfrm>
          <a:off x="3746500" y="98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163839</xdr:rowOff>
    </xdr:from>
    <xdr:ext cx="534377" cy="259045"/>
    <xdr:sp macro="" textlink="">
      <xdr:nvSpPr>
        <xdr:cNvPr id="142" name="テキスト ボックス 141"/>
        <xdr:cNvSpPr txBox="1"/>
      </xdr:nvSpPr>
      <xdr:spPr>
        <a:xfrm>
          <a:off x="3530111" y="99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57634</xdr:rowOff>
    </xdr:from>
    <xdr:to>
      <xdr:col>15</xdr:col>
      <xdr:colOff>101600</xdr:colOff>
      <xdr:row>57</xdr:row>
      <xdr:rowOff>159234</xdr:rowOff>
    </xdr:to>
    <xdr:sp macro="" textlink="">
      <xdr:nvSpPr>
        <xdr:cNvPr id="143" name="楕円 142"/>
        <xdr:cNvSpPr/>
      </xdr:nvSpPr>
      <xdr:spPr>
        <a:xfrm>
          <a:off x="2857500" y="98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4311</xdr:rowOff>
    </xdr:from>
    <xdr:ext cx="599010" cy="259045"/>
    <xdr:sp macro="" textlink="">
      <xdr:nvSpPr>
        <xdr:cNvPr id="144" name="テキスト ボックス 143"/>
        <xdr:cNvSpPr txBox="1"/>
      </xdr:nvSpPr>
      <xdr:spPr>
        <a:xfrm>
          <a:off x="2608795" y="960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102495</xdr:rowOff>
    </xdr:from>
    <xdr:to>
      <xdr:col>10</xdr:col>
      <xdr:colOff>165100</xdr:colOff>
      <xdr:row>58</xdr:row>
      <xdr:rowOff>32645</xdr:rowOff>
    </xdr:to>
    <xdr:sp macro="" textlink="">
      <xdr:nvSpPr>
        <xdr:cNvPr id="145" name="楕円 144"/>
        <xdr:cNvSpPr/>
      </xdr:nvSpPr>
      <xdr:spPr>
        <a:xfrm>
          <a:off x="1968500" y="98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23772</xdr:rowOff>
    </xdr:from>
    <xdr:ext cx="534377" cy="259045"/>
    <xdr:sp macro="" textlink="">
      <xdr:nvSpPr>
        <xdr:cNvPr id="146" name="テキスト ボックス 145"/>
        <xdr:cNvSpPr txBox="1"/>
      </xdr:nvSpPr>
      <xdr:spPr>
        <a:xfrm>
          <a:off x="1752111" y="99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61396</xdr:rowOff>
    </xdr:from>
    <xdr:to>
      <xdr:col>6</xdr:col>
      <xdr:colOff>38100</xdr:colOff>
      <xdr:row>57</xdr:row>
      <xdr:rowOff>162996</xdr:rowOff>
    </xdr:to>
    <xdr:sp macro="" textlink="">
      <xdr:nvSpPr>
        <xdr:cNvPr id="147" name="楕円 146"/>
        <xdr:cNvSpPr/>
      </xdr:nvSpPr>
      <xdr:spPr>
        <a:xfrm>
          <a:off x="1079500" y="983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154123</xdr:rowOff>
    </xdr:from>
    <xdr:ext cx="599010" cy="259045"/>
    <xdr:sp macro="" textlink="">
      <xdr:nvSpPr>
        <xdr:cNvPr id="148" name="テキスト ボックス 147"/>
        <xdr:cNvSpPr txBox="1"/>
      </xdr:nvSpPr>
      <xdr:spPr>
        <a:xfrm>
          <a:off x="830795" y="992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61671</xdr:rowOff>
    </xdr:from>
    <xdr:to>
      <xdr:col>24</xdr:col>
      <xdr:colOff>63500</xdr:colOff>
      <xdr:row>77</xdr:row>
      <xdr:rowOff>128750</xdr:rowOff>
    </xdr:to>
    <xdr:cxnSp macro="">
      <xdr:nvCxnSpPr>
        <xdr:cNvPr id="178" name="直線コネクタ 177"/>
        <xdr:cNvCxnSpPr/>
      </xdr:nvCxnSpPr>
      <xdr:spPr>
        <a:xfrm flipV="1">
          <a:off x="3797300" y="13263321"/>
          <a:ext cx="838200" cy="6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104342</xdr:rowOff>
    </xdr:from>
    <xdr:to>
      <xdr:col>19</xdr:col>
      <xdr:colOff>177800</xdr:colOff>
      <xdr:row>77</xdr:row>
      <xdr:rowOff>128750</xdr:rowOff>
    </xdr:to>
    <xdr:cxnSp macro="">
      <xdr:nvCxnSpPr>
        <xdr:cNvPr id="181" name="直線コネクタ 180"/>
        <xdr:cNvCxnSpPr/>
      </xdr:nvCxnSpPr>
      <xdr:spPr>
        <a:xfrm>
          <a:off x="2908300" y="13305992"/>
          <a:ext cx="8890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104342</xdr:rowOff>
    </xdr:from>
    <xdr:to>
      <xdr:col>15</xdr:col>
      <xdr:colOff>50800</xdr:colOff>
      <xdr:row>77</xdr:row>
      <xdr:rowOff>119766</xdr:rowOff>
    </xdr:to>
    <xdr:cxnSp macro="">
      <xdr:nvCxnSpPr>
        <xdr:cNvPr id="184" name="直線コネクタ 183"/>
        <xdr:cNvCxnSpPr/>
      </xdr:nvCxnSpPr>
      <xdr:spPr>
        <a:xfrm flipV="1">
          <a:off x="2019300" y="13305992"/>
          <a:ext cx="8890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119766</xdr:rowOff>
    </xdr:from>
    <xdr:to>
      <xdr:col>10</xdr:col>
      <xdr:colOff>114300</xdr:colOff>
      <xdr:row>77</xdr:row>
      <xdr:rowOff>165546</xdr:rowOff>
    </xdr:to>
    <xdr:cxnSp macro="">
      <xdr:nvCxnSpPr>
        <xdr:cNvPr id="187" name="直線コネクタ 186"/>
        <xdr:cNvCxnSpPr/>
      </xdr:nvCxnSpPr>
      <xdr:spPr>
        <a:xfrm flipV="1">
          <a:off x="1130300" y="13321416"/>
          <a:ext cx="889000" cy="4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10871</xdr:rowOff>
    </xdr:from>
    <xdr:to>
      <xdr:col>24</xdr:col>
      <xdr:colOff>114300</xdr:colOff>
      <xdr:row>77</xdr:row>
      <xdr:rowOff>112471</xdr:rowOff>
    </xdr:to>
    <xdr:sp macro="" textlink="">
      <xdr:nvSpPr>
        <xdr:cNvPr id="197" name="楕円 196"/>
        <xdr:cNvSpPr/>
      </xdr:nvSpPr>
      <xdr:spPr>
        <a:xfrm>
          <a:off x="4584700" y="132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160748</xdr:rowOff>
    </xdr:from>
    <xdr:ext cx="599010" cy="259045"/>
    <xdr:sp macro="" textlink="">
      <xdr:nvSpPr>
        <xdr:cNvPr id="198" name="民生費該当値テキスト"/>
        <xdr:cNvSpPr txBox="1"/>
      </xdr:nvSpPr>
      <xdr:spPr>
        <a:xfrm>
          <a:off x="4686300" y="1319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77950</xdr:rowOff>
    </xdr:from>
    <xdr:to>
      <xdr:col>20</xdr:col>
      <xdr:colOff>38100</xdr:colOff>
      <xdr:row>78</xdr:row>
      <xdr:rowOff>8100</xdr:rowOff>
    </xdr:to>
    <xdr:sp macro="" textlink="">
      <xdr:nvSpPr>
        <xdr:cNvPr id="199" name="楕円 198"/>
        <xdr:cNvSpPr/>
      </xdr:nvSpPr>
      <xdr:spPr>
        <a:xfrm>
          <a:off x="3746500" y="132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170677</xdr:rowOff>
    </xdr:from>
    <xdr:ext cx="599010" cy="259045"/>
    <xdr:sp macro="" textlink="">
      <xdr:nvSpPr>
        <xdr:cNvPr id="200" name="テキスト ボックス 199"/>
        <xdr:cNvSpPr txBox="1"/>
      </xdr:nvSpPr>
      <xdr:spPr>
        <a:xfrm>
          <a:off x="3497795" y="1337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53542</xdr:rowOff>
    </xdr:from>
    <xdr:to>
      <xdr:col>15</xdr:col>
      <xdr:colOff>101600</xdr:colOff>
      <xdr:row>77</xdr:row>
      <xdr:rowOff>155142</xdr:rowOff>
    </xdr:to>
    <xdr:sp macro="" textlink="">
      <xdr:nvSpPr>
        <xdr:cNvPr id="201" name="楕円 200"/>
        <xdr:cNvSpPr/>
      </xdr:nvSpPr>
      <xdr:spPr>
        <a:xfrm>
          <a:off x="2857500" y="1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146269</xdr:rowOff>
    </xdr:from>
    <xdr:ext cx="599010" cy="259045"/>
    <xdr:sp macro="" textlink="">
      <xdr:nvSpPr>
        <xdr:cNvPr id="202" name="テキスト ボックス 201"/>
        <xdr:cNvSpPr txBox="1"/>
      </xdr:nvSpPr>
      <xdr:spPr>
        <a:xfrm>
          <a:off x="2608795" y="1334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68966</xdr:rowOff>
    </xdr:from>
    <xdr:to>
      <xdr:col>10</xdr:col>
      <xdr:colOff>165100</xdr:colOff>
      <xdr:row>77</xdr:row>
      <xdr:rowOff>170566</xdr:rowOff>
    </xdr:to>
    <xdr:sp macro="" textlink="">
      <xdr:nvSpPr>
        <xdr:cNvPr id="203" name="楕円 202"/>
        <xdr:cNvSpPr/>
      </xdr:nvSpPr>
      <xdr:spPr>
        <a:xfrm>
          <a:off x="1968500" y="132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161693</xdr:rowOff>
    </xdr:from>
    <xdr:ext cx="599010" cy="259045"/>
    <xdr:sp macro="" textlink="">
      <xdr:nvSpPr>
        <xdr:cNvPr id="204" name="テキスト ボックス 203"/>
        <xdr:cNvSpPr txBox="1"/>
      </xdr:nvSpPr>
      <xdr:spPr>
        <a:xfrm>
          <a:off x="1719795" y="1336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114746</xdr:rowOff>
    </xdr:from>
    <xdr:to>
      <xdr:col>6</xdr:col>
      <xdr:colOff>38100</xdr:colOff>
      <xdr:row>78</xdr:row>
      <xdr:rowOff>44896</xdr:rowOff>
    </xdr:to>
    <xdr:sp macro="" textlink="">
      <xdr:nvSpPr>
        <xdr:cNvPr id="205" name="楕円 204"/>
        <xdr:cNvSpPr/>
      </xdr:nvSpPr>
      <xdr:spPr>
        <a:xfrm>
          <a:off x="1079500" y="133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36023</xdr:rowOff>
    </xdr:from>
    <xdr:ext cx="599010" cy="259045"/>
    <xdr:sp macro="" textlink="">
      <xdr:nvSpPr>
        <xdr:cNvPr id="206" name="テキスト ボックス 205"/>
        <xdr:cNvSpPr txBox="1"/>
      </xdr:nvSpPr>
      <xdr:spPr>
        <a:xfrm>
          <a:off x="830795" y="1340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146452</xdr:rowOff>
    </xdr:from>
    <xdr:to>
      <xdr:col>24</xdr:col>
      <xdr:colOff>63500</xdr:colOff>
      <xdr:row>98</xdr:row>
      <xdr:rowOff>16638</xdr:rowOff>
    </xdr:to>
    <xdr:cxnSp macro="">
      <xdr:nvCxnSpPr>
        <xdr:cNvPr id="235" name="直線コネクタ 234"/>
        <xdr:cNvCxnSpPr/>
      </xdr:nvCxnSpPr>
      <xdr:spPr>
        <a:xfrm flipV="1">
          <a:off x="3797300" y="16777102"/>
          <a:ext cx="838200" cy="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9398</xdr:rowOff>
    </xdr:from>
    <xdr:to>
      <xdr:col>19</xdr:col>
      <xdr:colOff>177800</xdr:colOff>
      <xdr:row>98</xdr:row>
      <xdr:rowOff>16638</xdr:rowOff>
    </xdr:to>
    <xdr:cxnSp macro="">
      <xdr:nvCxnSpPr>
        <xdr:cNvPr id="238" name="直線コネクタ 237"/>
        <xdr:cNvCxnSpPr/>
      </xdr:nvCxnSpPr>
      <xdr:spPr>
        <a:xfrm>
          <a:off x="2908300" y="1681149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9398</xdr:rowOff>
    </xdr:from>
    <xdr:to>
      <xdr:col>15</xdr:col>
      <xdr:colOff>50800</xdr:colOff>
      <xdr:row>98</xdr:row>
      <xdr:rowOff>36624</xdr:rowOff>
    </xdr:to>
    <xdr:cxnSp macro="">
      <xdr:nvCxnSpPr>
        <xdr:cNvPr id="241" name="直線コネクタ 240"/>
        <xdr:cNvCxnSpPr/>
      </xdr:nvCxnSpPr>
      <xdr:spPr>
        <a:xfrm flipV="1">
          <a:off x="2019300" y="16811498"/>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28814</xdr:rowOff>
    </xdr:from>
    <xdr:to>
      <xdr:col>10</xdr:col>
      <xdr:colOff>114300</xdr:colOff>
      <xdr:row>98</xdr:row>
      <xdr:rowOff>36624</xdr:rowOff>
    </xdr:to>
    <xdr:cxnSp macro="">
      <xdr:nvCxnSpPr>
        <xdr:cNvPr id="244" name="直線コネクタ 243"/>
        <xdr:cNvCxnSpPr/>
      </xdr:nvCxnSpPr>
      <xdr:spPr>
        <a:xfrm>
          <a:off x="1130300" y="16830914"/>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95652</xdr:rowOff>
    </xdr:from>
    <xdr:to>
      <xdr:col>24</xdr:col>
      <xdr:colOff>114300</xdr:colOff>
      <xdr:row>98</xdr:row>
      <xdr:rowOff>25802</xdr:rowOff>
    </xdr:to>
    <xdr:sp macro="" textlink="">
      <xdr:nvSpPr>
        <xdr:cNvPr id="254" name="楕円 253"/>
        <xdr:cNvSpPr/>
      </xdr:nvSpPr>
      <xdr:spPr>
        <a:xfrm>
          <a:off x="4584700" y="167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10579</xdr:rowOff>
    </xdr:from>
    <xdr:ext cx="534377" cy="259045"/>
    <xdr:sp macro="" textlink="">
      <xdr:nvSpPr>
        <xdr:cNvPr id="255" name="衛生費該当値テキスト"/>
        <xdr:cNvSpPr txBox="1"/>
      </xdr:nvSpPr>
      <xdr:spPr>
        <a:xfrm>
          <a:off x="4686300" y="166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137288</xdr:rowOff>
    </xdr:from>
    <xdr:to>
      <xdr:col>20</xdr:col>
      <xdr:colOff>38100</xdr:colOff>
      <xdr:row>98</xdr:row>
      <xdr:rowOff>67438</xdr:rowOff>
    </xdr:to>
    <xdr:sp macro="" textlink="">
      <xdr:nvSpPr>
        <xdr:cNvPr id="256" name="楕円 255"/>
        <xdr:cNvSpPr/>
      </xdr:nvSpPr>
      <xdr:spPr>
        <a:xfrm>
          <a:off x="3746500" y="167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58565</xdr:rowOff>
    </xdr:from>
    <xdr:ext cx="534377" cy="259045"/>
    <xdr:sp macro="" textlink="">
      <xdr:nvSpPr>
        <xdr:cNvPr id="257" name="テキスト ボックス 256"/>
        <xdr:cNvSpPr txBox="1"/>
      </xdr:nvSpPr>
      <xdr:spPr>
        <a:xfrm>
          <a:off x="3530111" y="168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130048</xdr:rowOff>
    </xdr:from>
    <xdr:to>
      <xdr:col>15</xdr:col>
      <xdr:colOff>101600</xdr:colOff>
      <xdr:row>98</xdr:row>
      <xdr:rowOff>60198</xdr:rowOff>
    </xdr:to>
    <xdr:sp macro="" textlink="">
      <xdr:nvSpPr>
        <xdr:cNvPr id="258" name="楕円 257"/>
        <xdr:cNvSpPr/>
      </xdr:nvSpPr>
      <xdr:spPr>
        <a:xfrm>
          <a:off x="2857500" y="167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51325</xdr:rowOff>
    </xdr:from>
    <xdr:ext cx="534377" cy="259045"/>
    <xdr:sp macro="" textlink="">
      <xdr:nvSpPr>
        <xdr:cNvPr id="259" name="テキスト ボックス 258"/>
        <xdr:cNvSpPr txBox="1"/>
      </xdr:nvSpPr>
      <xdr:spPr>
        <a:xfrm>
          <a:off x="2641111" y="168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157274</xdr:rowOff>
    </xdr:from>
    <xdr:to>
      <xdr:col>10</xdr:col>
      <xdr:colOff>165100</xdr:colOff>
      <xdr:row>98</xdr:row>
      <xdr:rowOff>87424</xdr:rowOff>
    </xdr:to>
    <xdr:sp macro="" textlink="">
      <xdr:nvSpPr>
        <xdr:cNvPr id="260" name="楕円 259"/>
        <xdr:cNvSpPr/>
      </xdr:nvSpPr>
      <xdr:spPr>
        <a:xfrm>
          <a:off x="1968500" y="167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78551</xdr:rowOff>
    </xdr:from>
    <xdr:ext cx="534377" cy="259045"/>
    <xdr:sp macro="" textlink="">
      <xdr:nvSpPr>
        <xdr:cNvPr id="261" name="テキスト ボックス 260"/>
        <xdr:cNvSpPr txBox="1"/>
      </xdr:nvSpPr>
      <xdr:spPr>
        <a:xfrm>
          <a:off x="1752111" y="1688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149464</xdr:rowOff>
    </xdr:from>
    <xdr:to>
      <xdr:col>6</xdr:col>
      <xdr:colOff>38100</xdr:colOff>
      <xdr:row>98</xdr:row>
      <xdr:rowOff>79614</xdr:rowOff>
    </xdr:to>
    <xdr:sp macro="" textlink="">
      <xdr:nvSpPr>
        <xdr:cNvPr id="262" name="楕円 261"/>
        <xdr:cNvSpPr/>
      </xdr:nvSpPr>
      <xdr:spPr>
        <a:xfrm>
          <a:off x="1079500" y="167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70741</xdr:rowOff>
    </xdr:from>
    <xdr:ext cx="534377" cy="259045"/>
    <xdr:sp macro="" textlink="">
      <xdr:nvSpPr>
        <xdr:cNvPr id="263" name="テキスト ボックス 262"/>
        <xdr:cNvSpPr txBox="1"/>
      </xdr:nvSpPr>
      <xdr:spPr>
        <a:xfrm>
          <a:off x="863111" y="1687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40640</xdr:rowOff>
    </xdr:from>
    <xdr:to>
      <xdr:col>55</xdr:col>
      <xdr:colOff>0</xdr:colOff>
      <xdr:row>38</xdr:row>
      <xdr:rowOff>42545</xdr:rowOff>
    </xdr:to>
    <xdr:cxnSp macro="">
      <xdr:nvCxnSpPr>
        <xdr:cNvPr id="292" name="直線コネクタ 291"/>
        <xdr:cNvCxnSpPr/>
      </xdr:nvCxnSpPr>
      <xdr:spPr>
        <a:xfrm flipV="1">
          <a:off x="9639300" y="65557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3" name="労働費平均値テキスト"/>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42545</xdr:rowOff>
    </xdr:from>
    <xdr:to>
      <xdr:col>50</xdr:col>
      <xdr:colOff>114300</xdr:colOff>
      <xdr:row>38</xdr:row>
      <xdr:rowOff>43307</xdr:rowOff>
    </xdr:to>
    <xdr:cxnSp macro="">
      <xdr:nvCxnSpPr>
        <xdr:cNvPr id="295" name="直線コネクタ 294"/>
        <xdr:cNvCxnSpPr/>
      </xdr:nvCxnSpPr>
      <xdr:spPr>
        <a:xfrm flipV="1">
          <a:off x="8750300" y="65576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24067</xdr:rowOff>
    </xdr:from>
    <xdr:to>
      <xdr:col>45</xdr:col>
      <xdr:colOff>177800</xdr:colOff>
      <xdr:row>38</xdr:row>
      <xdr:rowOff>43307</xdr:rowOff>
    </xdr:to>
    <xdr:cxnSp macro="">
      <xdr:nvCxnSpPr>
        <xdr:cNvPr id="298" name="直線コネクタ 297"/>
        <xdr:cNvCxnSpPr/>
      </xdr:nvCxnSpPr>
      <xdr:spPr>
        <a:xfrm>
          <a:off x="7861300" y="6539167"/>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xdr:rowOff>
    </xdr:from>
    <xdr:to>
      <xdr:col>41</xdr:col>
      <xdr:colOff>50800</xdr:colOff>
      <xdr:row>38</xdr:row>
      <xdr:rowOff>24067</xdr:rowOff>
    </xdr:to>
    <xdr:cxnSp macro="">
      <xdr:nvCxnSpPr>
        <xdr:cNvPr id="301" name="直線コネクタ 300"/>
        <xdr:cNvCxnSpPr/>
      </xdr:nvCxnSpPr>
      <xdr:spPr>
        <a:xfrm>
          <a:off x="6972300" y="6529070"/>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3" name="テキスト ボックス 302"/>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161290</xdr:rowOff>
    </xdr:from>
    <xdr:to>
      <xdr:col>55</xdr:col>
      <xdr:colOff>50800</xdr:colOff>
      <xdr:row>38</xdr:row>
      <xdr:rowOff>91440</xdr:rowOff>
    </xdr:to>
    <xdr:sp macro="" textlink="">
      <xdr:nvSpPr>
        <xdr:cNvPr id="311" name="楕円 310"/>
        <xdr:cNvSpPr/>
      </xdr:nvSpPr>
      <xdr:spPr>
        <a:xfrm>
          <a:off x="10426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12717</xdr:rowOff>
    </xdr:from>
    <xdr:ext cx="378565" cy="259045"/>
    <xdr:sp macro="" textlink="">
      <xdr:nvSpPr>
        <xdr:cNvPr id="312" name="労働費該当値テキスト"/>
        <xdr:cNvSpPr txBox="1"/>
      </xdr:nvSpPr>
      <xdr:spPr>
        <a:xfrm>
          <a:off x="10528300"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163195</xdr:rowOff>
    </xdr:from>
    <xdr:to>
      <xdr:col>50</xdr:col>
      <xdr:colOff>165100</xdr:colOff>
      <xdr:row>38</xdr:row>
      <xdr:rowOff>93345</xdr:rowOff>
    </xdr:to>
    <xdr:sp macro="" textlink="">
      <xdr:nvSpPr>
        <xdr:cNvPr id="313" name="楕円 312"/>
        <xdr:cNvSpPr/>
      </xdr:nvSpPr>
      <xdr:spPr>
        <a:xfrm>
          <a:off x="9588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109872</xdr:rowOff>
    </xdr:from>
    <xdr:ext cx="378565" cy="259045"/>
    <xdr:sp macro="" textlink="">
      <xdr:nvSpPr>
        <xdr:cNvPr id="314" name="テキスト ボックス 313"/>
        <xdr:cNvSpPr txBox="1"/>
      </xdr:nvSpPr>
      <xdr:spPr>
        <a:xfrm>
          <a:off x="9450017" y="628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163957</xdr:rowOff>
    </xdr:from>
    <xdr:to>
      <xdr:col>46</xdr:col>
      <xdr:colOff>38100</xdr:colOff>
      <xdr:row>38</xdr:row>
      <xdr:rowOff>94107</xdr:rowOff>
    </xdr:to>
    <xdr:sp macro="" textlink="">
      <xdr:nvSpPr>
        <xdr:cNvPr id="315" name="楕円 314"/>
        <xdr:cNvSpPr/>
      </xdr:nvSpPr>
      <xdr:spPr>
        <a:xfrm>
          <a:off x="8699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110634</xdr:rowOff>
    </xdr:from>
    <xdr:ext cx="378565" cy="259045"/>
    <xdr:sp macro="" textlink="">
      <xdr:nvSpPr>
        <xdr:cNvPr id="316" name="テキスト ボックス 315"/>
        <xdr:cNvSpPr txBox="1"/>
      </xdr:nvSpPr>
      <xdr:spPr>
        <a:xfrm>
          <a:off x="8561017" y="628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144716</xdr:rowOff>
    </xdr:from>
    <xdr:to>
      <xdr:col>41</xdr:col>
      <xdr:colOff>101600</xdr:colOff>
      <xdr:row>38</xdr:row>
      <xdr:rowOff>74867</xdr:rowOff>
    </xdr:to>
    <xdr:sp macro="" textlink="">
      <xdr:nvSpPr>
        <xdr:cNvPr id="317" name="楕円 316"/>
        <xdr:cNvSpPr/>
      </xdr:nvSpPr>
      <xdr:spPr>
        <a:xfrm>
          <a:off x="7810500" y="6488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91393</xdr:rowOff>
    </xdr:from>
    <xdr:ext cx="469744" cy="259045"/>
    <xdr:sp macro="" textlink="">
      <xdr:nvSpPr>
        <xdr:cNvPr id="318" name="テキスト ボックス 317"/>
        <xdr:cNvSpPr txBox="1"/>
      </xdr:nvSpPr>
      <xdr:spPr>
        <a:xfrm>
          <a:off x="7626428" y="6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134620</xdr:rowOff>
    </xdr:from>
    <xdr:to>
      <xdr:col>36</xdr:col>
      <xdr:colOff>165100</xdr:colOff>
      <xdr:row>38</xdr:row>
      <xdr:rowOff>64770</xdr:rowOff>
    </xdr:to>
    <xdr:sp macro="" textlink="">
      <xdr:nvSpPr>
        <xdr:cNvPr id="319" name="楕円 318"/>
        <xdr:cNvSpPr/>
      </xdr:nvSpPr>
      <xdr:spPr>
        <a:xfrm>
          <a:off x="692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81297</xdr:rowOff>
    </xdr:from>
    <xdr:ext cx="469744" cy="259045"/>
    <xdr:sp macro="" textlink="">
      <xdr:nvSpPr>
        <xdr:cNvPr id="320" name="テキスト ボックス 319"/>
        <xdr:cNvSpPr txBox="1"/>
      </xdr:nvSpPr>
      <xdr:spPr>
        <a:xfrm>
          <a:off x="6737428" y="625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32814</xdr:rowOff>
    </xdr:from>
    <xdr:to>
      <xdr:col>55</xdr:col>
      <xdr:colOff>0</xdr:colOff>
      <xdr:row>56</xdr:row>
      <xdr:rowOff>80373</xdr:rowOff>
    </xdr:to>
    <xdr:cxnSp macro="">
      <xdr:nvCxnSpPr>
        <xdr:cNvPr id="351" name="直線コネクタ 350"/>
        <xdr:cNvCxnSpPr/>
      </xdr:nvCxnSpPr>
      <xdr:spPr>
        <a:xfrm>
          <a:off x="9639300" y="9634014"/>
          <a:ext cx="838200" cy="4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32814</xdr:rowOff>
    </xdr:from>
    <xdr:to>
      <xdr:col>50</xdr:col>
      <xdr:colOff>114300</xdr:colOff>
      <xdr:row>56</xdr:row>
      <xdr:rowOff>79752</xdr:rowOff>
    </xdr:to>
    <xdr:cxnSp macro="">
      <xdr:nvCxnSpPr>
        <xdr:cNvPr id="354" name="直線コネクタ 353"/>
        <xdr:cNvCxnSpPr/>
      </xdr:nvCxnSpPr>
      <xdr:spPr>
        <a:xfrm flipV="1">
          <a:off x="8750300" y="9634014"/>
          <a:ext cx="889000" cy="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67174</xdr:rowOff>
    </xdr:from>
    <xdr:ext cx="534377" cy="259045"/>
    <xdr:sp macro="" textlink="">
      <xdr:nvSpPr>
        <xdr:cNvPr id="356" name="テキスト ボックス 355"/>
        <xdr:cNvSpPr txBox="1"/>
      </xdr:nvSpPr>
      <xdr:spPr>
        <a:xfrm>
          <a:off x="937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109971</xdr:rowOff>
    </xdr:from>
    <xdr:to>
      <xdr:col>45</xdr:col>
      <xdr:colOff>177800</xdr:colOff>
      <xdr:row>56</xdr:row>
      <xdr:rowOff>79752</xdr:rowOff>
    </xdr:to>
    <xdr:cxnSp macro="">
      <xdr:nvCxnSpPr>
        <xdr:cNvPr id="357" name="直線コネクタ 356"/>
        <xdr:cNvCxnSpPr/>
      </xdr:nvCxnSpPr>
      <xdr:spPr>
        <a:xfrm>
          <a:off x="7861300" y="9368271"/>
          <a:ext cx="889000" cy="3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104365</xdr:rowOff>
    </xdr:from>
    <xdr:to>
      <xdr:col>41</xdr:col>
      <xdr:colOff>50800</xdr:colOff>
      <xdr:row>54</xdr:row>
      <xdr:rowOff>109971</xdr:rowOff>
    </xdr:to>
    <xdr:cxnSp macro="">
      <xdr:nvCxnSpPr>
        <xdr:cNvPr id="360" name="直線コネクタ 359"/>
        <xdr:cNvCxnSpPr/>
      </xdr:nvCxnSpPr>
      <xdr:spPr>
        <a:xfrm>
          <a:off x="6972300" y="9362665"/>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57018</xdr:rowOff>
    </xdr:from>
    <xdr:ext cx="534377" cy="259045"/>
    <xdr:sp macro="" textlink="">
      <xdr:nvSpPr>
        <xdr:cNvPr id="364" name="テキスト ボックス 363"/>
        <xdr:cNvSpPr txBox="1"/>
      </xdr:nvSpPr>
      <xdr:spPr>
        <a:xfrm>
          <a:off x="6705111" y="98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29573</xdr:rowOff>
    </xdr:from>
    <xdr:to>
      <xdr:col>55</xdr:col>
      <xdr:colOff>50800</xdr:colOff>
      <xdr:row>56</xdr:row>
      <xdr:rowOff>131173</xdr:rowOff>
    </xdr:to>
    <xdr:sp macro="" textlink="">
      <xdr:nvSpPr>
        <xdr:cNvPr id="370" name="楕円 369"/>
        <xdr:cNvSpPr/>
      </xdr:nvSpPr>
      <xdr:spPr>
        <a:xfrm>
          <a:off x="10426700" y="96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52450</xdr:rowOff>
    </xdr:from>
    <xdr:ext cx="534377" cy="259045"/>
    <xdr:sp macro="" textlink="">
      <xdr:nvSpPr>
        <xdr:cNvPr id="371" name="農林水産業費該当値テキスト"/>
        <xdr:cNvSpPr txBox="1"/>
      </xdr:nvSpPr>
      <xdr:spPr>
        <a:xfrm>
          <a:off x="10528300" y="94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153464</xdr:rowOff>
    </xdr:from>
    <xdr:to>
      <xdr:col>50</xdr:col>
      <xdr:colOff>165100</xdr:colOff>
      <xdr:row>56</xdr:row>
      <xdr:rowOff>83614</xdr:rowOff>
    </xdr:to>
    <xdr:sp macro="" textlink="">
      <xdr:nvSpPr>
        <xdr:cNvPr id="372" name="楕円 371"/>
        <xdr:cNvSpPr/>
      </xdr:nvSpPr>
      <xdr:spPr>
        <a:xfrm>
          <a:off x="9588500" y="9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100141</xdr:rowOff>
    </xdr:from>
    <xdr:ext cx="534377" cy="259045"/>
    <xdr:sp macro="" textlink="">
      <xdr:nvSpPr>
        <xdr:cNvPr id="373" name="テキスト ボックス 372"/>
        <xdr:cNvSpPr txBox="1"/>
      </xdr:nvSpPr>
      <xdr:spPr>
        <a:xfrm>
          <a:off x="9372111" y="935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28952</xdr:rowOff>
    </xdr:from>
    <xdr:to>
      <xdr:col>46</xdr:col>
      <xdr:colOff>38100</xdr:colOff>
      <xdr:row>56</xdr:row>
      <xdr:rowOff>130552</xdr:rowOff>
    </xdr:to>
    <xdr:sp macro="" textlink="">
      <xdr:nvSpPr>
        <xdr:cNvPr id="374" name="楕円 373"/>
        <xdr:cNvSpPr/>
      </xdr:nvSpPr>
      <xdr:spPr>
        <a:xfrm>
          <a:off x="8699500" y="963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147079</xdr:rowOff>
    </xdr:from>
    <xdr:ext cx="534377" cy="259045"/>
    <xdr:sp macro="" textlink="">
      <xdr:nvSpPr>
        <xdr:cNvPr id="375" name="テキスト ボックス 374"/>
        <xdr:cNvSpPr txBox="1"/>
      </xdr:nvSpPr>
      <xdr:spPr>
        <a:xfrm>
          <a:off x="8483111" y="94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59171</xdr:rowOff>
    </xdr:from>
    <xdr:to>
      <xdr:col>41</xdr:col>
      <xdr:colOff>101600</xdr:colOff>
      <xdr:row>54</xdr:row>
      <xdr:rowOff>160771</xdr:rowOff>
    </xdr:to>
    <xdr:sp macro="" textlink="">
      <xdr:nvSpPr>
        <xdr:cNvPr id="376" name="楕円 375"/>
        <xdr:cNvSpPr/>
      </xdr:nvSpPr>
      <xdr:spPr>
        <a:xfrm>
          <a:off x="7810500" y="93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5848</xdr:rowOff>
    </xdr:from>
    <xdr:ext cx="534377" cy="259045"/>
    <xdr:sp macro="" textlink="">
      <xdr:nvSpPr>
        <xdr:cNvPr id="377" name="テキスト ボックス 376"/>
        <xdr:cNvSpPr txBox="1"/>
      </xdr:nvSpPr>
      <xdr:spPr>
        <a:xfrm>
          <a:off x="7594111" y="90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53565</xdr:rowOff>
    </xdr:from>
    <xdr:to>
      <xdr:col>36</xdr:col>
      <xdr:colOff>165100</xdr:colOff>
      <xdr:row>54</xdr:row>
      <xdr:rowOff>155165</xdr:rowOff>
    </xdr:to>
    <xdr:sp macro="" textlink="">
      <xdr:nvSpPr>
        <xdr:cNvPr id="378" name="楕円 377"/>
        <xdr:cNvSpPr/>
      </xdr:nvSpPr>
      <xdr:spPr>
        <a:xfrm>
          <a:off x="6921500" y="93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242</xdr:rowOff>
    </xdr:from>
    <xdr:ext cx="534377" cy="259045"/>
    <xdr:sp macro="" textlink="">
      <xdr:nvSpPr>
        <xdr:cNvPr id="379" name="テキスト ボックス 378"/>
        <xdr:cNvSpPr txBox="1"/>
      </xdr:nvSpPr>
      <xdr:spPr>
        <a:xfrm>
          <a:off x="6705111" y="908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51643</xdr:rowOff>
    </xdr:from>
    <xdr:to>
      <xdr:col>55</xdr:col>
      <xdr:colOff>0</xdr:colOff>
      <xdr:row>73</xdr:row>
      <xdr:rowOff>78161</xdr:rowOff>
    </xdr:to>
    <xdr:cxnSp macro="">
      <xdr:nvCxnSpPr>
        <xdr:cNvPr id="406" name="直線コネクタ 405"/>
        <xdr:cNvCxnSpPr/>
      </xdr:nvCxnSpPr>
      <xdr:spPr>
        <a:xfrm>
          <a:off x="9639300" y="12567493"/>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7" name="商工費平均値テキスト"/>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91305</xdr:rowOff>
    </xdr:from>
    <xdr:to>
      <xdr:col>50</xdr:col>
      <xdr:colOff>114300</xdr:colOff>
      <xdr:row>73</xdr:row>
      <xdr:rowOff>51643</xdr:rowOff>
    </xdr:to>
    <xdr:cxnSp macro="">
      <xdr:nvCxnSpPr>
        <xdr:cNvPr id="409" name="直線コネクタ 408"/>
        <xdr:cNvCxnSpPr/>
      </xdr:nvCxnSpPr>
      <xdr:spPr>
        <a:xfrm>
          <a:off x="8750300" y="12435705"/>
          <a:ext cx="8890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91305</xdr:rowOff>
    </xdr:from>
    <xdr:to>
      <xdr:col>45</xdr:col>
      <xdr:colOff>177800</xdr:colOff>
      <xdr:row>73</xdr:row>
      <xdr:rowOff>151381</xdr:rowOff>
    </xdr:to>
    <xdr:cxnSp macro="">
      <xdr:nvCxnSpPr>
        <xdr:cNvPr id="412" name="直線コネクタ 411"/>
        <xdr:cNvCxnSpPr/>
      </xdr:nvCxnSpPr>
      <xdr:spPr>
        <a:xfrm flipV="1">
          <a:off x="7861300" y="12435705"/>
          <a:ext cx="889000" cy="23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14" name="テキスト ボックス 413"/>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151381</xdr:rowOff>
    </xdr:from>
    <xdr:to>
      <xdr:col>41</xdr:col>
      <xdr:colOff>50800</xdr:colOff>
      <xdr:row>74</xdr:row>
      <xdr:rowOff>73178</xdr:rowOff>
    </xdr:to>
    <xdr:cxnSp macro="">
      <xdr:nvCxnSpPr>
        <xdr:cNvPr id="415" name="直線コネクタ 414"/>
        <xdr:cNvCxnSpPr/>
      </xdr:nvCxnSpPr>
      <xdr:spPr>
        <a:xfrm flipV="1">
          <a:off x="6972300" y="12667231"/>
          <a:ext cx="889000" cy="9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17" name="テキスト ボックス 416"/>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73613</xdr:rowOff>
    </xdr:from>
    <xdr:ext cx="534377" cy="259045"/>
    <xdr:sp macro="" textlink="">
      <xdr:nvSpPr>
        <xdr:cNvPr id="419" name="テキスト ボックス 418"/>
        <xdr:cNvSpPr txBox="1"/>
      </xdr:nvSpPr>
      <xdr:spPr>
        <a:xfrm>
          <a:off x="6705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27361</xdr:rowOff>
    </xdr:from>
    <xdr:to>
      <xdr:col>55</xdr:col>
      <xdr:colOff>50800</xdr:colOff>
      <xdr:row>73</xdr:row>
      <xdr:rowOff>128961</xdr:rowOff>
    </xdr:to>
    <xdr:sp macro="" textlink="">
      <xdr:nvSpPr>
        <xdr:cNvPr id="425" name="楕円 424"/>
        <xdr:cNvSpPr/>
      </xdr:nvSpPr>
      <xdr:spPr>
        <a:xfrm>
          <a:off x="10426700" y="125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50238</xdr:rowOff>
    </xdr:from>
    <xdr:ext cx="534377" cy="259045"/>
    <xdr:sp macro="" textlink="">
      <xdr:nvSpPr>
        <xdr:cNvPr id="426" name="商工費該当値テキスト"/>
        <xdr:cNvSpPr txBox="1"/>
      </xdr:nvSpPr>
      <xdr:spPr>
        <a:xfrm>
          <a:off x="10528300" y="1239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843</xdr:rowOff>
    </xdr:from>
    <xdr:to>
      <xdr:col>50</xdr:col>
      <xdr:colOff>165100</xdr:colOff>
      <xdr:row>73</xdr:row>
      <xdr:rowOff>102443</xdr:rowOff>
    </xdr:to>
    <xdr:sp macro="" textlink="">
      <xdr:nvSpPr>
        <xdr:cNvPr id="427" name="楕円 426"/>
        <xdr:cNvSpPr/>
      </xdr:nvSpPr>
      <xdr:spPr>
        <a:xfrm>
          <a:off x="9588500" y="125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118970</xdr:rowOff>
    </xdr:from>
    <xdr:ext cx="534377" cy="259045"/>
    <xdr:sp macro="" textlink="">
      <xdr:nvSpPr>
        <xdr:cNvPr id="428" name="テキスト ボックス 427"/>
        <xdr:cNvSpPr txBox="1"/>
      </xdr:nvSpPr>
      <xdr:spPr>
        <a:xfrm>
          <a:off x="9372111" y="122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40505</xdr:rowOff>
    </xdr:from>
    <xdr:to>
      <xdr:col>46</xdr:col>
      <xdr:colOff>38100</xdr:colOff>
      <xdr:row>72</xdr:row>
      <xdr:rowOff>142105</xdr:rowOff>
    </xdr:to>
    <xdr:sp macro="" textlink="">
      <xdr:nvSpPr>
        <xdr:cNvPr id="429" name="楕円 428"/>
        <xdr:cNvSpPr/>
      </xdr:nvSpPr>
      <xdr:spPr>
        <a:xfrm>
          <a:off x="8699500" y="123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158632</xdr:rowOff>
    </xdr:from>
    <xdr:ext cx="534377" cy="259045"/>
    <xdr:sp macro="" textlink="">
      <xdr:nvSpPr>
        <xdr:cNvPr id="430" name="テキスト ボックス 429"/>
        <xdr:cNvSpPr txBox="1"/>
      </xdr:nvSpPr>
      <xdr:spPr>
        <a:xfrm>
          <a:off x="8483111" y="121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100581</xdr:rowOff>
    </xdr:from>
    <xdr:to>
      <xdr:col>41</xdr:col>
      <xdr:colOff>101600</xdr:colOff>
      <xdr:row>74</xdr:row>
      <xdr:rowOff>30731</xdr:rowOff>
    </xdr:to>
    <xdr:sp macro="" textlink="">
      <xdr:nvSpPr>
        <xdr:cNvPr id="431" name="楕円 430"/>
        <xdr:cNvSpPr/>
      </xdr:nvSpPr>
      <xdr:spPr>
        <a:xfrm>
          <a:off x="7810500" y="126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47258</xdr:rowOff>
    </xdr:from>
    <xdr:ext cx="534377" cy="259045"/>
    <xdr:sp macro="" textlink="">
      <xdr:nvSpPr>
        <xdr:cNvPr id="432" name="テキスト ボックス 431"/>
        <xdr:cNvSpPr txBox="1"/>
      </xdr:nvSpPr>
      <xdr:spPr>
        <a:xfrm>
          <a:off x="7594111" y="123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22378</xdr:rowOff>
    </xdr:from>
    <xdr:to>
      <xdr:col>36</xdr:col>
      <xdr:colOff>165100</xdr:colOff>
      <xdr:row>74</xdr:row>
      <xdr:rowOff>123978</xdr:rowOff>
    </xdr:to>
    <xdr:sp macro="" textlink="">
      <xdr:nvSpPr>
        <xdr:cNvPr id="433" name="楕円 432"/>
        <xdr:cNvSpPr/>
      </xdr:nvSpPr>
      <xdr:spPr>
        <a:xfrm>
          <a:off x="6921500" y="127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140505</xdr:rowOff>
    </xdr:from>
    <xdr:ext cx="534377" cy="259045"/>
    <xdr:sp macro="" textlink="">
      <xdr:nvSpPr>
        <xdr:cNvPr id="434" name="テキスト ボックス 433"/>
        <xdr:cNvSpPr txBox="1"/>
      </xdr:nvSpPr>
      <xdr:spPr>
        <a:xfrm>
          <a:off x="6705111" y="1248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107826</xdr:rowOff>
    </xdr:from>
    <xdr:to>
      <xdr:col>55</xdr:col>
      <xdr:colOff>0</xdr:colOff>
      <xdr:row>97</xdr:row>
      <xdr:rowOff>157917</xdr:rowOff>
    </xdr:to>
    <xdr:cxnSp macro="">
      <xdr:nvCxnSpPr>
        <xdr:cNvPr id="461" name="直線コネクタ 460"/>
        <xdr:cNvCxnSpPr/>
      </xdr:nvCxnSpPr>
      <xdr:spPr>
        <a:xfrm flipV="1">
          <a:off x="9639300" y="16738476"/>
          <a:ext cx="838200" cy="5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70564</xdr:rowOff>
    </xdr:from>
    <xdr:ext cx="534377" cy="259045"/>
    <xdr:sp macro="" textlink="">
      <xdr:nvSpPr>
        <xdr:cNvPr id="462" name="土木費平均値テキスト"/>
        <xdr:cNvSpPr txBox="1"/>
      </xdr:nvSpPr>
      <xdr:spPr>
        <a:xfrm>
          <a:off x="10528300" y="16701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157917</xdr:rowOff>
    </xdr:from>
    <xdr:to>
      <xdr:col>50</xdr:col>
      <xdr:colOff>114300</xdr:colOff>
      <xdr:row>98</xdr:row>
      <xdr:rowOff>8482</xdr:rowOff>
    </xdr:to>
    <xdr:cxnSp macro="">
      <xdr:nvCxnSpPr>
        <xdr:cNvPr id="464" name="直線コネクタ 463"/>
        <xdr:cNvCxnSpPr/>
      </xdr:nvCxnSpPr>
      <xdr:spPr>
        <a:xfrm flipV="1">
          <a:off x="8750300" y="16788567"/>
          <a:ext cx="889000" cy="2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8482</xdr:rowOff>
    </xdr:from>
    <xdr:to>
      <xdr:col>45</xdr:col>
      <xdr:colOff>177800</xdr:colOff>
      <xdr:row>98</xdr:row>
      <xdr:rowOff>11666</xdr:rowOff>
    </xdr:to>
    <xdr:cxnSp macro="">
      <xdr:nvCxnSpPr>
        <xdr:cNvPr id="467" name="直線コネクタ 466"/>
        <xdr:cNvCxnSpPr/>
      </xdr:nvCxnSpPr>
      <xdr:spPr>
        <a:xfrm flipV="1">
          <a:off x="7861300" y="16810582"/>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10644</xdr:rowOff>
    </xdr:from>
    <xdr:to>
      <xdr:col>41</xdr:col>
      <xdr:colOff>50800</xdr:colOff>
      <xdr:row>98</xdr:row>
      <xdr:rowOff>11666</xdr:rowOff>
    </xdr:to>
    <xdr:cxnSp macro="">
      <xdr:nvCxnSpPr>
        <xdr:cNvPr id="470" name="直線コネクタ 469"/>
        <xdr:cNvCxnSpPr/>
      </xdr:nvCxnSpPr>
      <xdr:spPr>
        <a:xfrm>
          <a:off x="6972300" y="16812744"/>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57026</xdr:rowOff>
    </xdr:from>
    <xdr:to>
      <xdr:col>55</xdr:col>
      <xdr:colOff>50800</xdr:colOff>
      <xdr:row>97</xdr:row>
      <xdr:rowOff>158626</xdr:rowOff>
    </xdr:to>
    <xdr:sp macro="" textlink="">
      <xdr:nvSpPr>
        <xdr:cNvPr id="480" name="楕円 479"/>
        <xdr:cNvSpPr/>
      </xdr:nvSpPr>
      <xdr:spPr>
        <a:xfrm>
          <a:off x="10426700" y="166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79903</xdr:rowOff>
    </xdr:from>
    <xdr:ext cx="534377" cy="259045"/>
    <xdr:sp macro="" textlink="">
      <xdr:nvSpPr>
        <xdr:cNvPr id="481" name="土木費該当値テキスト"/>
        <xdr:cNvSpPr txBox="1"/>
      </xdr:nvSpPr>
      <xdr:spPr>
        <a:xfrm>
          <a:off x="10528300" y="165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107117</xdr:rowOff>
    </xdr:from>
    <xdr:to>
      <xdr:col>50</xdr:col>
      <xdr:colOff>165100</xdr:colOff>
      <xdr:row>98</xdr:row>
      <xdr:rowOff>37267</xdr:rowOff>
    </xdr:to>
    <xdr:sp macro="" textlink="">
      <xdr:nvSpPr>
        <xdr:cNvPr id="482" name="楕円 481"/>
        <xdr:cNvSpPr/>
      </xdr:nvSpPr>
      <xdr:spPr>
        <a:xfrm>
          <a:off x="9588500" y="167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28394</xdr:rowOff>
    </xdr:from>
    <xdr:ext cx="534377" cy="259045"/>
    <xdr:sp macro="" textlink="">
      <xdr:nvSpPr>
        <xdr:cNvPr id="483" name="テキスト ボックス 482"/>
        <xdr:cNvSpPr txBox="1"/>
      </xdr:nvSpPr>
      <xdr:spPr>
        <a:xfrm>
          <a:off x="9372111" y="1683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129132</xdr:rowOff>
    </xdr:from>
    <xdr:to>
      <xdr:col>46</xdr:col>
      <xdr:colOff>38100</xdr:colOff>
      <xdr:row>98</xdr:row>
      <xdr:rowOff>59282</xdr:rowOff>
    </xdr:to>
    <xdr:sp macro="" textlink="">
      <xdr:nvSpPr>
        <xdr:cNvPr id="484" name="楕円 483"/>
        <xdr:cNvSpPr/>
      </xdr:nvSpPr>
      <xdr:spPr>
        <a:xfrm>
          <a:off x="8699500" y="167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50409</xdr:rowOff>
    </xdr:from>
    <xdr:ext cx="534377" cy="259045"/>
    <xdr:sp macro="" textlink="">
      <xdr:nvSpPr>
        <xdr:cNvPr id="485" name="テキスト ボックス 484"/>
        <xdr:cNvSpPr txBox="1"/>
      </xdr:nvSpPr>
      <xdr:spPr>
        <a:xfrm>
          <a:off x="8483111" y="1685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132316</xdr:rowOff>
    </xdr:from>
    <xdr:to>
      <xdr:col>41</xdr:col>
      <xdr:colOff>101600</xdr:colOff>
      <xdr:row>98</xdr:row>
      <xdr:rowOff>62466</xdr:rowOff>
    </xdr:to>
    <xdr:sp macro="" textlink="">
      <xdr:nvSpPr>
        <xdr:cNvPr id="486" name="楕円 485"/>
        <xdr:cNvSpPr/>
      </xdr:nvSpPr>
      <xdr:spPr>
        <a:xfrm>
          <a:off x="7810500" y="167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53593</xdr:rowOff>
    </xdr:from>
    <xdr:ext cx="534377" cy="259045"/>
    <xdr:sp macro="" textlink="">
      <xdr:nvSpPr>
        <xdr:cNvPr id="487" name="テキスト ボックス 486"/>
        <xdr:cNvSpPr txBox="1"/>
      </xdr:nvSpPr>
      <xdr:spPr>
        <a:xfrm>
          <a:off x="7594111" y="168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131294</xdr:rowOff>
    </xdr:from>
    <xdr:to>
      <xdr:col>36</xdr:col>
      <xdr:colOff>165100</xdr:colOff>
      <xdr:row>98</xdr:row>
      <xdr:rowOff>61444</xdr:rowOff>
    </xdr:to>
    <xdr:sp macro="" textlink="">
      <xdr:nvSpPr>
        <xdr:cNvPr id="488" name="楕円 487"/>
        <xdr:cNvSpPr/>
      </xdr:nvSpPr>
      <xdr:spPr>
        <a:xfrm>
          <a:off x="6921500" y="167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52571</xdr:rowOff>
    </xdr:from>
    <xdr:ext cx="534377" cy="259045"/>
    <xdr:sp macro="" textlink="">
      <xdr:nvSpPr>
        <xdr:cNvPr id="489" name="テキスト ボックス 488"/>
        <xdr:cNvSpPr txBox="1"/>
      </xdr:nvSpPr>
      <xdr:spPr>
        <a:xfrm>
          <a:off x="6705111" y="168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48400</xdr:rowOff>
    </xdr:from>
    <xdr:to>
      <xdr:col>85</xdr:col>
      <xdr:colOff>127000</xdr:colOff>
      <xdr:row>37</xdr:row>
      <xdr:rowOff>59449</xdr:rowOff>
    </xdr:to>
    <xdr:cxnSp macro="">
      <xdr:nvCxnSpPr>
        <xdr:cNvPr id="518" name="直線コネクタ 517"/>
        <xdr:cNvCxnSpPr/>
      </xdr:nvCxnSpPr>
      <xdr:spPr>
        <a:xfrm flipV="1">
          <a:off x="15481300" y="6392050"/>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18910</xdr:rowOff>
    </xdr:from>
    <xdr:to>
      <xdr:col>81</xdr:col>
      <xdr:colOff>50800</xdr:colOff>
      <xdr:row>37</xdr:row>
      <xdr:rowOff>59449</xdr:rowOff>
    </xdr:to>
    <xdr:cxnSp macro="">
      <xdr:nvCxnSpPr>
        <xdr:cNvPr id="521" name="直線コネクタ 520"/>
        <xdr:cNvCxnSpPr/>
      </xdr:nvCxnSpPr>
      <xdr:spPr>
        <a:xfrm>
          <a:off x="14592300" y="6191110"/>
          <a:ext cx="889000" cy="2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3" name="テキスト ボックス 522"/>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35623</xdr:rowOff>
    </xdr:from>
    <xdr:to>
      <xdr:col>76</xdr:col>
      <xdr:colOff>114300</xdr:colOff>
      <xdr:row>36</xdr:row>
      <xdr:rowOff>18910</xdr:rowOff>
    </xdr:to>
    <xdr:cxnSp macro="">
      <xdr:nvCxnSpPr>
        <xdr:cNvPr id="524" name="直線コネクタ 523"/>
        <xdr:cNvCxnSpPr/>
      </xdr:nvCxnSpPr>
      <xdr:spPr>
        <a:xfrm>
          <a:off x="13703300" y="6036373"/>
          <a:ext cx="889000" cy="1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92689</xdr:rowOff>
    </xdr:from>
    <xdr:ext cx="534377" cy="259045"/>
    <xdr:sp macro="" textlink="">
      <xdr:nvSpPr>
        <xdr:cNvPr id="526" name="テキスト ボックス 525"/>
        <xdr:cNvSpPr txBox="1"/>
      </xdr:nvSpPr>
      <xdr:spPr>
        <a:xfrm>
          <a:off x="14325111" y="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35623</xdr:rowOff>
    </xdr:from>
    <xdr:to>
      <xdr:col>71</xdr:col>
      <xdr:colOff>177800</xdr:colOff>
      <xdr:row>36</xdr:row>
      <xdr:rowOff>91326</xdr:rowOff>
    </xdr:to>
    <xdr:cxnSp macro="">
      <xdr:nvCxnSpPr>
        <xdr:cNvPr id="527" name="直線コネクタ 526"/>
        <xdr:cNvCxnSpPr/>
      </xdr:nvCxnSpPr>
      <xdr:spPr>
        <a:xfrm flipV="1">
          <a:off x="12814300" y="6036373"/>
          <a:ext cx="889000" cy="22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29" name="テキスト ボックス 528"/>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31" name="テキスト ボックス 530"/>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169050</xdr:rowOff>
    </xdr:from>
    <xdr:to>
      <xdr:col>85</xdr:col>
      <xdr:colOff>177800</xdr:colOff>
      <xdr:row>37</xdr:row>
      <xdr:rowOff>99200</xdr:rowOff>
    </xdr:to>
    <xdr:sp macro="" textlink="">
      <xdr:nvSpPr>
        <xdr:cNvPr id="537" name="楕円 536"/>
        <xdr:cNvSpPr/>
      </xdr:nvSpPr>
      <xdr:spPr>
        <a:xfrm>
          <a:off x="16268700" y="63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147477</xdr:rowOff>
    </xdr:from>
    <xdr:ext cx="534377" cy="259045"/>
    <xdr:sp macro="" textlink="">
      <xdr:nvSpPr>
        <xdr:cNvPr id="538" name="消防費該当値テキスト"/>
        <xdr:cNvSpPr txBox="1"/>
      </xdr:nvSpPr>
      <xdr:spPr>
        <a:xfrm>
          <a:off x="16370300" y="63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8649</xdr:rowOff>
    </xdr:from>
    <xdr:to>
      <xdr:col>81</xdr:col>
      <xdr:colOff>101600</xdr:colOff>
      <xdr:row>37</xdr:row>
      <xdr:rowOff>110249</xdr:rowOff>
    </xdr:to>
    <xdr:sp macro="" textlink="">
      <xdr:nvSpPr>
        <xdr:cNvPr id="539" name="楕円 538"/>
        <xdr:cNvSpPr/>
      </xdr:nvSpPr>
      <xdr:spPr>
        <a:xfrm>
          <a:off x="15430500" y="63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126776</xdr:rowOff>
    </xdr:from>
    <xdr:ext cx="534377" cy="259045"/>
    <xdr:sp macro="" textlink="">
      <xdr:nvSpPr>
        <xdr:cNvPr id="540" name="テキスト ボックス 539"/>
        <xdr:cNvSpPr txBox="1"/>
      </xdr:nvSpPr>
      <xdr:spPr>
        <a:xfrm>
          <a:off x="15214111" y="61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139560</xdr:rowOff>
    </xdr:from>
    <xdr:to>
      <xdr:col>76</xdr:col>
      <xdr:colOff>165100</xdr:colOff>
      <xdr:row>36</xdr:row>
      <xdr:rowOff>69710</xdr:rowOff>
    </xdr:to>
    <xdr:sp macro="" textlink="">
      <xdr:nvSpPr>
        <xdr:cNvPr id="541" name="楕円 540"/>
        <xdr:cNvSpPr/>
      </xdr:nvSpPr>
      <xdr:spPr>
        <a:xfrm>
          <a:off x="14541500" y="61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86237</xdr:rowOff>
    </xdr:from>
    <xdr:ext cx="534377" cy="259045"/>
    <xdr:sp macro="" textlink="">
      <xdr:nvSpPr>
        <xdr:cNvPr id="542" name="テキスト ボックス 541"/>
        <xdr:cNvSpPr txBox="1"/>
      </xdr:nvSpPr>
      <xdr:spPr>
        <a:xfrm>
          <a:off x="14325111" y="591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156273</xdr:rowOff>
    </xdr:from>
    <xdr:to>
      <xdr:col>72</xdr:col>
      <xdr:colOff>38100</xdr:colOff>
      <xdr:row>35</xdr:row>
      <xdr:rowOff>86423</xdr:rowOff>
    </xdr:to>
    <xdr:sp macro="" textlink="">
      <xdr:nvSpPr>
        <xdr:cNvPr id="543" name="楕円 542"/>
        <xdr:cNvSpPr/>
      </xdr:nvSpPr>
      <xdr:spPr>
        <a:xfrm>
          <a:off x="13652500" y="598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102950</xdr:rowOff>
    </xdr:from>
    <xdr:ext cx="534377" cy="259045"/>
    <xdr:sp macro="" textlink="">
      <xdr:nvSpPr>
        <xdr:cNvPr id="544" name="テキスト ボックス 543"/>
        <xdr:cNvSpPr txBox="1"/>
      </xdr:nvSpPr>
      <xdr:spPr>
        <a:xfrm>
          <a:off x="13436111" y="576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40526</xdr:rowOff>
    </xdr:from>
    <xdr:to>
      <xdr:col>67</xdr:col>
      <xdr:colOff>101600</xdr:colOff>
      <xdr:row>36</xdr:row>
      <xdr:rowOff>142126</xdr:rowOff>
    </xdr:to>
    <xdr:sp macro="" textlink="">
      <xdr:nvSpPr>
        <xdr:cNvPr id="545" name="楕円 544"/>
        <xdr:cNvSpPr/>
      </xdr:nvSpPr>
      <xdr:spPr>
        <a:xfrm>
          <a:off x="12763500" y="62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158653</xdr:rowOff>
    </xdr:from>
    <xdr:ext cx="534377" cy="259045"/>
    <xdr:sp macro="" textlink="">
      <xdr:nvSpPr>
        <xdr:cNvPr id="546" name="テキスト ボックス 545"/>
        <xdr:cNvSpPr txBox="1"/>
      </xdr:nvSpPr>
      <xdr:spPr>
        <a:xfrm>
          <a:off x="12547111" y="59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22977</xdr:rowOff>
    </xdr:from>
    <xdr:to>
      <xdr:col>85</xdr:col>
      <xdr:colOff>127000</xdr:colOff>
      <xdr:row>56</xdr:row>
      <xdr:rowOff>145179</xdr:rowOff>
    </xdr:to>
    <xdr:cxnSp macro="">
      <xdr:nvCxnSpPr>
        <xdr:cNvPr id="575" name="直線コネクタ 574"/>
        <xdr:cNvCxnSpPr/>
      </xdr:nvCxnSpPr>
      <xdr:spPr>
        <a:xfrm flipV="1">
          <a:off x="15481300" y="9624177"/>
          <a:ext cx="838200" cy="1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145179</xdr:rowOff>
    </xdr:from>
    <xdr:to>
      <xdr:col>81</xdr:col>
      <xdr:colOff>50800</xdr:colOff>
      <xdr:row>57</xdr:row>
      <xdr:rowOff>2037</xdr:rowOff>
    </xdr:to>
    <xdr:cxnSp macro="">
      <xdr:nvCxnSpPr>
        <xdr:cNvPr id="578" name="直線コネクタ 577"/>
        <xdr:cNvCxnSpPr/>
      </xdr:nvCxnSpPr>
      <xdr:spPr>
        <a:xfrm flipV="1">
          <a:off x="14592300" y="9746379"/>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165951</xdr:rowOff>
    </xdr:from>
    <xdr:to>
      <xdr:col>76</xdr:col>
      <xdr:colOff>114300</xdr:colOff>
      <xdr:row>57</xdr:row>
      <xdr:rowOff>2037</xdr:rowOff>
    </xdr:to>
    <xdr:cxnSp macro="">
      <xdr:nvCxnSpPr>
        <xdr:cNvPr id="581" name="直線コネクタ 580"/>
        <xdr:cNvCxnSpPr/>
      </xdr:nvCxnSpPr>
      <xdr:spPr>
        <a:xfrm>
          <a:off x="13703300" y="9767151"/>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165951</xdr:rowOff>
    </xdr:from>
    <xdr:to>
      <xdr:col>71</xdr:col>
      <xdr:colOff>177800</xdr:colOff>
      <xdr:row>57</xdr:row>
      <xdr:rowOff>20462</xdr:rowOff>
    </xdr:to>
    <xdr:cxnSp macro="">
      <xdr:nvCxnSpPr>
        <xdr:cNvPr id="584" name="直線コネクタ 583"/>
        <xdr:cNvCxnSpPr/>
      </xdr:nvCxnSpPr>
      <xdr:spPr>
        <a:xfrm flipV="1">
          <a:off x="12814300" y="9767151"/>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143627</xdr:rowOff>
    </xdr:from>
    <xdr:to>
      <xdr:col>85</xdr:col>
      <xdr:colOff>177800</xdr:colOff>
      <xdr:row>56</xdr:row>
      <xdr:rowOff>73777</xdr:rowOff>
    </xdr:to>
    <xdr:sp macro="" textlink="">
      <xdr:nvSpPr>
        <xdr:cNvPr id="594" name="楕円 593"/>
        <xdr:cNvSpPr/>
      </xdr:nvSpPr>
      <xdr:spPr>
        <a:xfrm>
          <a:off x="16268700" y="957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166504</xdr:rowOff>
    </xdr:from>
    <xdr:ext cx="534377" cy="259045"/>
    <xdr:sp macro="" textlink="">
      <xdr:nvSpPr>
        <xdr:cNvPr id="595" name="教育費該当値テキスト"/>
        <xdr:cNvSpPr txBox="1"/>
      </xdr:nvSpPr>
      <xdr:spPr>
        <a:xfrm>
          <a:off x="16370300" y="94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94379</xdr:rowOff>
    </xdr:from>
    <xdr:to>
      <xdr:col>81</xdr:col>
      <xdr:colOff>101600</xdr:colOff>
      <xdr:row>57</xdr:row>
      <xdr:rowOff>24529</xdr:rowOff>
    </xdr:to>
    <xdr:sp macro="" textlink="">
      <xdr:nvSpPr>
        <xdr:cNvPr id="596" name="楕円 595"/>
        <xdr:cNvSpPr/>
      </xdr:nvSpPr>
      <xdr:spPr>
        <a:xfrm>
          <a:off x="15430500" y="96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15656</xdr:rowOff>
    </xdr:from>
    <xdr:ext cx="534377" cy="259045"/>
    <xdr:sp macro="" textlink="">
      <xdr:nvSpPr>
        <xdr:cNvPr id="597" name="テキスト ボックス 596"/>
        <xdr:cNvSpPr txBox="1"/>
      </xdr:nvSpPr>
      <xdr:spPr>
        <a:xfrm>
          <a:off x="15214111" y="978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122687</xdr:rowOff>
    </xdr:from>
    <xdr:to>
      <xdr:col>76</xdr:col>
      <xdr:colOff>165100</xdr:colOff>
      <xdr:row>57</xdr:row>
      <xdr:rowOff>52837</xdr:rowOff>
    </xdr:to>
    <xdr:sp macro="" textlink="">
      <xdr:nvSpPr>
        <xdr:cNvPr id="598" name="楕円 597"/>
        <xdr:cNvSpPr/>
      </xdr:nvSpPr>
      <xdr:spPr>
        <a:xfrm>
          <a:off x="14541500" y="97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43964</xdr:rowOff>
    </xdr:from>
    <xdr:ext cx="534377" cy="259045"/>
    <xdr:sp macro="" textlink="">
      <xdr:nvSpPr>
        <xdr:cNvPr id="599" name="テキスト ボックス 598"/>
        <xdr:cNvSpPr txBox="1"/>
      </xdr:nvSpPr>
      <xdr:spPr>
        <a:xfrm>
          <a:off x="14325111" y="98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115151</xdr:rowOff>
    </xdr:from>
    <xdr:to>
      <xdr:col>72</xdr:col>
      <xdr:colOff>38100</xdr:colOff>
      <xdr:row>57</xdr:row>
      <xdr:rowOff>45301</xdr:rowOff>
    </xdr:to>
    <xdr:sp macro="" textlink="">
      <xdr:nvSpPr>
        <xdr:cNvPr id="600" name="楕円 599"/>
        <xdr:cNvSpPr/>
      </xdr:nvSpPr>
      <xdr:spPr>
        <a:xfrm>
          <a:off x="13652500" y="97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36428</xdr:rowOff>
    </xdr:from>
    <xdr:ext cx="534377" cy="259045"/>
    <xdr:sp macro="" textlink="">
      <xdr:nvSpPr>
        <xdr:cNvPr id="601" name="テキスト ボックス 600"/>
        <xdr:cNvSpPr txBox="1"/>
      </xdr:nvSpPr>
      <xdr:spPr>
        <a:xfrm>
          <a:off x="13436111" y="98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141112</xdr:rowOff>
    </xdr:from>
    <xdr:to>
      <xdr:col>67</xdr:col>
      <xdr:colOff>101600</xdr:colOff>
      <xdr:row>57</xdr:row>
      <xdr:rowOff>71262</xdr:rowOff>
    </xdr:to>
    <xdr:sp macro="" textlink="">
      <xdr:nvSpPr>
        <xdr:cNvPr id="602" name="楕円 601"/>
        <xdr:cNvSpPr/>
      </xdr:nvSpPr>
      <xdr:spPr>
        <a:xfrm>
          <a:off x="12763500" y="97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62389</xdr:rowOff>
    </xdr:from>
    <xdr:ext cx="534377" cy="259045"/>
    <xdr:sp macro="" textlink="">
      <xdr:nvSpPr>
        <xdr:cNvPr id="603" name="テキスト ボックス 602"/>
        <xdr:cNvSpPr txBox="1"/>
      </xdr:nvSpPr>
      <xdr:spPr>
        <a:xfrm>
          <a:off x="12547111" y="98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66686</xdr:rowOff>
    </xdr:from>
    <xdr:to>
      <xdr:col>85</xdr:col>
      <xdr:colOff>127000</xdr:colOff>
      <xdr:row>96</xdr:row>
      <xdr:rowOff>153888</xdr:rowOff>
    </xdr:to>
    <xdr:cxnSp macro="">
      <xdr:nvCxnSpPr>
        <xdr:cNvPr id="689" name="直線コネクタ 688"/>
        <xdr:cNvCxnSpPr/>
      </xdr:nvCxnSpPr>
      <xdr:spPr>
        <a:xfrm flipV="1">
          <a:off x="15481300" y="16525886"/>
          <a:ext cx="838200" cy="8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49434</xdr:rowOff>
    </xdr:from>
    <xdr:to>
      <xdr:col>81</xdr:col>
      <xdr:colOff>50800</xdr:colOff>
      <xdr:row>96</xdr:row>
      <xdr:rowOff>153888</xdr:rowOff>
    </xdr:to>
    <xdr:cxnSp macro="">
      <xdr:nvCxnSpPr>
        <xdr:cNvPr id="692" name="直線コネクタ 691"/>
        <xdr:cNvCxnSpPr/>
      </xdr:nvCxnSpPr>
      <xdr:spPr>
        <a:xfrm>
          <a:off x="14592300" y="16508634"/>
          <a:ext cx="889000" cy="10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49434</xdr:rowOff>
    </xdr:from>
    <xdr:to>
      <xdr:col>76</xdr:col>
      <xdr:colOff>114300</xdr:colOff>
      <xdr:row>96</xdr:row>
      <xdr:rowOff>127653</xdr:rowOff>
    </xdr:to>
    <xdr:cxnSp macro="">
      <xdr:nvCxnSpPr>
        <xdr:cNvPr id="695" name="直線コネクタ 694"/>
        <xdr:cNvCxnSpPr/>
      </xdr:nvCxnSpPr>
      <xdr:spPr>
        <a:xfrm flipV="1">
          <a:off x="13703300" y="16508634"/>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7" name="テキスト ボックス 696"/>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111666</xdr:rowOff>
    </xdr:from>
    <xdr:to>
      <xdr:col>71</xdr:col>
      <xdr:colOff>177800</xdr:colOff>
      <xdr:row>96</xdr:row>
      <xdr:rowOff>127653</xdr:rowOff>
    </xdr:to>
    <xdr:cxnSp macro="">
      <xdr:nvCxnSpPr>
        <xdr:cNvPr id="698" name="直線コネクタ 697"/>
        <xdr:cNvCxnSpPr/>
      </xdr:nvCxnSpPr>
      <xdr:spPr>
        <a:xfrm>
          <a:off x="12814300" y="16570866"/>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2" name="テキスト ボックス 701"/>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15886</xdr:rowOff>
    </xdr:from>
    <xdr:to>
      <xdr:col>85</xdr:col>
      <xdr:colOff>177800</xdr:colOff>
      <xdr:row>96</xdr:row>
      <xdr:rowOff>117486</xdr:rowOff>
    </xdr:to>
    <xdr:sp macro="" textlink="">
      <xdr:nvSpPr>
        <xdr:cNvPr id="708" name="楕円 707"/>
        <xdr:cNvSpPr/>
      </xdr:nvSpPr>
      <xdr:spPr>
        <a:xfrm>
          <a:off x="16268700" y="164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38763</xdr:rowOff>
    </xdr:from>
    <xdr:ext cx="534377" cy="259045"/>
    <xdr:sp macro="" textlink="">
      <xdr:nvSpPr>
        <xdr:cNvPr id="709" name="公債費該当値テキスト"/>
        <xdr:cNvSpPr txBox="1"/>
      </xdr:nvSpPr>
      <xdr:spPr>
        <a:xfrm>
          <a:off x="16370300" y="163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103088</xdr:rowOff>
    </xdr:from>
    <xdr:to>
      <xdr:col>81</xdr:col>
      <xdr:colOff>101600</xdr:colOff>
      <xdr:row>97</xdr:row>
      <xdr:rowOff>33238</xdr:rowOff>
    </xdr:to>
    <xdr:sp macro="" textlink="">
      <xdr:nvSpPr>
        <xdr:cNvPr id="710" name="楕円 709"/>
        <xdr:cNvSpPr/>
      </xdr:nvSpPr>
      <xdr:spPr>
        <a:xfrm>
          <a:off x="15430500" y="165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24365</xdr:rowOff>
    </xdr:from>
    <xdr:ext cx="534377" cy="259045"/>
    <xdr:sp macro="" textlink="">
      <xdr:nvSpPr>
        <xdr:cNvPr id="711" name="テキスト ボックス 710"/>
        <xdr:cNvSpPr txBox="1"/>
      </xdr:nvSpPr>
      <xdr:spPr>
        <a:xfrm>
          <a:off x="15214111" y="166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170084</xdr:rowOff>
    </xdr:from>
    <xdr:to>
      <xdr:col>76</xdr:col>
      <xdr:colOff>165100</xdr:colOff>
      <xdr:row>96</xdr:row>
      <xdr:rowOff>100234</xdr:rowOff>
    </xdr:to>
    <xdr:sp macro="" textlink="">
      <xdr:nvSpPr>
        <xdr:cNvPr id="712" name="楕円 711"/>
        <xdr:cNvSpPr/>
      </xdr:nvSpPr>
      <xdr:spPr>
        <a:xfrm>
          <a:off x="14541500" y="164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116761</xdr:rowOff>
    </xdr:from>
    <xdr:ext cx="534377" cy="259045"/>
    <xdr:sp macro="" textlink="">
      <xdr:nvSpPr>
        <xdr:cNvPr id="713" name="テキスト ボックス 712"/>
        <xdr:cNvSpPr txBox="1"/>
      </xdr:nvSpPr>
      <xdr:spPr>
        <a:xfrm>
          <a:off x="14325111" y="162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76853</xdr:rowOff>
    </xdr:from>
    <xdr:to>
      <xdr:col>72</xdr:col>
      <xdr:colOff>38100</xdr:colOff>
      <xdr:row>97</xdr:row>
      <xdr:rowOff>7003</xdr:rowOff>
    </xdr:to>
    <xdr:sp macro="" textlink="">
      <xdr:nvSpPr>
        <xdr:cNvPr id="714" name="楕円 713"/>
        <xdr:cNvSpPr/>
      </xdr:nvSpPr>
      <xdr:spPr>
        <a:xfrm>
          <a:off x="13652500" y="165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169580</xdr:rowOff>
    </xdr:from>
    <xdr:ext cx="534377" cy="259045"/>
    <xdr:sp macro="" textlink="">
      <xdr:nvSpPr>
        <xdr:cNvPr id="715" name="テキスト ボックス 714"/>
        <xdr:cNvSpPr txBox="1"/>
      </xdr:nvSpPr>
      <xdr:spPr>
        <a:xfrm>
          <a:off x="13436111" y="1662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60866</xdr:rowOff>
    </xdr:from>
    <xdr:to>
      <xdr:col>67</xdr:col>
      <xdr:colOff>101600</xdr:colOff>
      <xdr:row>96</xdr:row>
      <xdr:rowOff>162466</xdr:rowOff>
    </xdr:to>
    <xdr:sp macro="" textlink="">
      <xdr:nvSpPr>
        <xdr:cNvPr id="716" name="楕円 715"/>
        <xdr:cNvSpPr/>
      </xdr:nvSpPr>
      <xdr:spPr>
        <a:xfrm>
          <a:off x="12763500" y="165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7543</xdr:rowOff>
    </xdr:from>
    <xdr:ext cx="534377" cy="259045"/>
    <xdr:sp macro="" textlink="">
      <xdr:nvSpPr>
        <xdr:cNvPr id="717" name="テキスト ボックス 716"/>
        <xdr:cNvSpPr txBox="1"/>
      </xdr:nvSpPr>
      <xdr:spPr>
        <a:xfrm>
          <a:off x="12547111" y="1629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農林水産業費は住民一人当たり</a:t>
          </a:r>
          <a:r>
            <a:rPr kumimoji="1" lang="ja-JP" altLang="en-US" sz="1100">
              <a:solidFill>
                <a:schemeClr val="dk1"/>
              </a:solidFill>
              <a:effectLst/>
              <a:latin typeface="+mn-lt"/>
              <a:ea typeface="+mn-ea"/>
              <a:cs typeface="+mn-cs"/>
            </a:rPr>
            <a:t>４８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９５０</a:t>
          </a:r>
          <a:r>
            <a:rPr kumimoji="1" lang="ja-JP" altLang="ja-JP" sz="1100">
              <a:solidFill>
                <a:schemeClr val="dk1"/>
              </a:solidFill>
              <a:effectLst/>
              <a:latin typeface="+mn-lt"/>
              <a:ea typeface="+mn-ea"/>
              <a:cs typeface="+mn-cs"/>
            </a:rPr>
            <a:t>円となっており、類似団体平均に比べ１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９２６</a:t>
          </a:r>
          <a:r>
            <a:rPr kumimoji="1" lang="ja-JP" altLang="ja-JP" sz="1100">
              <a:solidFill>
                <a:schemeClr val="dk1"/>
              </a:solidFill>
              <a:effectLst/>
              <a:latin typeface="+mn-lt"/>
              <a:ea typeface="+mn-ea"/>
              <a:cs typeface="+mn-cs"/>
            </a:rPr>
            <a:t>円上回っている。これは、産地強化支援事業等の補助費の増や松くい虫防除事業費等によ</a:t>
          </a:r>
          <a:r>
            <a:rPr kumimoji="1" lang="ja-JP" altLang="en-US" sz="1100">
              <a:solidFill>
                <a:schemeClr val="dk1"/>
              </a:solidFill>
              <a:effectLst/>
              <a:latin typeface="+mn-lt"/>
              <a:ea typeface="+mn-ea"/>
              <a:cs typeface="+mn-cs"/>
            </a:rPr>
            <a:t>るものであるが</a:t>
          </a:r>
          <a:r>
            <a:rPr kumimoji="1" lang="ja-JP" altLang="ja-JP" sz="1100">
              <a:solidFill>
                <a:schemeClr val="dk1"/>
              </a:solidFill>
              <a:effectLst/>
              <a:latin typeface="+mn-lt"/>
              <a:ea typeface="+mn-ea"/>
              <a:cs typeface="+mn-cs"/>
            </a:rPr>
            <a:t>、全体では歳出額が前年度比</a:t>
          </a:r>
          <a:r>
            <a:rPr kumimoji="1" lang="ja-JP" altLang="en-US"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９％減と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商工費は住民一人当たり４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１９２</a:t>
          </a:r>
          <a:r>
            <a:rPr kumimoji="1" lang="ja-JP" altLang="ja-JP" sz="1100">
              <a:solidFill>
                <a:schemeClr val="dk1"/>
              </a:solidFill>
              <a:effectLst/>
              <a:latin typeface="+mn-lt"/>
              <a:ea typeface="+mn-ea"/>
              <a:cs typeface="+mn-cs"/>
            </a:rPr>
            <a:t>円となっており、類似団体平均に比べ大きく上回っている。これは、観光施設の維持管理・整備事業によるものであり、今後も観光誘客に向け普通建設事業費や物件費の増加が見込まれる。</a:t>
          </a:r>
          <a:endParaRPr lang="ja-JP" altLang="ja-JP" sz="1400">
            <a:effectLst/>
          </a:endParaRPr>
        </a:p>
        <a:p>
          <a:r>
            <a:rPr kumimoji="1" lang="ja-JP" altLang="ja-JP" sz="1100">
              <a:solidFill>
                <a:schemeClr val="dk1"/>
              </a:solidFill>
              <a:effectLst/>
              <a:latin typeface="+mn-lt"/>
              <a:ea typeface="+mn-ea"/>
              <a:cs typeface="+mn-cs"/>
            </a:rPr>
            <a:t>　消防費は住民一人当たり２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６８９</a:t>
          </a:r>
          <a:r>
            <a:rPr kumimoji="1" lang="ja-JP" altLang="ja-JP" sz="1100">
              <a:solidFill>
                <a:schemeClr val="dk1"/>
              </a:solidFill>
              <a:effectLst/>
              <a:latin typeface="+mn-lt"/>
              <a:ea typeface="+mn-ea"/>
              <a:cs typeface="+mn-cs"/>
            </a:rPr>
            <a:t>円となっており、前年度に比較し</a:t>
          </a:r>
          <a:r>
            <a:rPr kumimoji="1" lang="ja-JP" altLang="en-US" sz="1100">
              <a:solidFill>
                <a:schemeClr val="dk1"/>
              </a:solidFill>
              <a:effectLst/>
              <a:latin typeface="+mn-lt"/>
              <a:ea typeface="+mn-ea"/>
              <a:cs typeface="+mn-cs"/>
            </a:rPr>
            <a:t>て８７０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となったが、類似団体平均に比べて下回っている。これは、社会資本整備総合交付金事業の終了により歳出額が減ってきて</a:t>
          </a:r>
          <a:r>
            <a:rPr kumimoji="1" lang="ja-JP" altLang="en-US" sz="1100">
              <a:solidFill>
                <a:schemeClr val="dk1"/>
              </a:solidFill>
              <a:effectLst/>
              <a:latin typeface="+mn-lt"/>
              <a:ea typeface="+mn-ea"/>
              <a:cs typeface="+mn-cs"/>
            </a:rPr>
            <a:t>おり、防災</a:t>
          </a:r>
          <a:r>
            <a:rPr kumimoji="1" lang="ja-JP" altLang="ja-JP" sz="1100">
              <a:solidFill>
                <a:schemeClr val="dk1"/>
              </a:solidFill>
              <a:effectLst/>
              <a:latin typeface="+mn-lt"/>
              <a:ea typeface="+mn-ea"/>
              <a:cs typeface="+mn-cs"/>
            </a:rPr>
            <a:t>施設等の整備に係る普通建設事業費や一部事務組合の計画による負担金の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などによる。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kumimoji="1" lang="ja-JP" altLang="en-US" sz="1100" baseline="0">
              <a:latin typeface="+mn-ea"/>
              <a:ea typeface="+mn-ea"/>
            </a:rPr>
            <a:t>令和元</a:t>
          </a:r>
          <a:r>
            <a:rPr kumimoji="1" lang="ja-JP" altLang="ja-JP" sz="1100">
              <a:solidFill>
                <a:schemeClr val="dk1"/>
              </a:solidFill>
              <a:effectLst/>
              <a:latin typeface="+mn-lt"/>
              <a:ea typeface="+mn-ea"/>
              <a:cs typeface="+mn-cs"/>
            </a:rPr>
            <a:t>年度における実質収支は</a:t>
          </a:r>
          <a:r>
            <a:rPr kumimoji="1" lang="ja-JP" altLang="en-US" sz="1100">
              <a:solidFill>
                <a:schemeClr val="dk1"/>
              </a:solidFill>
              <a:effectLst/>
              <a:latin typeface="+mn-lt"/>
              <a:ea typeface="+mn-ea"/>
              <a:cs typeface="+mn-cs"/>
            </a:rPr>
            <a:t>５０７</a:t>
          </a:r>
          <a:r>
            <a:rPr kumimoji="1" lang="ja-JP" altLang="ja-JP" sz="1100">
              <a:solidFill>
                <a:schemeClr val="dk1"/>
              </a:solidFill>
              <a:effectLst/>
              <a:latin typeface="+mn-lt"/>
              <a:ea typeface="+mn-ea"/>
              <a:cs typeface="+mn-cs"/>
            </a:rPr>
            <a:t>百万円、財政調整基金積立額は２億</a:t>
          </a:r>
          <a:r>
            <a:rPr kumimoji="1" lang="ja-JP" altLang="en-US" sz="1100">
              <a:solidFill>
                <a:schemeClr val="dk1"/>
              </a:solidFill>
              <a:effectLst/>
              <a:latin typeface="+mn-lt"/>
              <a:ea typeface="+mn-ea"/>
              <a:cs typeface="+mn-cs"/>
            </a:rPr>
            <a:t>３２百万</a:t>
          </a:r>
          <a:r>
            <a:rPr kumimoji="1" lang="ja-JP" altLang="ja-JP" sz="1100">
              <a:solidFill>
                <a:schemeClr val="dk1"/>
              </a:solidFill>
              <a:effectLst/>
              <a:latin typeface="+mn-lt"/>
              <a:ea typeface="+mn-ea"/>
              <a:cs typeface="+mn-cs"/>
            </a:rPr>
            <a:t>円、同残高は１，２</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百万円であった。実質収支の標準財政規模比は、対前年比０．</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ポイントの増となった。また、実質単年度収支も対前年比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en-US" sz="1400" baseline="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当町においては、一般会計・企業（上水道事業）会計・その他特別会計のいずれも黒字決算で推移している。黒字額の内訳をみると、一般会計・企業会計がその大半を占め、ほぼ横ばいで推移しており、特別会計についても同様の傾向となっている。特別会計の中でも国保会計については、保険料の軽減世帯が年々増加していることへの対応のため、平成２３年度から平成２６年度まで一般会計による法定外繰出しを行ってきたが、平成３０年度にこれまで行った法定外繰出金と同額を一般会計へ繰入れた。また、下水道会計については、平成２０年度と平成２１年度に実施した地方債の繰上償還のための財源として繰越金などを充てたことで数値が急減したものと分析している。今後の取組みとしては、これまで同様、経常経費の節減に努め、一定の黒字額を確保していく。</a:t>
          </a:r>
          <a:endParaRPr lang="ja-JP" altLang="ja-JP" sz="1400">
            <a:effectLst/>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4611_&#36938;&#20304;&#30010;_2019(1&#22238;&#30446;&#20844;&#34920;&#28168;&#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91549</v>
          </cell>
          <cell r="F3">
            <v>106092</v>
          </cell>
        </row>
        <row r="5">
          <cell r="A5" t="str">
            <v xml:space="preserve"> H28</v>
          </cell>
          <cell r="D5">
            <v>108068</v>
          </cell>
          <cell r="F5">
            <v>78903</v>
          </cell>
        </row>
        <row r="7">
          <cell r="A7" t="str">
            <v xml:space="preserve"> H29</v>
          </cell>
          <cell r="D7">
            <v>53494</v>
          </cell>
          <cell r="F7">
            <v>82993</v>
          </cell>
        </row>
        <row r="9">
          <cell r="A9" t="str">
            <v xml:space="preserve"> H30</v>
          </cell>
          <cell r="D9">
            <v>62751</v>
          </cell>
          <cell r="F9">
            <v>108252</v>
          </cell>
        </row>
        <row r="11">
          <cell r="A11" t="str">
            <v xml:space="preserve"> R01</v>
          </cell>
          <cell r="D11">
            <v>142755</v>
          </cell>
          <cell r="F11">
            <v>93492</v>
          </cell>
        </row>
        <row r="18">
          <cell r="B18" t="str">
            <v>H27</v>
          </cell>
          <cell r="C18" t="str">
            <v>H28</v>
          </cell>
          <cell r="D18" t="str">
            <v>H29</v>
          </cell>
          <cell r="E18" t="str">
            <v>H30</v>
          </cell>
          <cell r="F18" t="str">
            <v>R01</v>
          </cell>
        </row>
        <row r="19">
          <cell r="A19" t="str">
            <v>実質収支額</v>
          </cell>
          <cell r="B19">
            <v>6.7</v>
          </cell>
          <cell r="C19">
            <v>9.2200000000000006</v>
          </cell>
          <cell r="D19">
            <v>9.01</v>
          </cell>
          <cell r="E19">
            <v>9.4600000000000009</v>
          </cell>
          <cell r="F19">
            <v>10.39</v>
          </cell>
        </row>
        <row r="20">
          <cell r="A20" t="str">
            <v>財政調整基金残高</v>
          </cell>
          <cell r="B20">
            <v>26.8</v>
          </cell>
          <cell r="C20">
            <v>25.6</v>
          </cell>
          <cell r="D20">
            <v>21.71</v>
          </cell>
          <cell r="E20">
            <v>25.98</v>
          </cell>
          <cell r="F20">
            <v>25.52</v>
          </cell>
        </row>
        <row r="21">
          <cell r="A21" t="str">
            <v>実質単年度収支</v>
          </cell>
          <cell r="B21">
            <v>3.56</v>
          </cell>
          <cell r="C21">
            <v>4.0599999999999996</v>
          </cell>
          <cell r="D21">
            <v>0.37</v>
          </cell>
          <cell r="E21">
            <v>5.0999999999999996</v>
          </cell>
          <cell r="F21">
            <v>2.64</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0.9</v>
          </cell>
          <cell r="D27" t="e">
            <v>#N/A</v>
          </cell>
          <cell r="E27">
            <v>1.1399999999999999</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0.08</v>
          </cell>
          <cell r="D30" t="e">
            <v>#N/A</v>
          </cell>
          <cell r="E30">
            <v>7.0000000000000007E-2</v>
          </cell>
          <cell r="F30" t="e">
            <v>#N/A</v>
          </cell>
          <cell r="G30">
            <v>0.1</v>
          </cell>
          <cell r="H30" t="e">
            <v>#N/A</v>
          </cell>
          <cell r="I30">
            <v>0.06</v>
          </cell>
          <cell r="J30" t="e">
            <v>#N/A</v>
          </cell>
          <cell r="K30">
            <v>0.01</v>
          </cell>
        </row>
        <row r="31">
          <cell r="A31" t="str">
            <v>地域集落排水事業特別会計</v>
          </cell>
          <cell r="B31" t="e">
            <v>#N/A</v>
          </cell>
          <cell r="C31">
            <v>0.08</v>
          </cell>
          <cell r="D31" t="e">
            <v>#N/A</v>
          </cell>
          <cell r="E31">
            <v>0.11</v>
          </cell>
          <cell r="F31" t="e">
            <v>#N/A</v>
          </cell>
          <cell r="G31">
            <v>0.22</v>
          </cell>
          <cell r="H31" t="e">
            <v>#N/A</v>
          </cell>
          <cell r="I31">
            <v>0.26</v>
          </cell>
          <cell r="J31" t="e">
            <v>#N/A</v>
          </cell>
          <cell r="K31">
            <v>0.18</v>
          </cell>
        </row>
        <row r="32">
          <cell r="A32" t="str">
            <v>公共下水道事業特別会計</v>
          </cell>
          <cell r="B32" t="e">
            <v>#N/A</v>
          </cell>
          <cell r="C32">
            <v>0.11</v>
          </cell>
          <cell r="D32" t="e">
            <v>#N/A</v>
          </cell>
          <cell r="E32">
            <v>0.15</v>
          </cell>
          <cell r="F32" t="e">
            <v>#N/A</v>
          </cell>
          <cell r="G32">
            <v>0.11</v>
          </cell>
          <cell r="H32" t="e">
            <v>#N/A</v>
          </cell>
          <cell r="I32">
            <v>0.11</v>
          </cell>
          <cell r="J32" t="e">
            <v>#N/A</v>
          </cell>
          <cell r="K32">
            <v>0.4</v>
          </cell>
        </row>
        <row r="33">
          <cell r="A33" t="str">
            <v>国民健康保険特別会計</v>
          </cell>
          <cell r="B33" t="e">
            <v>#N/A</v>
          </cell>
          <cell r="C33">
            <v>3.61</v>
          </cell>
          <cell r="D33" t="e">
            <v>#N/A</v>
          </cell>
          <cell r="E33">
            <v>5.17</v>
          </cell>
          <cell r="F33" t="e">
            <v>#N/A</v>
          </cell>
          <cell r="G33">
            <v>2.66</v>
          </cell>
          <cell r="H33" t="e">
            <v>#N/A</v>
          </cell>
          <cell r="I33">
            <v>0.86</v>
          </cell>
          <cell r="J33" t="e">
            <v>#N/A</v>
          </cell>
          <cell r="K33">
            <v>0.85</v>
          </cell>
        </row>
        <row r="34">
          <cell r="A34" t="str">
            <v>介護保険特別会計</v>
          </cell>
          <cell r="B34" t="e">
            <v>#N/A</v>
          </cell>
          <cell r="C34">
            <v>1.55</v>
          </cell>
          <cell r="D34" t="e">
            <v>#N/A</v>
          </cell>
          <cell r="E34">
            <v>1.4</v>
          </cell>
          <cell r="F34" t="e">
            <v>#N/A</v>
          </cell>
          <cell r="G34">
            <v>1.21</v>
          </cell>
          <cell r="H34" t="e">
            <v>#N/A</v>
          </cell>
          <cell r="I34">
            <v>2.48</v>
          </cell>
          <cell r="J34" t="e">
            <v>#N/A</v>
          </cell>
          <cell r="K34">
            <v>1.4</v>
          </cell>
        </row>
        <row r="35">
          <cell r="A35" t="str">
            <v>水道事業会計</v>
          </cell>
          <cell r="B35" t="e">
            <v>#N/A</v>
          </cell>
          <cell r="C35">
            <v>8.17</v>
          </cell>
          <cell r="D35" t="e">
            <v>#N/A</v>
          </cell>
          <cell r="E35">
            <v>8.23</v>
          </cell>
          <cell r="F35" t="e">
            <v>#N/A</v>
          </cell>
          <cell r="G35">
            <v>10.37</v>
          </cell>
          <cell r="H35" t="e">
            <v>#N/A</v>
          </cell>
          <cell r="I35">
            <v>10.35</v>
          </cell>
          <cell r="J35" t="e">
            <v>#N/A</v>
          </cell>
          <cell r="K35">
            <v>10.210000000000001</v>
          </cell>
        </row>
        <row r="36">
          <cell r="A36" t="str">
            <v>一般会計</v>
          </cell>
          <cell r="B36" t="e">
            <v>#N/A</v>
          </cell>
          <cell r="C36">
            <v>6.69</v>
          </cell>
          <cell r="D36" t="e">
            <v>#N/A</v>
          </cell>
          <cell r="E36">
            <v>9.2200000000000006</v>
          </cell>
          <cell r="F36" t="e">
            <v>#N/A</v>
          </cell>
          <cell r="G36">
            <v>9</v>
          </cell>
          <cell r="H36" t="e">
            <v>#N/A</v>
          </cell>
          <cell r="I36">
            <v>9.4600000000000009</v>
          </cell>
          <cell r="J36" t="e">
            <v>#N/A</v>
          </cell>
          <cell r="K36">
            <v>10.38</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802</v>
          </cell>
          <cell r="E42"/>
          <cell r="F42"/>
          <cell r="G42">
            <v>789</v>
          </cell>
          <cell r="H42"/>
          <cell r="I42"/>
          <cell r="J42">
            <v>831</v>
          </cell>
          <cell r="K42"/>
          <cell r="L42"/>
          <cell r="M42">
            <v>838</v>
          </cell>
          <cell r="N42"/>
          <cell r="O42"/>
          <cell r="P42">
            <v>871</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11</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38</v>
          </cell>
          <cell r="C45"/>
          <cell r="D45"/>
          <cell r="E45">
            <v>21</v>
          </cell>
          <cell r="F45"/>
          <cell r="G45"/>
          <cell r="H45">
            <v>2</v>
          </cell>
          <cell r="I45"/>
          <cell r="J45"/>
          <cell r="K45">
            <v>2</v>
          </cell>
          <cell r="L45"/>
          <cell r="M45"/>
          <cell r="N45">
            <v>2</v>
          </cell>
          <cell r="O45"/>
          <cell r="P45"/>
        </row>
        <row r="46">
          <cell r="A46" t="str">
            <v>公営企業債の元利償還金に対する繰入金</v>
          </cell>
          <cell r="B46">
            <v>366</v>
          </cell>
          <cell r="C46"/>
          <cell r="D46"/>
          <cell r="E46">
            <v>438</v>
          </cell>
          <cell r="F46"/>
          <cell r="G46"/>
          <cell r="H46">
            <v>448</v>
          </cell>
          <cell r="I46"/>
          <cell r="J46"/>
          <cell r="K46">
            <v>458</v>
          </cell>
          <cell r="L46"/>
          <cell r="M46"/>
          <cell r="N46">
            <v>482</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705</v>
          </cell>
          <cell r="C49"/>
          <cell r="D49"/>
          <cell r="E49">
            <v>646</v>
          </cell>
          <cell r="F49"/>
          <cell r="G49"/>
          <cell r="H49">
            <v>722</v>
          </cell>
          <cell r="I49"/>
          <cell r="J49"/>
          <cell r="K49">
            <v>736</v>
          </cell>
          <cell r="L49"/>
          <cell r="M49"/>
          <cell r="N49">
            <v>777</v>
          </cell>
          <cell r="O49"/>
          <cell r="P49"/>
        </row>
        <row r="50">
          <cell r="A50" t="str">
            <v>実質公債費比率の分子</v>
          </cell>
          <cell r="B50" t="e">
            <v>#N/A</v>
          </cell>
          <cell r="C50">
            <v>318</v>
          </cell>
          <cell r="D50" t="e">
            <v>#N/A</v>
          </cell>
          <cell r="E50" t="e">
            <v>#N/A</v>
          </cell>
          <cell r="F50">
            <v>316</v>
          </cell>
          <cell r="G50" t="e">
            <v>#N/A</v>
          </cell>
          <cell r="H50" t="e">
            <v>#N/A</v>
          </cell>
          <cell r="I50">
            <v>341</v>
          </cell>
          <cell r="J50" t="e">
            <v>#N/A</v>
          </cell>
          <cell r="K50" t="e">
            <v>#N/A</v>
          </cell>
          <cell r="L50">
            <v>358</v>
          </cell>
          <cell r="M50" t="e">
            <v>#N/A</v>
          </cell>
          <cell r="N50" t="e">
            <v>#N/A</v>
          </cell>
          <cell r="O50">
            <v>390</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8620</v>
          </cell>
          <cell r="E56"/>
          <cell r="F56"/>
          <cell r="G56">
            <v>8713</v>
          </cell>
          <cell r="H56"/>
          <cell r="I56"/>
          <cell r="J56">
            <v>8770</v>
          </cell>
          <cell r="K56"/>
          <cell r="L56"/>
          <cell r="M56">
            <v>8565</v>
          </cell>
          <cell r="N56"/>
          <cell r="O56"/>
          <cell r="P56">
            <v>8771</v>
          </cell>
        </row>
        <row r="57">
          <cell r="A57" t="str">
            <v>充当可能特定歳入</v>
          </cell>
          <cell r="B57"/>
          <cell r="C57"/>
          <cell r="D57">
            <v>145</v>
          </cell>
          <cell r="E57"/>
          <cell r="F57"/>
          <cell r="G57">
            <v>132</v>
          </cell>
          <cell r="H57"/>
          <cell r="I57"/>
          <cell r="J57">
            <v>118</v>
          </cell>
          <cell r="K57"/>
          <cell r="L57"/>
          <cell r="M57">
            <v>106</v>
          </cell>
          <cell r="N57"/>
          <cell r="O57"/>
          <cell r="P57">
            <v>2</v>
          </cell>
        </row>
        <row r="58">
          <cell r="A58" t="str">
            <v>充当可能基金</v>
          </cell>
          <cell r="B58"/>
          <cell r="C58"/>
          <cell r="D58">
            <v>3167</v>
          </cell>
          <cell r="E58"/>
          <cell r="F58"/>
          <cell r="G58">
            <v>3040</v>
          </cell>
          <cell r="H58"/>
          <cell r="I58"/>
          <cell r="J58">
            <v>3236</v>
          </cell>
          <cell r="K58"/>
          <cell r="L58"/>
          <cell r="M58">
            <v>3217</v>
          </cell>
          <cell r="N58"/>
          <cell r="O58"/>
          <cell r="P58">
            <v>3104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1201</v>
          </cell>
          <cell r="C62"/>
          <cell r="D62"/>
          <cell r="E62">
            <v>1199</v>
          </cell>
          <cell r="F62"/>
          <cell r="G62"/>
          <cell r="H62">
            <v>1265</v>
          </cell>
          <cell r="I62"/>
          <cell r="J62"/>
          <cell r="K62">
            <v>1119</v>
          </cell>
          <cell r="L62"/>
          <cell r="M62"/>
          <cell r="N62">
            <v>1066</v>
          </cell>
          <cell r="O62"/>
          <cell r="P62"/>
        </row>
        <row r="63">
          <cell r="A63" t="str">
            <v>組合等負担等見込額</v>
          </cell>
          <cell r="B63">
            <v>35</v>
          </cell>
          <cell r="C63"/>
          <cell r="D63"/>
          <cell r="E63">
            <v>15</v>
          </cell>
          <cell r="F63"/>
          <cell r="G63"/>
          <cell r="H63">
            <v>14</v>
          </cell>
          <cell r="I63"/>
          <cell r="J63"/>
          <cell r="K63">
            <v>10</v>
          </cell>
          <cell r="L63"/>
          <cell r="M63"/>
          <cell r="N63">
            <v>8</v>
          </cell>
          <cell r="O63"/>
          <cell r="P63"/>
        </row>
        <row r="64">
          <cell r="A64" t="str">
            <v>公営企業債等繰入見込額</v>
          </cell>
          <cell r="B64">
            <v>4477</v>
          </cell>
          <cell r="C64"/>
          <cell r="D64"/>
          <cell r="E64">
            <v>4595</v>
          </cell>
          <cell r="F64"/>
          <cell r="G64"/>
          <cell r="H64">
            <v>4504</v>
          </cell>
          <cell r="I64"/>
          <cell r="J64"/>
          <cell r="K64">
            <v>4603</v>
          </cell>
          <cell r="L64"/>
          <cell r="M64"/>
          <cell r="N64">
            <v>4478</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7859</v>
          </cell>
          <cell r="C66"/>
          <cell r="D66"/>
          <cell r="E66">
            <v>8112</v>
          </cell>
          <cell r="F66"/>
          <cell r="G66"/>
          <cell r="H66">
            <v>8136</v>
          </cell>
          <cell r="I66"/>
          <cell r="J66"/>
          <cell r="K66">
            <v>8149</v>
          </cell>
          <cell r="L66"/>
          <cell r="M66"/>
          <cell r="N66">
            <v>8928</v>
          </cell>
          <cell r="O66"/>
          <cell r="P66"/>
        </row>
        <row r="67">
          <cell r="A67" t="str">
            <v>将来負担比率の分子</v>
          </cell>
          <cell r="B67" t="e">
            <v>#N/A</v>
          </cell>
          <cell r="C67">
            <v>1639</v>
          </cell>
          <cell r="D67" t="e">
            <v>#N/A</v>
          </cell>
          <cell r="E67" t="e">
            <v>#N/A</v>
          </cell>
          <cell r="F67">
            <v>2037</v>
          </cell>
          <cell r="G67" t="e">
            <v>#N/A</v>
          </cell>
          <cell r="H67" t="e">
            <v>#N/A</v>
          </cell>
          <cell r="I67">
            <v>1795</v>
          </cell>
          <cell r="J67" t="e">
            <v>#N/A</v>
          </cell>
          <cell r="K67" t="e">
            <v>#N/A</v>
          </cell>
          <cell r="L67">
            <v>1993</v>
          </cell>
          <cell r="M67" t="e">
            <v>#N/A</v>
          </cell>
          <cell r="N67" t="e">
            <v>#N/A</v>
          </cell>
          <cell r="O67">
            <v>2604</v>
          </cell>
          <cell r="P67" t="e">
            <v>#N/A</v>
          </cell>
        </row>
        <row r="71">
          <cell r="B71" t="str">
            <v>H29</v>
          </cell>
          <cell r="C71" t="str">
            <v>H30</v>
          </cell>
          <cell r="D71" t="str">
            <v>R01</v>
          </cell>
        </row>
        <row r="72">
          <cell r="A72" t="str">
            <v>財政調整基金</v>
          </cell>
          <cell r="B72">
            <v>1048</v>
          </cell>
          <cell r="C72">
            <v>1267</v>
          </cell>
          <cell r="D72">
            <v>1245</v>
          </cell>
        </row>
        <row r="73">
          <cell r="A73" t="str">
            <v>減債基金</v>
          </cell>
          <cell r="B73">
            <v>327</v>
          </cell>
          <cell r="C73">
            <v>294</v>
          </cell>
          <cell r="D73">
            <v>255</v>
          </cell>
        </row>
        <row r="74">
          <cell r="A74" t="str">
            <v>その他特定目的基金</v>
          </cell>
          <cell r="B74">
            <v>1300</v>
          </cell>
          <cell r="C74">
            <v>1246</v>
          </cell>
          <cell r="D74">
            <v>1258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18</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20</v>
      </c>
      <c r="C3" s="608"/>
      <c r="D3" s="608"/>
      <c r="E3" s="609"/>
      <c r="F3" s="609"/>
      <c r="G3" s="609"/>
      <c r="H3" s="609"/>
      <c r="I3" s="609"/>
      <c r="J3" s="609"/>
      <c r="K3" s="609"/>
      <c r="L3" s="609" t="s">
        <v>21</v>
      </c>
      <c r="M3" s="609"/>
      <c r="N3" s="609"/>
      <c r="O3" s="609"/>
      <c r="P3" s="609"/>
      <c r="Q3" s="609"/>
      <c r="R3" s="612"/>
      <c r="S3" s="612"/>
      <c r="T3" s="612"/>
      <c r="U3" s="612"/>
      <c r="V3" s="613"/>
      <c r="W3" s="498" t="s">
        <v>22</v>
      </c>
      <c r="X3" s="499"/>
      <c r="Y3" s="499"/>
      <c r="Z3" s="499"/>
      <c r="AA3" s="499"/>
      <c r="AB3" s="608"/>
      <c r="AC3" s="612" t="s">
        <v>23</v>
      </c>
      <c r="AD3" s="499"/>
      <c r="AE3" s="499"/>
      <c r="AF3" s="499"/>
      <c r="AG3" s="499"/>
      <c r="AH3" s="499"/>
      <c r="AI3" s="499"/>
      <c r="AJ3" s="499"/>
      <c r="AK3" s="499"/>
      <c r="AL3" s="574"/>
      <c r="AM3" s="498" t="s">
        <v>24</v>
      </c>
      <c r="AN3" s="499"/>
      <c r="AO3" s="499"/>
      <c r="AP3" s="499"/>
      <c r="AQ3" s="499"/>
      <c r="AR3" s="499"/>
      <c r="AS3" s="499"/>
      <c r="AT3" s="499"/>
      <c r="AU3" s="499"/>
      <c r="AV3" s="499"/>
      <c r="AW3" s="499"/>
      <c r="AX3" s="574"/>
      <c r="AY3" s="566" t="s">
        <v>25</v>
      </c>
      <c r="AZ3" s="567"/>
      <c r="BA3" s="567"/>
      <c r="BB3" s="567"/>
      <c r="BC3" s="567"/>
      <c r="BD3" s="567"/>
      <c r="BE3" s="567"/>
      <c r="BF3" s="567"/>
      <c r="BG3" s="567"/>
      <c r="BH3" s="567"/>
      <c r="BI3" s="567"/>
      <c r="BJ3" s="567"/>
      <c r="BK3" s="567"/>
      <c r="BL3" s="567"/>
      <c r="BM3" s="616"/>
      <c r="BN3" s="498" t="s">
        <v>26</v>
      </c>
      <c r="BO3" s="499"/>
      <c r="BP3" s="499"/>
      <c r="BQ3" s="499"/>
      <c r="BR3" s="499"/>
      <c r="BS3" s="499"/>
      <c r="BT3" s="499"/>
      <c r="BU3" s="574"/>
      <c r="BV3" s="498" t="s">
        <v>27</v>
      </c>
      <c r="BW3" s="499"/>
      <c r="BX3" s="499"/>
      <c r="BY3" s="499"/>
      <c r="BZ3" s="499"/>
      <c r="CA3" s="499"/>
      <c r="CB3" s="499"/>
      <c r="CC3" s="574"/>
      <c r="CD3" s="566" t="s">
        <v>25</v>
      </c>
      <c r="CE3" s="567"/>
      <c r="CF3" s="567"/>
      <c r="CG3" s="567"/>
      <c r="CH3" s="567"/>
      <c r="CI3" s="567"/>
      <c r="CJ3" s="567"/>
      <c r="CK3" s="567"/>
      <c r="CL3" s="567"/>
      <c r="CM3" s="567"/>
      <c r="CN3" s="567"/>
      <c r="CO3" s="567"/>
      <c r="CP3" s="567"/>
      <c r="CQ3" s="567"/>
      <c r="CR3" s="567"/>
      <c r="CS3" s="616"/>
      <c r="CT3" s="498" t="s">
        <v>28</v>
      </c>
      <c r="CU3" s="499"/>
      <c r="CV3" s="499"/>
      <c r="CW3" s="499"/>
      <c r="CX3" s="499"/>
      <c r="CY3" s="499"/>
      <c r="CZ3" s="499"/>
      <c r="DA3" s="574"/>
      <c r="DB3" s="498" t="s">
        <v>29</v>
      </c>
      <c r="DC3" s="499"/>
      <c r="DD3" s="499"/>
      <c r="DE3" s="499"/>
      <c r="DF3" s="499"/>
      <c r="DG3" s="499"/>
      <c r="DH3" s="499"/>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3"/>
      <c r="AN4" s="451"/>
      <c r="AO4" s="451"/>
      <c r="AP4" s="451"/>
      <c r="AQ4" s="451"/>
      <c r="AR4" s="451"/>
      <c r="AS4" s="451"/>
      <c r="AT4" s="451"/>
      <c r="AU4" s="451"/>
      <c r="AV4" s="451"/>
      <c r="AW4" s="451"/>
      <c r="AX4" s="615"/>
      <c r="AY4" s="425" t="s">
        <v>30</v>
      </c>
      <c r="AZ4" s="426"/>
      <c r="BA4" s="426"/>
      <c r="BB4" s="426"/>
      <c r="BC4" s="426"/>
      <c r="BD4" s="426"/>
      <c r="BE4" s="426"/>
      <c r="BF4" s="426"/>
      <c r="BG4" s="426"/>
      <c r="BH4" s="426"/>
      <c r="BI4" s="426"/>
      <c r="BJ4" s="426"/>
      <c r="BK4" s="426"/>
      <c r="BL4" s="426"/>
      <c r="BM4" s="427"/>
      <c r="BN4" s="428">
        <v>9694493</v>
      </c>
      <c r="BO4" s="429"/>
      <c r="BP4" s="429"/>
      <c r="BQ4" s="429"/>
      <c r="BR4" s="429"/>
      <c r="BS4" s="429"/>
      <c r="BT4" s="429"/>
      <c r="BU4" s="430"/>
      <c r="BV4" s="428">
        <v>8323715</v>
      </c>
      <c r="BW4" s="429"/>
      <c r="BX4" s="429"/>
      <c r="BY4" s="429"/>
      <c r="BZ4" s="429"/>
      <c r="CA4" s="429"/>
      <c r="CB4" s="429"/>
      <c r="CC4" s="430"/>
      <c r="CD4" s="600" t="s">
        <v>31</v>
      </c>
      <c r="CE4" s="601"/>
      <c r="CF4" s="601"/>
      <c r="CG4" s="601"/>
      <c r="CH4" s="601"/>
      <c r="CI4" s="601"/>
      <c r="CJ4" s="601"/>
      <c r="CK4" s="601"/>
      <c r="CL4" s="601"/>
      <c r="CM4" s="601"/>
      <c r="CN4" s="601"/>
      <c r="CO4" s="601"/>
      <c r="CP4" s="601"/>
      <c r="CQ4" s="601"/>
      <c r="CR4" s="601"/>
      <c r="CS4" s="602"/>
      <c r="CT4" s="603">
        <v>10.4</v>
      </c>
      <c r="CU4" s="604"/>
      <c r="CV4" s="604"/>
      <c r="CW4" s="604"/>
      <c r="CX4" s="604"/>
      <c r="CY4" s="604"/>
      <c r="CZ4" s="604"/>
      <c r="DA4" s="605"/>
      <c r="DB4" s="603">
        <v>9.5</v>
      </c>
      <c r="DC4" s="604"/>
      <c r="DD4" s="604"/>
      <c r="DE4" s="604"/>
      <c r="DF4" s="604"/>
      <c r="DG4" s="604"/>
      <c r="DH4" s="604"/>
      <c r="DI4" s="605"/>
      <c r="DJ4" s="41"/>
      <c r="DK4" s="41"/>
      <c r="DL4" s="41"/>
      <c r="DM4" s="41"/>
      <c r="DN4" s="41"/>
      <c r="DO4" s="41"/>
    </row>
    <row r="5" spans="1:119" ht="18.75" customHeight="1" x14ac:dyDescent="0.15">
      <c r="A5" s="42"/>
      <c r="B5" s="610"/>
      <c r="C5" s="452"/>
      <c r="D5" s="452"/>
      <c r="E5" s="611"/>
      <c r="F5" s="611"/>
      <c r="G5" s="611"/>
      <c r="H5" s="611"/>
      <c r="I5" s="611"/>
      <c r="J5" s="611"/>
      <c r="K5" s="611"/>
      <c r="L5" s="611"/>
      <c r="M5" s="611"/>
      <c r="N5" s="611"/>
      <c r="O5" s="611"/>
      <c r="P5" s="611"/>
      <c r="Q5" s="611"/>
      <c r="R5" s="450"/>
      <c r="S5" s="450"/>
      <c r="T5" s="450"/>
      <c r="U5" s="450"/>
      <c r="V5" s="614"/>
      <c r="W5" s="533"/>
      <c r="X5" s="451"/>
      <c r="Y5" s="451"/>
      <c r="Z5" s="451"/>
      <c r="AA5" s="451"/>
      <c r="AB5" s="452"/>
      <c r="AC5" s="450"/>
      <c r="AD5" s="451"/>
      <c r="AE5" s="451"/>
      <c r="AF5" s="451"/>
      <c r="AG5" s="451"/>
      <c r="AH5" s="451"/>
      <c r="AI5" s="451"/>
      <c r="AJ5" s="451"/>
      <c r="AK5" s="451"/>
      <c r="AL5" s="615"/>
      <c r="AM5" s="504" t="s">
        <v>32</v>
      </c>
      <c r="AN5" s="407"/>
      <c r="AO5" s="407"/>
      <c r="AP5" s="407"/>
      <c r="AQ5" s="407"/>
      <c r="AR5" s="407"/>
      <c r="AS5" s="407"/>
      <c r="AT5" s="408"/>
      <c r="AU5" s="484" t="s">
        <v>33</v>
      </c>
      <c r="AV5" s="485"/>
      <c r="AW5" s="485"/>
      <c r="AX5" s="485"/>
      <c r="AY5" s="413" t="s">
        <v>34</v>
      </c>
      <c r="AZ5" s="414"/>
      <c r="BA5" s="414"/>
      <c r="BB5" s="414"/>
      <c r="BC5" s="414"/>
      <c r="BD5" s="414"/>
      <c r="BE5" s="414"/>
      <c r="BF5" s="414"/>
      <c r="BG5" s="414"/>
      <c r="BH5" s="414"/>
      <c r="BI5" s="414"/>
      <c r="BJ5" s="414"/>
      <c r="BK5" s="414"/>
      <c r="BL5" s="414"/>
      <c r="BM5" s="415"/>
      <c r="BN5" s="433">
        <v>9168407</v>
      </c>
      <c r="BO5" s="434"/>
      <c r="BP5" s="434"/>
      <c r="BQ5" s="434"/>
      <c r="BR5" s="434"/>
      <c r="BS5" s="434"/>
      <c r="BT5" s="434"/>
      <c r="BU5" s="435"/>
      <c r="BV5" s="433">
        <v>7794940</v>
      </c>
      <c r="BW5" s="434"/>
      <c r="BX5" s="434"/>
      <c r="BY5" s="434"/>
      <c r="BZ5" s="434"/>
      <c r="CA5" s="434"/>
      <c r="CB5" s="434"/>
      <c r="CC5" s="435"/>
      <c r="CD5" s="442" t="s">
        <v>35</v>
      </c>
      <c r="CE5" s="443"/>
      <c r="CF5" s="443"/>
      <c r="CG5" s="443"/>
      <c r="CH5" s="443"/>
      <c r="CI5" s="443"/>
      <c r="CJ5" s="443"/>
      <c r="CK5" s="443"/>
      <c r="CL5" s="443"/>
      <c r="CM5" s="443"/>
      <c r="CN5" s="443"/>
      <c r="CO5" s="443"/>
      <c r="CP5" s="443"/>
      <c r="CQ5" s="443"/>
      <c r="CR5" s="443"/>
      <c r="CS5" s="444"/>
      <c r="CT5" s="403">
        <v>87.9</v>
      </c>
      <c r="CU5" s="404"/>
      <c r="CV5" s="404"/>
      <c r="CW5" s="404"/>
      <c r="CX5" s="404"/>
      <c r="CY5" s="404"/>
      <c r="CZ5" s="404"/>
      <c r="DA5" s="405"/>
      <c r="DB5" s="403">
        <v>87.9</v>
      </c>
      <c r="DC5" s="404"/>
      <c r="DD5" s="404"/>
      <c r="DE5" s="404"/>
      <c r="DF5" s="404"/>
      <c r="DG5" s="404"/>
      <c r="DH5" s="404"/>
      <c r="DI5" s="405"/>
      <c r="DJ5" s="41"/>
      <c r="DK5" s="41"/>
      <c r="DL5" s="41"/>
      <c r="DM5" s="41"/>
      <c r="DN5" s="41"/>
      <c r="DO5" s="41"/>
    </row>
    <row r="6" spans="1:119" ht="18.75" customHeight="1" x14ac:dyDescent="0.15">
      <c r="A6" s="42"/>
      <c r="B6" s="580" t="s">
        <v>36</v>
      </c>
      <c r="C6" s="449"/>
      <c r="D6" s="449"/>
      <c r="E6" s="581"/>
      <c r="F6" s="581"/>
      <c r="G6" s="581"/>
      <c r="H6" s="581"/>
      <c r="I6" s="581"/>
      <c r="J6" s="581"/>
      <c r="K6" s="581"/>
      <c r="L6" s="581" t="s">
        <v>37</v>
      </c>
      <c r="M6" s="581"/>
      <c r="N6" s="581"/>
      <c r="O6" s="581"/>
      <c r="P6" s="581"/>
      <c r="Q6" s="581"/>
      <c r="R6" s="476"/>
      <c r="S6" s="476"/>
      <c r="T6" s="476"/>
      <c r="U6" s="476"/>
      <c r="V6" s="587"/>
      <c r="W6" s="515" t="s">
        <v>38</v>
      </c>
      <c r="X6" s="448"/>
      <c r="Y6" s="448"/>
      <c r="Z6" s="448"/>
      <c r="AA6" s="448"/>
      <c r="AB6" s="449"/>
      <c r="AC6" s="592" t="s">
        <v>39</v>
      </c>
      <c r="AD6" s="593"/>
      <c r="AE6" s="593"/>
      <c r="AF6" s="593"/>
      <c r="AG6" s="593"/>
      <c r="AH6" s="593"/>
      <c r="AI6" s="593"/>
      <c r="AJ6" s="593"/>
      <c r="AK6" s="593"/>
      <c r="AL6" s="594"/>
      <c r="AM6" s="504" t="s">
        <v>40</v>
      </c>
      <c r="AN6" s="407"/>
      <c r="AO6" s="407"/>
      <c r="AP6" s="407"/>
      <c r="AQ6" s="407"/>
      <c r="AR6" s="407"/>
      <c r="AS6" s="407"/>
      <c r="AT6" s="408"/>
      <c r="AU6" s="484" t="s">
        <v>33</v>
      </c>
      <c r="AV6" s="485"/>
      <c r="AW6" s="485"/>
      <c r="AX6" s="485"/>
      <c r="AY6" s="413" t="s">
        <v>41</v>
      </c>
      <c r="AZ6" s="414"/>
      <c r="BA6" s="414"/>
      <c r="BB6" s="414"/>
      <c r="BC6" s="414"/>
      <c r="BD6" s="414"/>
      <c r="BE6" s="414"/>
      <c r="BF6" s="414"/>
      <c r="BG6" s="414"/>
      <c r="BH6" s="414"/>
      <c r="BI6" s="414"/>
      <c r="BJ6" s="414"/>
      <c r="BK6" s="414"/>
      <c r="BL6" s="414"/>
      <c r="BM6" s="415"/>
      <c r="BN6" s="433">
        <v>526086</v>
      </c>
      <c r="BO6" s="434"/>
      <c r="BP6" s="434"/>
      <c r="BQ6" s="434"/>
      <c r="BR6" s="434"/>
      <c r="BS6" s="434"/>
      <c r="BT6" s="434"/>
      <c r="BU6" s="435"/>
      <c r="BV6" s="433">
        <v>528775</v>
      </c>
      <c r="BW6" s="434"/>
      <c r="BX6" s="434"/>
      <c r="BY6" s="434"/>
      <c r="BZ6" s="434"/>
      <c r="CA6" s="434"/>
      <c r="CB6" s="434"/>
      <c r="CC6" s="435"/>
      <c r="CD6" s="442" t="s">
        <v>42</v>
      </c>
      <c r="CE6" s="443"/>
      <c r="CF6" s="443"/>
      <c r="CG6" s="443"/>
      <c r="CH6" s="443"/>
      <c r="CI6" s="443"/>
      <c r="CJ6" s="443"/>
      <c r="CK6" s="443"/>
      <c r="CL6" s="443"/>
      <c r="CM6" s="443"/>
      <c r="CN6" s="443"/>
      <c r="CO6" s="443"/>
      <c r="CP6" s="443"/>
      <c r="CQ6" s="443"/>
      <c r="CR6" s="443"/>
      <c r="CS6" s="444"/>
      <c r="CT6" s="577">
        <v>90.9</v>
      </c>
      <c r="CU6" s="578"/>
      <c r="CV6" s="578"/>
      <c r="CW6" s="578"/>
      <c r="CX6" s="578"/>
      <c r="CY6" s="578"/>
      <c r="CZ6" s="578"/>
      <c r="DA6" s="579"/>
      <c r="DB6" s="577">
        <v>91.8</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504" t="s">
        <v>43</v>
      </c>
      <c r="AN7" s="407"/>
      <c r="AO7" s="407"/>
      <c r="AP7" s="407"/>
      <c r="AQ7" s="407"/>
      <c r="AR7" s="407"/>
      <c r="AS7" s="407"/>
      <c r="AT7" s="408"/>
      <c r="AU7" s="484" t="s">
        <v>33</v>
      </c>
      <c r="AV7" s="485"/>
      <c r="AW7" s="485"/>
      <c r="AX7" s="485"/>
      <c r="AY7" s="413" t="s">
        <v>44</v>
      </c>
      <c r="AZ7" s="414"/>
      <c r="BA7" s="414"/>
      <c r="BB7" s="414"/>
      <c r="BC7" s="414"/>
      <c r="BD7" s="414"/>
      <c r="BE7" s="414"/>
      <c r="BF7" s="414"/>
      <c r="BG7" s="414"/>
      <c r="BH7" s="414"/>
      <c r="BI7" s="414"/>
      <c r="BJ7" s="414"/>
      <c r="BK7" s="414"/>
      <c r="BL7" s="414"/>
      <c r="BM7" s="415"/>
      <c r="BN7" s="433">
        <v>19450</v>
      </c>
      <c r="BO7" s="434"/>
      <c r="BP7" s="434"/>
      <c r="BQ7" s="434"/>
      <c r="BR7" s="434"/>
      <c r="BS7" s="434"/>
      <c r="BT7" s="434"/>
      <c r="BU7" s="435"/>
      <c r="BV7" s="433">
        <v>67467</v>
      </c>
      <c r="BW7" s="434"/>
      <c r="BX7" s="434"/>
      <c r="BY7" s="434"/>
      <c r="BZ7" s="434"/>
      <c r="CA7" s="434"/>
      <c r="CB7" s="434"/>
      <c r="CC7" s="435"/>
      <c r="CD7" s="442" t="s">
        <v>45</v>
      </c>
      <c r="CE7" s="443"/>
      <c r="CF7" s="443"/>
      <c r="CG7" s="443"/>
      <c r="CH7" s="443"/>
      <c r="CI7" s="443"/>
      <c r="CJ7" s="443"/>
      <c r="CK7" s="443"/>
      <c r="CL7" s="443"/>
      <c r="CM7" s="443"/>
      <c r="CN7" s="443"/>
      <c r="CO7" s="443"/>
      <c r="CP7" s="443"/>
      <c r="CQ7" s="443"/>
      <c r="CR7" s="443"/>
      <c r="CS7" s="444"/>
      <c r="CT7" s="433">
        <v>4878308</v>
      </c>
      <c r="CU7" s="434"/>
      <c r="CV7" s="434"/>
      <c r="CW7" s="434"/>
      <c r="CX7" s="434"/>
      <c r="CY7" s="434"/>
      <c r="CZ7" s="434"/>
      <c r="DA7" s="435"/>
      <c r="DB7" s="433">
        <v>4874382</v>
      </c>
      <c r="DC7" s="434"/>
      <c r="DD7" s="434"/>
      <c r="DE7" s="434"/>
      <c r="DF7" s="434"/>
      <c r="DG7" s="434"/>
      <c r="DH7" s="434"/>
      <c r="DI7" s="435"/>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0"/>
      <c r="X8" s="501"/>
      <c r="Y8" s="501"/>
      <c r="Z8" s="501"/>
      <c r="AA8" s="501"/>
      <c r="AB8" s="516"/>
      <c r="AC8" s="597"/>
      <c r="AD8" s="598"/>
      <c r="AE8" s="598"/>
      <c r="AF8" s="598"/>
      <c r="AG8" s="598"/>
      <c r="AH8" s="598"/>
      <c r="AI8" s="598"/>
      <c r="AJ8" s="598"/>
      <c r="AK8" s="598"/>
      <c r="AL8" s="599"/>
      <c r="AM8" s="504" t="s">
        <v>46</v>
      </c>
      <c r="AN8" s="407"/>
      <c r="AO8" s="407"/>
      <c r="AP8" s="407"/>
      <c r="AQ8" s="407"/>
      <c r="AR8" s="407"/>
      <c r="AS8" s="407"/>
      <c r="AT8" s="408"/>
      <c r="AU8" s="484" t="s">
        <v>33</v>
      </c>
      <c r="AV8" s="485"/>
      <c r="AW8" s="485"/>
      <c r="AX8" s="485"/>
      <c r="AY8" s="413" t="s">
        <v>47</v>
      </c>
      <c r="AZ8" s="414"/>
      <c r="BA8" s="414"/>
      <c r="BB8" s="414"/>
      <c r="BC8" s="414"/>
      <c r="BD8" s="414"/>
      <c r="BE8" s="414"/>
      <c r="BF8" s="414"/>
      <c r="BG8" s="414"/>
      <c r="BH8" s="414"/>
      <c r="BI8" s="414"/>
      <c r="BJ8" s="414"/>
      <c r="BK8" s="414"/>
      <c r="BL8" s="414"/>
      <c r="BM8" s="415"/>
      <c r="BN8" s="433">
        <v>506636</v>
      </c>
      <c r="BO8" s="434"/>
      <c r="BP8" s="434"/>
      <c r="BQ8" s="434"/>
      <c r="BR8" s="434"/>
      <c r="BS8" s="434"/>
      <c r="BT8" s="434"/>
      <c r="BU8" s="435"/>
      <c r="BV8" s="433">
        <v>461308</v>
      </c>
      <c r="BW8" s="434"/>
      <c r="BX8" s="434"/>
      <c r="BY8" s="434"/>
      <c r="BZ8" s="434"/>
      <c r="CA8" s="434"/>
      <c r="CB8" s="434"/>
      <c r="CC8" s="435"/>
      <c r="CD8" s="442" t="s">
        <v>48</v>
      </c>
      <c r="CE8" s="443"/>
      <c r="CF8" s="443"/>
      <c r="CG8" s="443"/>
      <c r="CH8" s="443"/>
      <c r="CI8" s="443"/>
      <c r="CJ8" s="443"/>
      <c r="CK8" s="443"/>
      <c r="CL8" s="443"/>
      <c r="CM8" s="443"/>
      <c r="CN8" s="443"/>
      <c r="CO8" s="443"/>
      <c r="CP8" s="443"/>
      <c r="CQ8" s="443"/>
      <c r="CR8" s="443"/>
      <c r="CS8" s="444"/>
      <c r="CT8" s="539">
        <v>0.3</v>
      </c>
      <c r="CU8" s="540"/>
      <c r="CV8" s="540"/>
      <c r="CW8" s="540"/>
      <c r="CX8" s="540"/>
      <c r="CY8" s="540"/>
      <c r="CZ8" s="540"/>
      <c r="DA8" s="541"/>
      <c r="DB8" s="539">
        <v>0.3</v>
      </c>
      <c r="DC8" s="540"/>
      <c r="DD8" s="540"/>
      <c r="DE8" s="540"/>
      <c r="DF8" s="540"/>
      <c r="DG8" s="540"/>
      <c r="DH8" s="540"/>
      <c r="DI8" s="541"/>
      <c r="DJ8" s="41"/>
      <c r="DK8" s="41"/>
      <c r="DL8" s="41"/>
      <c r="DM8" s="41"/>
      <c r="DN8" s="41"/>
      <c r="DO8" s="41"/>
    </row>
    <row r="9" spans="1:119" ht="18.75" customHeight="1" thickBot="1" x14ac:dyDescent="0.2">
      <c r="A9" s="42"/>
      <c r="B9" s="566" t="s">
        <v>49</v>
      </c>
      <c r="C9" s="567"/>
      <c r="D9" s="567"/>
      <c r="E9" s="567"/>
      <c r="F9" s="567"/>
      <c r="G9" s="567"/>
      <c r="H9" s="567"/>
      <c r="I9" s="567"/>
      <c r="J9" s="567"/>
      <c r="K9" s="487"/>
      <c r="L9" s="568" t="s">
        <v>50</v>
      </c>
      <c r="M9" s="569"/>
      <c r="N9" s="569"/>
      <c r="O9" s="569"/>
      <c r="P9" s="569"/>
      <c r="Q9" s="570"/>
      <c r="R9" s="571">
        <v>14207</v>
      </c>
      <c r="S9" s="572"/>
      <c r="T9" s="572"/>
      <c r="U9" s="572"/>
      <c r="V9" s="573"/>
      <c r="W9" s="498" t="s">
        <v>51</v>
      </c>
      <c r="X9" s="499"/>
      <c r="Y9" s="499"/>
      <c r="Z9" s="499"/>
      <c r="AA9" s="499"/>
      <c r="AB9" s="499"/>
      <c r="AC9" s="499"/>
      <c r="AD9" s="499"/>
      <c r="AE9" s="499"/>
      <c r="AF9" s="499"/>
      <c r="AG9" s="499"/>
      <c r="AH9" s="499"/>
      <c r="AI9" s="499"/>
      <c r="AJ9" s="499"/>
      <c r="AK9" s="499"/>
      <c r="AL9" s="574"/>
      <c r="AM9" s="504" t="s">
        <v>52</v>
      </c>
      <c r="AN9" s="407"/>
      <c r="AO9" s="407"/>
      <c r="AP9" s="407"/>
      <c r="AQ9" s="407"/>
      <c r="AR9" s="407"/>
      <c r="AS9" s="407"/>
      <c r="AT9" s="408"/>
      <c r="AU9" s="484" t="s">
        <v>33</v>
      </c>
      <c r="AV9" s="485"/>
      <c r="AW9" s="485"/>
      <c r="AX9" s="485"/>
      <c r="AY9" s="413" t="s">
        <v>53</v>
      </c>
      <c r="AZ9" s="414"/>
      <c r="BA9" s="414"/>
      <c r="BB9" s="414"/>
      <c r="BC9" s="414"/>
      <c r="BD9" s="414"/>
      <c r="BE9" s="414"/>
      <c r="BF9" s="414"/>
      <c r="BG9" s="414"/>
      <c r="BH9" s="414"/>
      <c r="BI9" s="414"/>
      <c r="BJ9" s="414"/>
      <c r="BK9" s="414"/>
      <c r="BL9" s="414"/>
      <c r="BM9" s="415"/>
      <c r="BN9" s="433">
        <v>45328</v>
      </c>
      <c r="BO9" s="434"/>
      <c r="BP9" s="434"/>
      <c r="BQ9" s="434"/>
      <c r="BR9" s="434"/>
      <c r="BS9" s="434"/>
      <c r="BT9" s="434"/>
      <c r="BU9" s="435"/>
      <c r="BV9" s="433">
        <v>26366</v>
      </c>
      <c r="BW9" s="434"/>
      <c r="BX9" s="434"/>
      <c r="BY9" s="434"/>
      <c r="BZ9" s="434"/>
      <c r="CA9" s="434"/>
      <c r="CB9" s="434"/>
      <c r="CC9" s="435"/>
      <c r="CD9" s="442" t="s">
        <v>54</v>
      </c>
      <c r="CE9" s="443"/>
      <c r="CF9" s="443"/>
      <c r="CG9" s="443"/>
      <c r="CH9" s="443"/>
      <c r="CI9" s="443"/>
      <c r="CJ9" s="443"/>
      <c r="CK9" s="443"/>
      <c r="CL9" s="443"/>
      <c r="CM9" s="443"/>
      <c r="CN9" s="443"/>
      <c r="CO9" s="443"/>
      <c r="CP9" s="443"/>
      <c r="CQ9" s="443"/>
      <c r="CR9" s="443"/>
      <c r="CS9" s="444"/>
      <c r="CT9" s="403">
        <v>13.2</v>
      </c>
      <c r="CU9" s="404"/>
      <c r="CV9" s="404"/>
      <c r="CW9" s="404"/>
      <c r="CX9" s="404"/>
      <c r="CY9" s="404"/>
      <c r="CZ9" s="404"/>
      <c r="DA9" s="405"/>
      <c r="DB9" s="403">
        <v>12.4</v>
      </c>
      <c r="DC9" s="404"/>
      <c r="DD9" s="404"/>
      <c r="DE9" s="404"/>
      <c r="DF9" s="404"/>
      <c r="DG9" s="404"/>
      <c r="DH9" s="404"/>
      <c r="DI9" s="405"/>
      <c r="DJ9" s="41"/>
      <c r="DK9" s="41"/>
      <c r="DL9" s="41"/>
      <c r="DM9" s="41"/>
      <c r="DN9" s="41"/>
      <c r="DO9" s="41"/>
    </row>
    <row r="10" spans="1:119" ht="18.75" customHeight="1" thickBot="1" x14ac:dyDescent="0.2">
      <c r="A10" s="42"/>
      <c r="B10" s="566"/>
      <c r="C10" s="567"/>
      <c r="D10" s="567"/>
      <c r="E10" s="567"/>
      <c r="F10" s="567"/>
      <c r="G10" s="567"/>
      <c r="H10" s="567"/>
      <c r="I10" s="567"/>
      <c r="J10" s="567"/>
      <c r="K10" s="487"/>
      <c r="L10" s="406" t="s">
        <v>55</v>
      </c>
      <c r="M10" s="407"/>
      <c r="N10" s="407"/>
      <c r="O10" s="407"/>
      <c r="P10" s="407"/>
      <c r="Q10" s="408"/>
      <c r="R10" s="409">
        <v>15480</v>
      </c>
      <c r="S10" s="410"/>
      <c r="T10" s="410"/>
      <c r="U10" s="410"/>
      <c r="V10" s="412"/>
      <c r="W10" s="575"/>
      <c r="X10" s="386"/>
      <c r="Y10" s="386"/>
      <c r="Z10" s="386"/>
      <c r="AA10" s="386"/>
      <c r="AB10" s="386"/>
      <c r="AC10" s="386"/>
      <c r="AD10" s="386"/>
      <c r="AE10" s="386"/>
      <c r="AF10" s="386"/>
      <c r="AG10" s="386"/>
      <c r="AH10" s="386"/>
      <c r="AI10" s="386"/>
      <c r="AJ10" s="386"/>
      <c r="AK10" s="386"/>
      <c r="AL10" s="576"/>
      <c r="AM10" s="504" t="s">
        <v>56</v>
      </c>
      <c r="AN10" s="407"/>
      <c r="AO10" s="407"/>
      <c r="AP10" s="407"/>
      <c r="AQ10" s="407"/>
      <c r="AR10" s="407"/>
      <c r="AS10" s="407"/>
      <c r="AT10" s="408"/>
      <c r="AU10" s="484" t="s">
        <v>57</v>
      </c>
      <c r="AV10" s="485"/>
      <c r="AW10" s="485"/>
      <c r="AX10" s="485"/>
      <c r="AY10" s="413" t="s">
        <v>58</v>
      </c>
      <c r="AZ10" s="414"/>
      <c r="BA10" s="414"/>
      <c r="BB10" s="414"/>
      <c r="BC10" s="414"/>
      <c r="BD10" s="414"/>
      <c r="BE10" s="414"/>
      <c r="BF10" s="414"/>
      <c r="BG10" s="414"/>
      <c r="BH10" s="414"/>
      <c r="BI10" s="414"/>
      <c r="BJ10" s="414"/>
      <c r="BK10" s="414"/>
      <c r="BL10" s="414"/>
      <c r="BM10" s="415"/>
      <c r="BN10" s="433">
        <v>231691</v>
      </c>
      <c r="BO10" s="434"/>
      <c r="BP10" s="434"/>
      <c r="BQ10" s="434"/>
      <c r="BR10" s="434"/>
      <c r="BS10" s="434"/>
      <c r="BT10" s="434"/>
      <c r="BU10" s="435"/>
      <c r="BV10" s="433">
        <v>218486</v>
      </c>
      <c r="BW10" s="434"/>
      <c r="BX10" s="434"/>
      <c r="BY10" s="434"/>
      <c r="BZ10" s="434"/>
      <c r="CA10" s="434"/>
      <c r="CB10" s="434"/>
      <c r="CC10" s="435"/>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388" t="s">
        <v>60</v>
      </c>
      <c r="M11" s="389"/>
      <c r="N11" s="389"/>
      <c r="O11" s="389"/>
      <c r="P11" s="389"/>
      <c r="Q11" s="390"/>
      <c r="R11" s="563" t="s">
        <v>61</v>
      </c>
      <c r="S11" s="564"/>
      <c r="T11" s="564"/>
      <c r="U11" s="564"/>
      <c r="V11" s="565"/>
      <c r="W11" s="575"/>
      <c r="X11" s="386"/>
      <c r="Y11" s="386"/>
      <c r="Z11" s="386"/>
      <c r="AA11" s="386"/>
      <c r="AB11" s="386"/>
      <c r="AC11" s="386"/>
      <c r="AD11" s="386"/>
      <c r="AE11" s="386"/>
      <c r="AF11" s="386"/>
      <c r="AG11" s="386"/>
      <c r="AH11" s="386"/>
      <c r="AI11" s="386"/>
      <c r="AJ11" s="386"/>
      <c r="AK11" s="386"/>
      <c r="AL11" s="576"/>
      <c r="AM11" s="504" t="s">
        <v>62</v>
      </c>
      <c r="AN11" s="407"/>
      <c r="AO11" s="407"/>
      <c r="AP11" s="407"/>
      <c r="AQ11" s="407"/>
      <c r="AR11" s="407"/>
      <c r="AS11" s="407"/>
      <c r="AT11" s="408"/>
      <c r="AU11" s="484" t="s">
        <v>33</v>
      </c>
      <c r="AV11" s="485"/>
      <c r="AW11" s="485"/>
      <c r="AX11" s="485"/>
      <c r="AY11" s="413" t="s">
        <v>63</v>
      </c>
      <c r="AZ11" s="414"/>
      <c r="BA11" s="414"/>
      <c r="BB11" s="414"/>
      <c r="BC11" s="414"/>
      <c r="BD11" s="414"/>
      <c r="BE11" s="414"/>
      <c r="BF11" s="414"/>
      <c r="BG11" s="414"/>
      <c r="BH11" s="414"/>
      <c r="BI11" s="414"/>
      <c r="BJ11" s="414"/>
      <c r="BK11" s="414"/>
      <c r="BL11" s="414"/>
      <c r="BM11" s="415"/>
      <c r="BN11" s="433">
        <v>105000</v>
      </c>
      <c r="BO11" s="434"/>
      <c r="BP11" s="434"/>
      <c r="BQ11" s="434"/>
      <c r="BR11" s="434"/>
      <c r="BS11" s="434"/>
      <c r="BT11" s="434"/>
      <c r="BU11" s="435"/>
      <c r="BV11" s="433">
        <v>3900</v>
      </c>
      <c r="BW11" s="434"/>
      <c r="BX11" s="434"/>
      <c r="BY11" s="434"/>
      <c r="BZ11" s="434"/>
      <c r="CA11" s="434"/>
      <c r="CB11" s="434"/>
      <c r="CC11" s="435"/>
      <c r="CD11" s="442" t="s">
        <v>64</v>
      </c>
      <c r="CE11" s="443"/>
      <c r="CF11" s="443"/>
      <c r="CG11" s="443"/>
      <c r="CH11" s="443"/>
      <c r="CI11" s="443"/>
      <c r="CJ11" s="443"/>
      <c r="CK11" s="443"/>
      <c r="CL11" s="443"/>
      <c r="CM11" s="443"/>
      <c r="CN11" s="443"/>
      <c r="CO11" s="443"/>
      <c r="CP11" s="443"/>
      <c r="CQ11" s="443"/>
      <c r="CR11" s="443"/>
      <c r="CS11" s="444"/>
      <c r="CT11" s="539" t="s">
        <v>65</v>
      </c>
      <c r="CU11" s="540"/>
      <c r="CV11" s="540"/>
      <c r="CW11" s="540"/>
      <c r="CX11" s="540"/>
      <c r="CY11" s="540"/>
      <c r="CZ11" s="540"/>
      <c r="DA11" s="541"/>
      <c r="DB11" s="539" t="s">
        <v>65</v>
      </c>
      <c r="DC11" s="540"/>
      <c r="DD11" s="540"/>
      <c r="DE11" s="540"/>
      <c r="DF11" s="540"/>
      <c r="DG11" s="540"/>
      <c r="DH11" s="540"/>
      <c r="DI11" s="541"/>
      <c r="DJ11" s="41"/>
      <c r="DK11" s="41"/>
      <c r="DL11" s="41"/>
      <c r="DM11" s="41"/>
      <c r="DN11" s="41"/>
      <c r="DO11" s="41"/>
    </row>
    <row r="12" spans="1:119" ht="18.75" customHeight="1" x14ac:dyDescent="0.15">
      <c r="A12" s="42"/>
      <c r="B12" s="542" t="s">
        <v>66</v>
      </c>
      <c r="C12" s="543"/>
      <c r="D12" s="543"/>
      <c r="E12" s="543"/>
      <c r="F12" s="543"/>
      <c r="G12" s="543"/>
      <c r="H12" s="543"/>
      <c r="I12" s="543"/>
      <c r="J12" s="543"/>
      <c r="K12" s="544"/>
      <c r="L12" s="551" t="s">
        <v>67</v>
      </c>
      <c r="M12" s="552"/>
      <c r="N12" s="552"/>
      <c r="O12" s="552"/>
      <c r="P12" s="552"/>
      <c r="Q12" s="553"/>
      <c r="R12" s="554">
        <v>13655</v>
      </c>
      <c r="S12" s="555"/>
      <c r="T12" s="555"/>
      <c r="U12" s="555"/>
      <c r="V12" s="556"/>
      <c r="W12" s="557" t="s">
        <v>25</v>
      </c>
      <c r="X12" s="485"/>
      <c r="Y12" s="485"/>
      <c r="Z12" s="485"/>
      <c r="AA12" s="485"/>
      <c r="AB12" s="558"/>
      <c r="AC12" s="559" t="s">
        <v>68</v>
      </c>
      <c r="AD12" s="560"/>
      <c r="AE12" s="560"/>
      <c r="AF12" s="560"/>
      <c r="AG12" s="561"/>
      <c r="AH12" s="559" t="s">
        <v>69</v>
      </c>
      <c r="AI12" s="560"/>
      <c r="AJ12" s="560"/>
      <c r="AK12" s="560"/>
      <c r="AL12" s="562"/>
      <c r="AM12" s="504" t="s">
        <v>70</v>
      </c>
      <c r="AN12" s="407"/>
      <c r="AO12" s="407"/>
      <c r="AP12" s="407"/>
      <c r="AQ12" s="407"/>
      <c r="AR12" s="407"/>
      <c r="AS12" s="407"/>
      <c r="AT12" s="408"/>
      <c r="AU12" s="484" t="s">
        <v>33</v>
      </c>
      <c r="AV12" s="485"/>
      <c r="AW12" s="485"/>
      <c r="AX12" s="485"/>
      <c r="AY12" s="413" t="s">
        <v>71</v>
      </c>
      <c r="AZ12" s="414"/>
      <c r="BA12" s="414"/>
      <c r="BB12" s="414"/>
      <c r="BC12" s="414"/>
      <c r="BD12" s="414"/>
      <c r="BE12" s="414"/>
      <c r="BF12" s="414"/>
      <c r="BG12" s="414"/>
      <c r="BH12" s="414"/>
      <c r="BI12" s="414"/>
      <c r="BJ12" s="414"/>
      <c r="BK12" s="414"/>
      <c r="BL12" s="414"/>
      <c r="BM12" s="415"/>
      <c r="BN12" s="433">
        <v>253297</v>
      </c>
      <c r="BO12" s="434"/>
      <c r="BP12" s="434"/>
      <c r="BQ12" s="434"/>
      <c r="BR12" s="434"/>
      <c r="BS12" s="434"/>
      <c r="BT12" s="434"/>
      <c r="BU12" s="435"/>
      <c r="BV12" s="433">
        <v>0</v>
      </c>
      <c r="BW12" s="434"/>
      <c r="BX12" s="434"/>
      <c r="BY12" s="434"/>
      <c r="BZ12" s="434"/>
      <c r="CA12" s="434"/>
      <c r="CB12" s="434"/>
      <c r="CC12" s="435"/>
      <c r="CD12" s="442" t="s">
        <v>72</v>
      </c>
      <c r="CE12" s="443"/>
      <c r="CF12" s="443"/>
      <c r="CG12" s="443"/>
      <c r="CH12" s="443"/>
      <c r="CI12" s="443"/>
      <c r="CJ12" s="443"/>
      <c r="CK12" s="443"/>
      <c r="CL12" s="443"/>
      <c r="CM12" s="443"/>
      <c r="CN12" s="443"/>
      <c r="CO12" s="443"/>
      <c r="CP12" s="443"/>
      <c r="CQ12" s="443"/>
      <c r="CR12" s="443"/>
      <c r="CS12" s="444"/>
      <c r="CT12" s="539" t="s">
        <v>65</v>
      </c>
      <c r="CU12" s="540"/>
      <c r="CV12" s="540"/>
      <c r="CW12" s="540"/>
      <c r="CX12" s="540"/>
      <c r="CY12" s="540"/>
      <c r="CZ12" s="540"/>
      <c r="DA12" s="541"/>
      <c r="DB12" s="539" t="s">
        <v>65</v>
      </c>
      <c r="DC12" s="540"/>
      <c r="DD12" s="540"/>
      <c r="DE12" s="540"/>
      <c r="DF12" s="540"/>
      <c r="DG12" s="540"/>
      <c r="DH12" s="540"/>
      <c r="DI12" s="541"/>
      <c r="DJ12" s="41"/>
      <c r="DK12" s="41"/>
      <c r="DL12" s="41"/>
      <c r="DM12" s="41"/>
      <c r="DN12" s="41"/>
      <c r="DO12" s="41"/>
    </row>
    <row r="13" spans="1:119" ht="18.75" customHeight="1" x14ac:dyDescent="0.15">
      <c r="A13" s="42"/>
      <c r="B13" s="545"/>
      <c r="C13" s="546"/>
      <c r="D13" s="546"/>
      <c r="E13" s="546"/>
      <c r="F13" s="546"/>
      <c r="G13" s="546"/>
      <c r="H13" s="546"/>
      <c r="I13" s="546"/>
      <c r="J13" s="546"/>
      <c r="K13" s="547"/>
      <c r="L13" s="52"/>
      <c r="M13" s="527" t="s">
        <v>73</v>
      </c>
      <c r="N13" s="528"/>
      <c r="O13" s="528"/>
      <c r="P13" s="528"/>
      <c r="Q13" s="529"/>
      <c r="R13" s="530">
        <v>13579</v>
      </c>
      <c r="S13" s="531"/>
      <c r="T13" s="531"/>
      <c r="U13" s="531"/>
      <c r="V13" s="532"/>
      <c r="W13" s="515" t="s">
        <v>74</v>
      </c>
      <c r="X13" s="448"/>
      <c r="Y13" s="448"/>
      <c r="Z13" s="448"/>
      <c r="AA13" s="448"/>
      <c r="AB13" s="449"/>
      <c r="AC13" s="409">
        <v>1154</v>
      </c>
      <c r="AD13" s="410"/>
      <c r="AE13" s="410"/>
      <c r="AF13" s="410"/>
      <c r="AG13" s="411"/>
      <c r="AH13" s="409">
        <v>1333</v>
      </c>
      <c r="AI13" s="410"/>
      <c r="AJ13" s="410"/>
      <c r="AK13" s="410"/>
      <c r="AL13" s="412"/>
      <c r="AM13" s="504" t="s">
        <v>75</v>
      </c>
      <c r="AN13" s="407"/>
      <c r="AO13" s="407"/>
      <c r="AP13" s="407"/>
      <c r="AQ13" s="407"/>
      <c r="AR13" s="407"/>
      <c r="AS13" s="407"/>
      <c r="AT13" s="408"/>
      <c r="AU13" s="484" t="s">
        <v>57</v>
      </c>
      <c r="AV13" s="485"/>
      <c r="AW13" s="485"/>
      <c r="AX13" s="485"/>
      <c r="AY13" s="413" t="s">
        <v>76</v>
      </c>
      <c r="AZ13" s="414"/>
      <c r="BA13" s="414"/>
      <c r="BB13" s="414"/>
      <c r="BC13" s="414"/>
      <c r="BD13" s="414"/>
      <c r="BE13" s="414"/>
      <c r="BF13" s="414"/>
      <c r="BG13" s="414"/>
      <c r="BH13" s="414"/>
      <c r="BI13" s="414"/>
      <c r="BJ13" s="414"/>
      <c r="BK13" s="414"/>
      <c r="BL13" s="414"/>
      <c r="BM13" s="415"/>
      <c r="BN13" s="433">
        <v>128722</v>
      </c>
      <c r="BO13" s="434"/>
      <c r="BP13" s="434"/>
      <c r="BQ13" s="434"/>
      <c r="BR13" s="434"/>
      <c r="BS13" s="434"/>
      <c r="BT13" s="434"/>
      <c r="BU13" s="435"/>
      <c r="BV13" s="433">
        <v>248752</v>
      </c>
      <c r="BW13" s="434"/>
      <c r="BX13" s="434"/>
      <c r="BY13" s="434"/>
      <c r="BZ13" s="434"/>
      <c r="CA13" s="434"/>
      <c r="CB13" s="434"/>
      <c r="CC13" s="435"/>
      <c r="CD13" s="442" t="s">
        <v>77</v>
      </c>
      <c r="CE13" s="443"/>
      <c r="CF13" s="443"/>
      <c r="CG13" s="443"/>
      <c r="CH13" s="443"/>
      <c r="CI13" s="443"/>
      <c r="CJ13" s="443"/>
      <c r="CK13" s="443"/>
      <c r="CL13" s="443"/>
      <c r="CM13" s="443"/>
      <c r="CN13" s="443"/>
      <c r="CO13" s="443"/>
      <c r="CP13" s="443"/>
      <c r="CQ13" s="443"/>
      <c r="CR13" s="443"/>
      <c r="CS13" s="444"/>
      <c r="CT13" s="403">
        <v>9</v>
      </c>
      <c r="CU13" s="404"/>
      <c r="CV13" s="404"/>
      <c r="CW13" s="404"/>
      <c r="CX13" s="404"/>
      <c r="CY13" s="404"/>
      <c r="CZ13" s="404"/>
      <c r="DA13" s="405"/>
      <c r="DB13" s="403">
        <v>8.4</v>
      </c>
      <c r="DC13" s="404"/>
      <c r="DD13" s="404"/>
      <c r="DE13" s="404"/>
      <c r="DF13" s="404"/>
      <c r="DG13" s="404"/>
      <c r="DH13" s="404"/>
      <c r="DI13" s="405"/>
      <c r="DJ13" s="41"/>
      <c r="DK13" s="41"/>
      <c r="DL13" s="41"/>
      <c r="DM13" s="41"/>
      <c r="DN13" s="41"/>
      <c r="DO13" s="41"/>
    </row>
    <row r="14" spans="1:119" ht="18.75" customHeight="1" thickBot="1" x14ac:dyDescent="0.2">
      <c r="A14" s="42"/>
      <c r="B14" s="545"/>
      <c r="C14" s="546"/>
      <c r="D14" s="546"/>
      <c r="E14" s="546"/>
      <c r="F14" s="546"/>
      <c r="G14" s="546"/>
      <c r="H14" s="546"/>
      <c r="I14" s="546"/>
      <c r="J14" s="546"/>
      <c r="K14" s="547"/>
      <c r="L14" s="520" t="s">
        <v>78</v>
      </c>
      <c r="M14" s="537"/>
      <c r="N14" s="537"/>
      <c r="O14" s="537"/>
      <c r="P14" s="537"/>
      <c r="Q14" s="538"/>
      <c r="R14" s="530">
        <v>13921</v>
      </c>
      <c r="S14" s="531"/>
      <c r="T14" s="531"/>
      <c r="U14" s="531"/>
      <c r="V14" s="532"/>
      <c r="W14" s="533"/>
      <c r="X14" s="451"/>
      <c r="Y14" s="451"/>
      <c r="Z14" s="451"/>
      <c r="AA14" s="451"/>
      <c r="AB14" s="452"/>
      <c r="AC14" s="523">
        <v>16.100000000000001</v>
      </c>
      <c r="AD14" s="524"/>
      <c r="AE14" s="524"/>
      <c r="AF14" s="524"/>
      <c r="AG14" s="525"/>
      <c r="AH14" s="523">
        <v>17.399999999999999</v>
      </c>
      <c r="AI14" s="524"/>
      <c r="AJ14" s="524"/>
      <c r="AK14" s="524"/>
      <c r="AL14" s="526"/>
      <c r="AM14" s="504"/>
      <c r="AN14" s="407"/>
      <c r="AO14" s="407"/>
      <c r="AP14" s="407"/>
      <c r="AQ14" s="407"/>
      <c r="AR14" s="407"/>
      <c r="AS14" s="407"/>
      <c r="AT14" s="408"/>
      <c r="AU14" s="484"/>
      <c r="AV14" s="485"/>
      <c r="AW14" s="485"/>
      <c r="AX14" s="485"/>
      <c r="AY14" s="413"/>
      <c r="AZ14" s="414"/>
      <c r="BA14" s="414"/>
      <c r="BB14" s="414"/>
      <c r="BC14" s="414"/>
      <c r="BD14" s="414"/>
      <c r="BE14" s="414"/>
      <c r="BF14" s="414"/>
      <c r="BG14" s="414"/>
      <c r="BH14" s="414"/>
      <c r="BI14" s="414"/>
      <c r="BJ14" s="414"/>
      <c r="BK14" s="414"/>
      <c r="BL14" s="414"/>
      <c r="BM14" s="415"/>
      <c r="BN14" s="433"/>
      <c r="BO14" s="434"/>
      <c r="BP14" s="434"/>
      <c r="BQ14" s="434"/>
      <c r="BR14" s="434"/>
      <c r="BS14" s="434"/>
      <c r="BT14" s="434"/>
      <c r="BU14" s="435"/>
      <c r="BV14" s="433"/>
      <c r="BW14" s="434"/>
      <c r="BX14" s="434"/>
      <c r="BY14" s="434"/>
      <c r="BZ14" s="434"/>
      <c r="CA14" s="434"/>
      <c r="CB14" s="434"/>
      <c r="CC14" s="435"/>
      <c r="CD14" s="439" t="s">
        <v>79</v>
      </c>
      <c r="CE14" s="440"/>
      <c r="CF14" s="440"/>
      <c r="CG14" s="440"/>
      <c r="CH14" s="440"/>
      <c r="CI14" s="440"/>
      <c r="CJ14" s="440"/>
      <c r="CK14" s="440"/>
      <c r="CL14" s="440"/>
      <c r="CM14" s="440"/>
      <c r="CN14" s="440"/>
      <c r="CO14" s="440"/>
      <c r="CP14" s="440"/>
      <c r="CQ14" s="440"/>
      <c r="CR14" s="440"/>
      <c r="CS14" s="441"/>
      <c r="CT14" s="534">
        <v>64.900000000000006</v>
      </c>
      <c r="CU14" s="535"/>
      <c r="CV14" s="535"/>
      <c r="CW14" s="535"/>
      <c r="CX14" s="535"/>
      <c r="CY14" s="535"/>
      <c r="CZ14" s="535"/>
      <c r="DA14" s="536"/>
      <c r="DB14" s="534">
        <v>49.3</v>
      </c>
      <c r="DC14" s="535"/>
      <c r="DD14" s="535"/>
      <c r="DE14" s="535"/>
      <c r="DF14" s="535"/>
      <c r="DG14" s="535"/>
      <c r="DH14" s="535"/>
      <c r="DI14" s="536"/>
      <c r="DJ14" s="41"/>
      <c r="DK14" s="41"/>
      <c r="DL14" s="41"/>
      <c r="DM14" s="41"/>
      <c r="DN14" s="41"/>
      <c r="DO14" s="41"/>
    </row>
    <row r="15" spans="1:119" ht="18.75" customHeight="1" x14ac:dyDescent="0.15">
      <c r="A15" s="42"/>
      <c r="B15" s="545"/>
      <c r="C15" s="546"/>
      <c r="D15" s="546"/>
      <c r="E15" s="546"/>
      <c r="F15" s="546"/>
      <c r="G15" s="546"/>
      <c r="H15" s="546"/>
      <c r="I15" s="546"/>
      <c r="J15" s="546"/>
      <c r="K15" s="547"/>
      <c r="L15" s="52"/>
      <c r="M15" s="527" t="s">
        <v>73</v>
      </c>
      <c r="N15" s="528"/>
      <c r="O15" s="528"/>
      <c r="P15" s="528"/>
      <c r="Q15" s="529"/>
      <c r="R15" s="530">
        <v>13857</v>
      </c>
      <c r="S15" s="531"/>
      <c r="T15" s="531"/>
      <c r="U15" s="531"/>
      <c r="V15" s="532"/>
      <c r="W15" s="515" t="s">
        <v>80</v>
      </c>
      <c r="X15" s="448"/>
      <c r="Y15" s="448"/>
      <c r="Z15" s="448"/>
      <c r="AA15" s="448"/>
      <c r="AB15" s="449"/>
      <c r="AC15" s="409">
        <v>1947</v>
      </c>
      <c r="AD15" s="410"/>
      <c r="AE15" s="410"/>
      <c r="AF15" s="410"/>
      <c r="AG15" s="411"/>
      <c r="AH15" s="409">
        <v>2097</v>
      </c>
      <c r="AI15" s="410"/>
      <c r="AJ15" s="410"/>
      <c r="AK15" s="410"/>
      <c r="AL15" s="412"/>
      <c r="AM15" s="504"/>
      <c r="AN15" s="407"/>
      <c r="AO15" s="407"/>
      <c r="AP15" s="407"/>
      <c r="AQ15" s="407"/>
      <c r="AR15" s="407"/>
      <c r="AS15" s="407"/>
      <c r="AT15" s="408"/>
      <c r="AU15" s="484"/>
      <c r="AV15" s="485"/>
      <c r="AW15" s="485"/>
      <c r="AX15" s="485"/>
      <c r="AY15" s="425" t="s">
        <v>81</v>
      </c>
      <c r="AZ15" s="426"/>
      <c r="BA15" s="426"/>
      <c r="BB15" s="426"/>
      <c r="BC15" s="426"/>
      <c r="BD15" s="426"/>
      <c r="BE15" s="426"/>
      <c r="BF15" s="426"/>
      <c r="BG15" s="426"/>
      <c r="BH15" s="426"/>
      <c r="BI15" s="426"/>
      <c r="BJ15" s="426"/>
      <c r="BK15" s="426"/>
      <c r="BL15" s="426"/>
      <c r="BM15" s="427"/>
      <c r="BN15" s="428">
        <v>1335076</v>
      </c>
      <c r="BO15" s="429"/>
      <c r="BP15" s="429"/>
      <c r="BQ15" s="429"/>
      <c r="BR15" s="429"/>
      <c r="BS15" s="429"/>
      <c r="BT15" s="429"/>
      <c r="BU15" s="430"/>
      <c r="BV15" s="428">
        <v>1372537</v>
      </c>
      <c r="BW15" s="429"/>
      <c r="BX15" s="429"/>
      <c r="BY15" s="429"/>
      <c r="BZ15" s="429"/>
      <c r="CA15" s="429"/>
      <c r="CB15" s="429"/>
      <c r="CC15" s="430"/>
      <c r="CD15" s="517" t="s">
        <v>82</v>
      </c>
      <c r="CE15" s="518"/>
      <c r="CF15" s="518"/>
      <c r="CG15" s="518"/>
      <c r="CH15" s="518"/>
      <c r="CI15" s="518"/>
      <c r="CJ15" s="518"/>
      <c r="CK15" s="518"/>
      <c r="CL15" s="518"/>
      <c r="CM15" s="518"/>
      <c r="CN15" s="518"/>
      <c r="CO15" s="518"/>
      <c r="CP15" s="518"/>
      <c r="CQ15" s="518"/>
      <c r="CR15" s="518"/>
      <c r="CS15" s="519"/>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5"/>
      <c r="C16" s="546"/>
      <c r="D16" s="546"/>
      <c r="E16" s="546"/>
      <c r="F16" s="546"/>
      <c r="G16" s="546"/>
      <c r="H16" s="546"/>
      <c r="I16" s="546"/>
      <c r="J16" s="546"/>
      <c r="K16" s="547"/>
      <c r="L16" s="520" t="s">
        <v>83</v>
      </c>
      <c r="M16" s="521"/>
      <c r="N16" s="521"/>
      <c r="O16" s="521"/>
      <c r="P16" s="521"/>
      <c r="Q16" s="522"/>
      <c r="R16" s="512" t="s">
        <v>84</v>
      </c>
      <c r="S16" s="513"/>
      <c r="T16" s="513"/>
      <c r="U16" s="513"/>
      <c r="V16" s="514"/>
      <c r="W16" s="533"/>
      <c r="X16" s="451"/>
      <c r="Y16" s="451"/>
      <c r="Z16" s="451"/>
      <c r="AA16" s="451"/>
      <c r="AB16" s="452"/>
      <c r="AC16" s="523">
        <v>27.2</v>
      </c>
      <c r="AD16" s="524"/>
      <c r="AE16" s="524"/>
      <c r="AF16" s="524"/>
      <c r="AG16" s="525"/>
      <c r="AH16" s="523">
        <v>27.3</v>
      </c>
      <c r="AI16" s="524"/>
      <c r="AJ16" s="524"/>
      <c r="AK16" s="524"/>
      <c r="AL16" s="526"/>
      <c r="AM16" s="504"/>
      <c r="AN16" s="407"/>
      <c r="AO16" s="407"/>
      <c r="AP16" s="407"/>
      <c r="AQ16" s="407"/>
      <c r="AR16" s="407"/>
      <c r="AS16" s="407"/>
      <c r="AT16" s="408"/>
      <c r="AU16" s="484"/>
      <c r="AV16" s="485"/>
      <c r="AW16" s="485"/>
      <c r="AX16" s="485"/>
      <c r="AY16" s="413" t="s">
        <v>85</v>
      </c>
      <c r="AZ16" s="414"/>
      <c r="BA16" s="414"/>
      <c r="BB16" s="414"/>
      <c r="BC16" s="414"/>
      <c r="BD16" s="414"/>
      <c r="BE16" s="414"/>
      <c r="BF16" s="414"/>
      <c r="BG16" s="414"/>
      <c r="BH16" s="414"/>
      <c r="BI16" s="414"/>
      <c r="BJ16" s="414"/>
      <c r="BK16" s="414"/>
      <c r="BL16" s="414"/>
      <c r="BM16" s="415"/>
      <c r="BN16" s="433">
        <v>4377887</v>
      </c>
      <c r="BO16" s="434"/>
      <c r="BP16" s="434"/>
      <c r="BQ16" s="434"/>
      <c r="BR16" s="434"/>
      <c r="BS16" s="434"/>
      <c r="BT16" s="434"/>
      <c r="BU16" s="435"/>
      <c r="BV16" s="433">
        <v>4315301</v>
      </c>
      <c r="BW16" s="434"/>
      <c r="BX16" s="434"/>
      <c r="BY16" s="434"/>
      <c r="BZ16" s="434"/>
      <c r="CA16" s="434"/>
      <c r="CB16" s="434"/>
      <c r="CC16" s="435"/>
      <c r="CD16" s="56"/>
      <c r="CE16" s="431"/>
      <c r="CF16" s="431"/>
      <c r="CG16" s="431"/>
      <c r="CH16" s="431"/>
      <c r="CI16" s="431"/>
      <c r="CJ16" s="431"/>
      <c r="CK16" s="431"/>
      <c r="CL16" s="431"/>
      <c r="CM16" s="431"/>
      <c r="CN16" s="431"/>
      <c r="CO16" s="431"/>
      <c r="CP16" s="431"/>
      <c r="CQ16" s="431"/>
      <c r="CR16" s="431"/>
      <c r="CS16" s="432"/>
      <c r="CT16" s="403"/>
      <c r="CU16" s="404"/>
      <c r="CV16" s="404"/>
      <c r="CW16" s="404"/>
      <c r="CX16" s="404"/>
      <c r="CY16" s="404"/>
      <c r="CZ16" s="404"/>
      <c r="DA16" s="405"/>
      <c r="DB16" s="403"/>
      <c r="DC16" s="404"/>
      <c r="DD16" s="404"/>
      <c r="DE16" s="404"/>
      <c r="DF16" s="404"/>
      <c r="DG16" s="404"/>
      <c r="DH16" s="404"/>
      <c r="DI16" s="405"/>
      <c r="DJ16" s="41"/>
      <c r="DK16" s="41"/>
      <c r="DL16" s="41"/>
      <c r="DM16" s="41"/>
      <c r="DN16" s="41"/>
      <c r="DO16" s="41"/>
    </row>
    <row r="17" spans="1:119" ht="18.75" customHeight="1" thickBot="1" x14ac:dyDescent="0.2">
      <c r="A17" s="42"/>
      <c r="B17" s="548"/>
      <c r="C17" s="549"/>
      <c r="D17" s="549"/>
      <c r="E17" s="549"/>
      <c r="F17" s="549"/>
      <c r="G17" s="549"/>
      <c r="H17" s="549"/>
      <c r="I17" s="549"/>
      <c r="J17" s="549"/>
      <c r="K17" s="550"/>
      <c r="L17" s="57"/>
      <c r="M17" s="509" t="s">
        <v>86</v>
      </c>
      <c r="N17" s="510"/>
      <c r="O17" s="510"/>
      <c r="P17" s="510"/>
      <c r="Q17" s="511"/>
      <c r="R17" s="512" t="s">
        <v>87</v>
      </c>
      <c r="S17" s="513"/>
      <c r="T17" s="513"/>
      <c r="U17" s="513"/>
      <c r="V17" s="514"/>
      <c r="W17" s="515" t="s">
        <v>88</v>
      </c>
      <c r="X17" s="448"/>
      <c r="Y17" s="448"/>
      <c r="Z17" s="448"/>
      <c r="AA17" s="448"/>
      <c r="AB17" s="449"/>
      <c r="AC17" s="409">
        <v>4058</v>
      </c>
      <c r="AD17" s="410"/>
      <c r="AE17" s="410"/>
      <c r="AF17" s="410"/>
      <c r="AG17" s="411"/>
      <c r="AH17" s="409">
        <v>4241</v>
      </c>
      <c r="AI17" s="410"/>
      <c r="AJ17" s="410"/>
      <c r="AK17" s="410"/>
      <c r="AL17" s="412"/>
      <c r="AM17" s="504"/>
      <c r="AN17" s="407"/>
      <c r="AO17" s="407"/>
      <c r="AP17" s="407"/>
      <c r="AQ17" s="407"/>
      <c r="AR17" s="407"/>
      <c r="AS17" s="407"/>
      <c r="AT17" s="408"/>
      <c r="AU17" s="484"/>
      <c r="AV17" s="485"/>
      <c r="AW17" s="485"/>
      <c r="AX17" s="485"/>
      <c r="AY17" s="413" t="s">
        <v>89</v>
      </c>
      <c r="AZ17" s="414"/>
      <c r="BA17" s="414"/>
      <c r="BB17" s="414"/>
      <c r="BC17" s="414"/>
      <c r="BD17" s="414"/>
      <c r="BE17" s="414"/>
      <c r="BF17" s="414"/>
      <c r="BG17" s="414"/>
      <c r="BH17" s="414"/>
      <c r="BI17" s="414"/>
      <c r="BJ17" s="414"/>
      <c r="BK17" s="414"/>
      <c r="BL17" s="414"/>
      <c r="BM17" s="415"/>
      <c r="BN17" s="433">
        <v>1667457</v>
      </c>
      <c r="BO17" s="434"/>
      <c r="BP17" s="434"/>
      <c r="BQ17" s="434"/>
      <c r="BR17" s="434"/>
      <c r="BS17" s="434"/>
      <c r="BT17" s="434"/>
      <c r="BU17" s="435"/>
      <c r="BV17" s="433">
        <v>1724204</v>
      </c>
      <c r="BW17" s="434"/>
      <c r="BX17" s="434"/>
      <c r="BY17" s="434"/>
      <c r="BZ17" s="434"/>
      <c r="CA17" s="434"/>
      <c r="CB17" s="434"/>
      <c r="CC17" s="435"/>
      <c r="CD17" s="56"/>
      <c r="CE17" s="431"/>
      <c r="CF17" s="431"/>
      <c r="CG17" s="431"/>
      <c r="CH17" s="431"/>
      <c r="CI17" s="431"/>
      <c r="CJ17" s="431"/>
      <c r="CK17" s="431"/>
      <c r="CL17" s="431"/>
      <c r="CM17" s="431"/>
      <c r="CN17" s="431"/>
      <c r="CO17" s="431"/>
      <c r="CP17" s="431"/>
      <c r="CQ17" s="431"/>
      <c r="CR17" s="431"/>
      <c r="CS17" s="432"/>
      <c r="CT17" s="403"/>
      <c r="CU17" s="404"/>
      <c r="CV17" s="404"/>
      <c r="CW17" s="404"/>
      <c r="CX17" s="404"/>
      <c r="CY17" s="404"/>
      <c r="CZ17" s="404"/>
      <c r="DA17" s="405"/>
      <c r="DB17" s="403"/>
      <c r="DC17" s="404"/>
      <c r="DD17" s="404"/>
      <c r="DE17" s="404"/>
      <c r="DF17" s="404"/>
      <c r="DG17" s="404"/>
      <c r="DH17" s="404"/>
      <c r="DI17" s="405"/>
      <c r="DJ17" s="41"/>
      <c r="DK17" s="41"/>
      <c r="DL17" s="41"/>
      <c r="DM17" s="41"/>
      <c r="DN17" s="41"/>
      <c r="DO17" s="41"/>
    </row>
    <row r="18" spans="1:119" ht="18.75" customHeight="1" thickBot="1" x14ac:dyDescent="0.2">
      <c r="A18" s="42"/>
      <c r="B18" s="486" t="s">
        <v>90</v>
      </c>
      <c r="C18" s="487"/>
      <c r="D18" s="487"/>
      <c r="E18" s="488"/>
      <c r="F18" s="488"/>
      <c r="G18" s="488"/>
      <c r="H18" s="488"/>
      <c r="I18" s="488"/>
      <c r="J18" s="488"/>
      <c r="K18" s="488"/>
      <c r="L18" s="505">
        <v>208.39</v>
      </c>
      <c r="M18" s="505"/>
      <c r="N18" s="505"/>
      <c r="O18" s="505"/>
      <c r="P18" s="505"/>
      <c r="Q18" s="505"/>
      <c r="R18" s="506"/>
      <c r="S18" s="506"/>
      <c r="T18" s="506"/>
      <c r="U18" s="506"/>
      <c r="V18" s="507"/>
      <c r="W18" s="500"/>
      <c r="X18" s="501"/>
      <c r="Y18" s="501"/>
      <c r="Z18" s="501"/>
      <c r="AA18" s="501"/>
      <c r="AB18" s="516"/>
      <c r="AC18" s="397">
        <v>56.7</v>
      </c>
      <c r="AD18" s="398"/>
      <c r="AE18" s="398"/>
      <c r="AF18" s="398"/>
      <c r="AG18" s="508"/>
      <c r="AH18" s="397">
        <v>55.3</v>
      </c>
      <c r="AI18" s="398"/>
      <c r="AJ18" s="398"/>
      <c r="AK18" s="398"/>
      <c r="AL18" s="399"/>
      <c r="AM18" s="504"/>
      <c r="AN18" s="407"/>
      <c r="AO18" s="407"/>
      <c r="AP18" s="407"/>
      <c r="AQ18" s="407"/>
      <c r="AR18" s="407"/>
      <c r="AS18" s="407"/>
      <c r="AT18" s="408"/>
      <c r="AU18" s="484"/>
      <c r="AV18" s="485"/>
      <c r="AW18" s="485"/>
      <c r="AX18" s="485"/>
      <c r="AY18" s="413" t="s">
        <v>91</v>
      </c>
      <c r="AZ18" s="414"/>
      <c r="BA18" s="414"/>
      <c r="BB18" s="414"/>
      <c r="BC18" s="414"/>
      <c r="BD18" s="414"/>
      <c r="BE18" s="414"/>
      <c r="BF18" s="414"/>
      <c r="BG18" s="414"/>
      <c r="BH18" s="414"/>
      <c r="BI18" s="414"/>
      <c r="BJ18" s="414"/>
      <c r="BK18" s="414"/>
      <c r="BL18" s="414"/>
      <c r="BM18" s="415"/>
      <c r="BN18" s="433">
        <v>4326949</v>
      </c>
      <c r="BO18" s="434"/>
      <c r="BP18" s="434"/>
      <c r="BQ18" s="434"/>
      <c r="BR18" s="434"/>
      <c r="BS18" s="434"/>
      <c r="BT18" s="434"/>
      <c r="BU18" s="435"/>
      <c r="BV18" s="433">
        <v>4275834</v>
      </c>
      <c r="BW18" s="434"/>
      <c r="BX18" s="434"/>
      <c r="BY18" s="434"/>
      <c r="BZ18" s="434"/>
      <c r="CA18" s="434"/>
      <c r="CB18" s="434"/>
      <c r="CC18" s="435"/>
      <c r="CD18" s="56"/>
      <c r="CE18" s="431"/>
      <c r="CF18" s="431"/>
      <c r="CG18" s="431"/>
      <c r="CH18" s="431"/>
      <c r="CI18" s="431"/>
      <c r="CJ18" s="431"/>
      <c r="CK18" s="431"/>
      <c r="CL18" s="431"/>
      <c r="CM18" s="431"/>
      <c r="CN18" s="431"/>
      <c r="CO18" s="431"/>
      <c r="CP18" s="431"/>
      <c r="CQ18" s="431"/>
      <c r="CR18" s="431"/>
      <c r="CS18" s="432"/>
      <c r="CT18" s="403"/>
      <c r="CU18" s="404"/>
      <c r="CV18" s="404"/>
      <c r="CW18" s="404"/>
      <c r="CX18" s="404"/>
      <c r="CY18" s="404"/>
      <c r="CZ18" s="404"/>
      <c r="DA18" s="405"/>
      <c r="DB18" s="403"/>
      <c r="DC18" s="404"/>
      <c r="DD18" s="404"/>
      <c r="DE18" s="404"/>
      <c r="DF18" s="404"/>
      <c r="DG18" s="404"/>
      <c r="DH18" s="404"/>
      <c r="DI18" s="405"/>
      <c r="DJ18" s="41"/>
      <c r="DK18" s="41"/>
      <c r="DL18" s="41"/>
      <c r="DM18" s="41"/>
      <c r="DN18" s="41"/>
      <c r="DO18" s="41"/>
    </row>
    <row r="19" spans="1:119" ht="18.75" customHeight="1" thickBot="1" x14ac:dyDescent="0.2">
      <c r="A19" s="42"/>
      <c r="B19" s="486" t="s">
        <v>92</v>
      </c>
      <c r="C19" s="487"/>
      <c r="D19" s="487"/>
      <c r="E19" s="488"/>
      <c r="F19" s="488"/>
      <c r="G19" s="488"/>
      <c r="H19" s="488"/>
      <c r="I19" s="488"/>
      <c r="J19" s="488"/>
      <c r="K19" s="488"/>
      <c r="L19" s="489">
        <v>68</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7"/>
      <c r="AO19" s="407"/>
      <c r="AP19" s="407"/>
      <c r="AQ19" s="407"/>
      <c r="AR19" s="407"/>
      <c r="AS19" s="407"/>
      <c r="AT19" s="408"/>
      <c r="AU19" s="484"/>
      <c r="AV19" s="485"/>
      <c r="AW19" s="485"/>
      <c r="AX19" s="485"/>
      <c r="AY19" s="413" t="s">
        <v>93</v>
      </c>
      <c r="AZ19" s="414"/>
      <c r="BA19" s="414"/>
      <c r="BB19" s="414"/>
      <c r="BC19" s="414"/>
      <c r="BD19" s="414"/>
      <c r="BE19" s="414"/>
      <c r="BF19" s="414"/>
      <c r="BG19" s="414"/>
      <c r="BH19" s="414"/>
      <c r="BI19" s="414"/>
      <c r="BJ19" s="414"/>
      <c r="BK19" s="414"/>
      <c r="BL19" s="414"/>
      <c r="BM19" s="415"/>
      <c r="BN19" s="433">
        <v>6002821</v>
      </c>
      <c r="BO19" s="434"/>
      <c r="BP19" s="434"/>
      <c r="BQ19" s="434"/>
      <c r="BR19" s="434"/>
      <c r="BS19" s="434"/>
      <c r="BT19" s="434"/>
      <c r="BU19" s="435"/>
      <c r="BV19" s="433">
        <v>5965873</v>
      </c>
      <c r="BW19" s="434"/>
      <c r="BX19" s="434"/>
      <c r="BY19" s="434"/>
      <c r="BZ19" s="434"/>
      <c r="CA19" s="434"/>
      <c r="CB19" s="434"/>
      <c r="CC19" s="435"/>
      <c r="CD19" s="56"/>
      <c r="CE19" s="431"/>
      <c r="CF19" s="431"/>
      <c r="CG19" s="431"/>
      <c r="CH19" s="431"/>
      <c r="CI19" s="431"/>
      <c r="CJ19" s="431"/>
      <c r="CK19" s="431"/>
      <c r="CL19" s="431"/>
      <c r="CM19" s="431"/>
      <c r="CN19" s="431"/>
      <c r="CO19" s="431"/>
      <c r="CP19" s="431"/>
      <c r="CQ19" s="431"/>
      <c r="CR19" s="431"/>
      <c r="CS19" s="432"/>
      <c r="CT19" s="403"/>
      <c r="CU19" s="404"/>
      <c r="CV19" s="404"/>
      <c r="CW19" s="404"/>
      <c r="CX19" s="404"/>
      <c r="CY19" s="404"/>
      <c r="CZ19" s="404"/>
      <c r="DA19" s="405"/>
      <c r="DB19" s="403"/>
      <c r="DC19" s="404"/>
      <c r="DD19" s="404"/>
      <c r="DE19" s="404"/>
      <c r="DF19" s="404"/>
      <c r="DG19" s="404"/>
      <c r="DH19" s="404"/>
      <c r="DI19" s="405"/>
      <c r="DJ19" s="41"/>
      <c r="DK19" s="41"/>
      <c r="DL19" s="41"/>
      <c r="DM19" s="41"/>
      <c r="DN19" s="41"/>
      <c r="DO19" s="41"/>
    </row>
    <row r="20" spans="1:119" ht="18.75" customHeight="1" thickBot="1" x14ac:dyDescent="0.2">
      <c r="A20" s="42"/>
      <c r="B20" s="486" t="s">
        <v>94</v>
      </c>
      <c r="C20" s="487"/>
      <c r="D20" s="487"/>
      <c r="E20" s="488"/>
      <c r="F20" s="488"/>
      <c r="G20" s="488"/>
      <c r="H20" s="488"/>
      <c r="I20" s="488"/>
      <c r="J20" s="488"/>
      <c r="K20" s="488"/>
      <c r="L20" s="489">
        <v>4509</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89"/>
      <c r="AO20" s="389"/>
      <c r="AP20" s="389"/>
      <c r="AQ20" s="389"/>
      <c r="AR20" s="389"/>
      <c r="AS20" s="389"/>
      <c r="AT20" s="390"/>
      <c r="AU20" s="495"/>
      <c r="AV20" s="496"/>
      <c r="AW20" s="496"/>
      <c r="AX20" s="497"/>
      <c r="AY20" s="413"/>
      <c r="AZ20" s="414"/>
      <c r="BA20" s="414"/>
      <c r="BB20" s="414"/>
      <c r="BC20" s="414"/>
      <c r="BD20" s="414"/>
      <c r="BE20" s="414"/>
      <c r="BF20" s="414"/>
      <c r="BG20" s="414"/>
      <c r="BH20" s="414"/>
      <c r="BI20" s="414"/>
      <c r="BJ20" s="414"/>
      <c r="BK20" s="414"/>
      <c r="BL20" s="414"/>
      <c r="BM20" s="415"/>
      <c r="BN20" s="433"/>
      <c r="BO20" s="434"/>
      <c r="BP20" s="434"/>
      <c r="BQ20" s="434"/>
      <c r="BR20" s="434"/>
      <c r="BS20" s="434"/>
      <c r="BT20" s="434"/>
      <c r="BU20" s="435"/>
      <c r="BV20" s="433"/>
      <c r="BW20" s="434"/>
      <c r="BX20" s="434"/>
      <c r="BY20" s="434"/>
      <c r="BZ20" s="434"/>
      <c r="CA20" s="434"/>
      <c r="CB20" s="434"/>
      <c r="CC20" s="435"/>
      <c r="CD20" s="56"/>
      <c r="CE20" s="431"/>
      <c r="CF20" s="431"/>
      <c r="CG20" s="431"/>
      <c r="CH20" s="431"/>
      <c r="CI20" s="431"/>
      <c r="CJ20" s="431"/>
      <c r="CK20" s="431"/>
      <c r="CL20" s="431"/>
      <c r="CM20" s="431"/>
      <c r="CN20" s="431"/>
      <c r="CO20" s="431"/>
      <c r="CP20" s="431"/>
      <c r="CQ20" s="431"/>
      <c r="CR20" s="431"/>
      <c r="CS20" s="432"/>
      <c r="CT20" s="403"/>
      <c r="CU20" s="404"/>
      <c r="CV20" s="404"/>
      <c r="CW20" s="404"/>
      <c r="CX20" s="404"/>
      <c r="CY20" s="404"/>
      <c r="CZ20" s="404"/>
      <c r="DA20" s="405"/>
      <c r="DB20" s="403"/>
      <c r="DC20" s="404"/>
      <c r="DD20" s="404"/>
      <c r="DE20" s="404"/>
      <c r="DF20" s="404"/>
      <c r="DG20" s="404"/>
      <c r="DH20" s="404"/>
      <c r="DI20" s="405"/>
      <c r="DJ20" s="41"/>
      <c r="DK20" s="41"/>
      <c r="DL20" s="41"/>
      <c r="DM20" s="41"/>
      <c r="DN20" s="41"/>
      <c r="DO20" s="41"/>
    </row>
    <row r="21" spans="1:119" ht="18.75" customHeight="1" x14ac:dyDescent="0.15">
      <c r="A21" s="42"/>
      <c r="B21" s="464" t="s">
        <v>95</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13"/>
      <c r="AZ21" s="414"/>
      <c r="BA21" s="414"/>
      <c r="BB21" s="414"/>
      <c r="BC21" s="414"/>
      <c r="BD21" s="414"/>
      <c r="BE21" s="414"/>
      <c r="BF21" s="414"/>
      <c r="BG21" s="414"/>
      <c r="BH21" s="414"/>
      <c r="BI21" s="414"/>
      <c r="BJ21" s="414"/>
      <c r="BK21" s="414"/>
      <c r="BL21" s="414"/>
      <c r="BM21" s="415"/>
      <c r="BN21" s="433"/>
      <c r="BO21" s="434"/>
      <c r="BP21" s="434"/>
      <c r="BQ21" s="434"/>
      <c r="BR21" s="434"/>
      <c r="BS21" s="434"/>
      <c r="BT21" s="434"/>
      <c r="BU21" s="435"/>
      <c r="BV21" s="433"/>
      <c r="BW21" s="434"/>
      <c r="BX21" s="434"/>
      <c r="BY21" s="434"/>
      <c r="BZ21" s="434"/>
      <c r="CA21" s="434"/>
      <c r="CB21" s="434"/>
      <c r="CC21" s="435"/>
      <c r="CD21" s="56"/>
      <c r="CE21" s="431"/>
      <c r="CF21" s="431"/>
      <c r="CG21" s="431"/>
      <c r="CH21" s="431"/>
      <c r="CI21" s="431"/>
      <c r="CJ21" s="431"/>
      <c r="CK21" s="431"/>
      <c r="CL21" s="431"/>
      <c r="CM21" s="431"/>
      <c r="CN21" s="431"/>
      <c r="CO21" s="431"/>
      <c r="CP21" s="431"/>
      <c r="CQ21" s="431"/>
      <c r="CR21" s="431"/>
      <c r="CS21" s="432"/>
      <c r="CT21" s="403"/>
      <c r="CU21" s="404"/>
      <c r="CV21" s="404"/>
      <c r="CW21" s="404"/>
      <c r="CX21" s="404"/>
      <c r="CY21" s="404"/>
      <c r="CZ21" s="404"/>
      <c r="DA21" s="405"/>
      <c r="DB21" s="403"/>
      <c r="DC21" s="404"/>
      <c r="DD21" s="404"/>
      <c r="DE21" s="404"/>
      <c r="DF21" s="404"/>
      <c r="DG21" s="404"/>
      <c r="DH21" s="404"/>
      <c r="DI21" s="405"/>
      <c r="DJ21" s="41"/>
      <c r="DK21" s="41"/>
      <c r="DL21" s="41"/>
      <c r="DM21" s="41"/>
      <c r="DN21" s="41"/>
      <c r="DO21" s="41"/>
    </row>
    <row r="22" spans="1:119" ht="18.75" customHeight="1" thickBot="1" x14ac:dyDescent="0.2">
      <c r="A22" s="42"/>
      <c r="B22" s="467" t="s">
        <v>96</v>
      </c>
      <c r="C22" s="468"/>
      <c r="D22" s="469"/>
      <c r="E22" s="476" t="s">
        <v>25</v>
      </c>
      <c r="F22" s="448"/>
      <c r="G22" s="448"/>
      <c r="H22" s="448"/>
      <c r="I22" s="448"/>
      <c r="J22" s="448"/>
      <c r="K22" s="449"/>
      <c r="L22" s="476" t="s">
        <v>97</v>
      </c>
      <c r="M22" s="448"/>
      <c r="N22" s="448"/>
      <c r="O22" s="448"/>
      <c r="P22" s="449"/>
      <c r="Q22" s="458" t="s">
        <v>98</v>
      </c>
      <c r="R22" s="459"/>
      <c r="S22" s="459"/>
      <c r="T22" s="459"/>
      <c r="U22" s="459"/>
      <c r="V22" s="477"/>
      <c r="W22" s="479" t="s">
        <v>99</v>
      </c>
      <c r="X22" s="468"/>
      <c r="Y22" s="469"/>
      <c r="Z22" s="476" t="s">
        <v>25</v>
      </c>
      <c r="AA22" s="448"/>
      <c r="AB22" s="448"/>
      <c r="AC22" s="448"/>
      <c r="AD22" s="448"/>
      <c r="AE22" s="448"/>
      <c r="AF22" s="448"/>
      <c r="AG22" s="449"/>
      <c r="AH22" s="447" t="s">
        <v>100</v>
      </c>
      <c r="AI22" s="448"/>
      <c r="AJ22" s="448"/>
      <c r="AK22" s="448"/>
      <c r="AL22" s="449"/>
      <c r="AM22" s="447" t="s">
        <v>101</v>
      </c>
      <c r="AN22" s="453"/>
      <c r="AO22" s="453"/>
      <c r="AP22" s="453"/>
      <c r="AQ22" s="453"/>
      <c r="AR22" s="454"/>
      <c r="AS22" s="458" t="s">
        <v>98</v>
      </c>
      <c r="AT22" s="459"/>
      <c r="AU22" s="459"/>
      <c r="AV22" s="459"/>
      <c r="AW22" s="459"/>
      <c r="AX22" s="460"/>
      <c r="AY22" s="400"/>
      <c r="AZ22" s="401"/>
      <c r="BA22" s="401"/>
      <c r="BB22" s="401"/>
      <c r="BC22" s="401"/>
      <c r="BD22" s="401"/>
      <c r="BE22" s="401"/>
      <c r="BF22" s="401"/>
      <c r="BG22" s="401"/>
      <c r="BH22" s="401"/>
      <c r="BI22" s="401"/>
      <c r="BJ22" s="401"/>
      <c r="BK22" s="401"/>
      <c r="BL22" s="401"/>
      <c r="BM22" s="402"/>
      <c r="BN22" s="436"/>
      <c r="BO22" s="437"/>
      <c r="BP22" s="437"/>
      <c r="BQ22" s="437"/>
      <c r="BR22" s="437"/>
      <c r="BS22" s="437"/>
      <c r="BT22" s="437"/>
      <c r="BU22" s="438"/>
      <c r="BV22" s="436"/>
      <c r="BW22" s="437"/>
      <c r="BX22" s="437"/>
      <c r="BY22" s="437"/>
      <c r="BZ22" s="437"/>
      <c r="CA22" s="437"/>
      <c r="CB22" s="437"/>
      <c r="CC22" s="438"/>
      <c r="CD22" s="56"/>
      <c r="CE22" s="431"/>
      <c r="CF22" s="431"/>
      <c r="CG22" s="431"/>
      <c r="CH22" s="431"/>
      <c r="CI22" s="431"/>
      <c r="CJ22" s="431"/>
      <c r="CK22" s="431"/>
      <c r="CL22" s="431"/>
      <c r="CM22" s="431"/>
      <c r="CN22" s="431"/>
      <c r="CO22" s="431"/>
      <c r="CP22" s="431"/>
      <c r="CQ22" s="431"/>
      <c r="CR22" s="431"/>
      <c r="CS22" s="432"/>
      <c r="CT22" s="403"/>
      <c r="CU22" s="404"/>
      <c r="CV22" s="404"/>
      <c r="CW22" s="404"/>
      <c r="CX22" s="404"/>
      <c r="CY22" s="404"/>
      <c r="CZ22" s="404"/>
      <c r="DA22" s="405"/>
      <c r="DB22" s="403"/>
      <c r="DC22" s="404"/>
      <c r="DD22" s="404"/>
      <c r="DE22" s="404"/>
      <c r="DF22" s="404"/>
      <c r="DG22" s="404"/>
      <c r="DH22" s="404"/>
      <c r="DI22" s="405"/>
      <c r="DJ22" s="41"/>
      <c r="DK22" s="41"/>
      <c r="DL22" s="41"/>
      <c r="DM22" s="41"/>
      <c r="DN22" s="41"/>
      <c r="DO22" s="41"/>
    </row>
    <row r="23" spans="1:119" ht="18.75" customHeight="1" x14ac:dyDescent="0.15">
      <c r="A23" s="42"/>
      <c r="B23" s="470"/>
      <c r="C23" s="471"/>
      <c r="D23" s="472"/>
      <c r="E23" s="450"/>
      <c r="F23" s="451"/>
      <c r="G23" s="451"/>
      <c r="H23" s="451"/>
      <c r="I23" s="451"/>
      <c r="J23" s="451"/>
      <c r="K23" s="452"/>
      <c r="L23" s="450"/>
      <c r="M23" s="451"/>
      <c r="N23" s="451"/>
      <c r="O23" s="451"/>
      <c r="P23" s="452"/>
      <c r="Q23" s="461"/>
      <c r="R23" s="462"/>
      <c r="S23" s="462"/>
      <c r="T23" s="462"/>
      <c r="U23" s="462"/>
      <c r="V23" s="478"/>
      <c r="W23" s="480"/>
      <c r="X23" s="471"/>
      <c r="Y23" s="472"/>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25" t="s">
        <v>102</v>
      </c>
      <c r="AZ23" s="426"/>
      <c r="BA23" s="426"/>
      <c r="BB23" s="426"/>
      <c r="BC23" s="426"/>
      <c r="BD23" s="426"/>
      <c r="BE23" s="426"/>
      <c r="BF23" s="426"/>
      <c r="BG23" s="426"/>
      <c r="BH23" s="426"/>
      <c r="BI23" s="426"/>
      <c r="BJ23" s="426"/>
      <c r="BK23" s="426"/>
      <c r="BL23" s="426"/>
      <c r="BM23" s="427"/>
      <c r="BN23" s="433">
        <v>8928472</v>
      </c>
      <c r="BO23" s="434"/>
      <c r="BP23" s="434"/>
      <c r="BQ23" s="434"/>
      <c r="BR23" s="434"/>
      <c r="BS23" s="434"/>
      <c r="BT23" s="434"/>
      <c r="BU23" s="435"/>
      <c r="BV23" s="433">
        <v>8148842</v>
      </c>
      <c r="BW23" s="434"/>
      <c r="BX23" s="434"/>
      <c r="BY23" s="434"/>
      <c r="BZ23" s="434"/>
      <c r="CA23" s="434"/>
      <c r="CB23" s="434"/>
      <c r="CC23" s="435"/>
      <c r="CD23" s="56"/>
      <c r="CE23" s="431"/>
      <c r="CF23" s="431"/>
      <c r="CG23" s="431"/>
      <c r="CH23" s="431"/>
      <c r="CI23" s="431"/>
      <c r="CJ23" s="431"/>
      <c r="CK23" s="431"/>
      <c r="CL23" s="431"/>
      <c r="CM23" s="431"/>
      <c r="CN23" s="431"/>
      <c r="CO23" s="431"/>
      <c r="CP23" s="431"/>
      <c r="CQ23" s="431"/>
      <c r="CR23" s="431"/>
      <c r="CS23" s="432"/>
      <c r="CT23" s="403"/>
      <c r="CU23" s="404"/>
      <c r="CV23" s="404"/>
      <c r="CW23" s="404"/>
      <c r="CX23" s="404"/>
      <c r="CY23" s="404"/>
      <c r="CZ23" s="404"/>
      <c r="DA23" s="405"/>
      <c r="DB23" s="403"/>
      <c r="DC23" s="404"/>
      <c r="DD23" s="404"/>
      <c r="DE23" s="404"/>
      <c r="DF23" s="404"/>
      <c r="DG23" s="404"/>
      <c r="DH23" s="404"/>
      <c r="DI23" s="405"/>
      <c r="DJ23" s="41"/>
      <c r="DK23" s="41"/>
      <c r="DL23" s="41"/>
      <c r="DM23" s="41"/>
      <c r="DN23" s="41"/>
      <c r="DO23" s="41"/>
    </row>
    <row r="24" spans="1:119" ht="18.75" customHeight="1" thickBot="1" x14ac:dyDescent="0.2">
      <c r="A24" s="42"/>
      <c r="B24" s="470"/>
      <c r="C24" s="471"/>
      <c r="D24" s="472"/>
      <c r="E24" s="406" t="s">
        <v>103</v>
      </c>
      <c r="F24" s="407"/>
      <c r="G24" s="407"/>
      <c r="H24" s="407"/>
      <c r="I24" s="407"/>
      <c r="J24" s="407"/>
      <c r="K24" s="408"/>
      <c r="L24" s="409">
        <v>1</v>
      </c>
      <c r="M24" s="410"/>
      <c r="N24" s="410"/>
      <c r="O24" s="410"/>
      <c r="P24" s="411"/>
      <c r="Q24" s="409">
        <v>7130</v>
      </c>
      <c r="R24" s="410"/>
      <c r="S24" s="410"/>
      <c r="T24" s="410"/>
      <c r="U24" s="410"/>
      <c r="V24" s="411"/>
      <c r="W24" s="480"/>
      <c r="X24" s="471"/>
      <c r="Y24" s="472"/>
      <c r="Z24" s="406" t="s">
        <v>104</v>
      </c>
      <c r="AA24" s="407"/>
      <c r="AB24" s="407"/>
      <c r="AC24" s="407"/>
      <c r="AD24" s="407"/>
      <c r="AE24" s="407"/>
      <c r="AF24" s="407"/>
      <c r="AG24" s="408"/>
      <c r="AH24" s="409">
        <v>132</v>
      </c>
      <c r="AI24" s="410"/>
      <c r="AJ24" s="410"/>
      <c r="AK24" s="410"/>
      <c r="AL24" s="411"/>
      <c r="AM24" s="409">
        <v>408276</v>
      </c>
      <c r="AN24" s="410"/>
      <c r="AO24" s="410"/>
      <c r="AP24" s="410"/>
      <c r="AQ24" s="410"/>
      <c r="AR24" s="411"/>
      <c r="AS24" s="409">
        <v>3093</v>
      </c>
      <c r="AT24" s="410"/>
      <c r="AU24" s="410"/>
      <c r="AV24" s="410"/>
      <c r="AW24" s="410"/>
      <c r="AX24" s="412"/>
      <c r="AY24" s="400" t="s">
        <v>105</v>
      </c>
      <c r="AZ24" s="401"/>
      <c r="BA24" s="401"/>
      <c r="BB24" s="401"/>
      <c r="BC24" s="401"/>
      <c r="BD24" s="401"/>
      <c r="BE24" s="401"/>
      <c r="BF24" s="401"/>
      <c r="BG24" s="401"/>
      <c r="BH24" s="401"/>
      <c r="BI24" s="401"/>
      <c r="BJ24" s="401"/>
      <c r="BK24" s="401"/>
      <c r="BL24" s="401"/>
      <c r="BM24" s="402"/>
      <c r="BN24" s="433">
        <v>5884738</v>
      </c>
      <c r="BO24" s="434"/>
      <c r="BP24" s="434"/>
      <c r="BQ24" s="434"/>
      <c r="BR24" s="434"/>
      <c r="BS24" s="434"/>
      <c r="BT24" s="434"/>
      <c r="BU24" s="435"/>
      <c r="BV24" s="433">
        <v>5680218</v>
      </c>
      <c r="BW24" s="434"/>
      <c r="BX24" s="434"/>
      <c r="BY24" s="434"/>
      <c r="BZ24" s="434"/>
      <c r="CA24" s="434"/>
      <c r="CB24" s="434"/>
      <c r="CC24" s="435"/>
      <c r="CD24" s="56"/>
      <c r="CE24" s="431"/>
      <c r="CF24" s="431"/>
      <c r="CG24" s="431"/>
      <c r="CH24" s="431"/>
      <c r="CI24" s="431"/>
      <c r="CJ24" s="431"/>
      <c r="CK24" s="431"/>
      <c r="CL24" s="431"/>
      <c r="CM24" s="431"/>
      <c r="CN24" s="431"/>
      <c r="CO24" s="431"/>
      <c r="CP24" s="431"/>
      <c r="CQ24" s="431"/>
      <c r="CR24" s="431"/>
      <c r="CS24" s="432"/>
      <c r="CT24" s="403"/>
      <c r="CU24" s="404"/>
      <c r="CV24" s="404"/>
      <c r="CW24" s="404"/>
      <c r="CX24" s="404"/>
      <c r="CY24" s="404"/>
      <c r="CZ24" s="404"/>
      <c r="DA24" s="405"/>
      <c r="DB24" s="403"/>
      <c r="DC24" s="404"/>
      <c r="DD24" s="404"/>
      <c r="DE24" s="404"/>
      <c r="DF24" s="404"/>
      <c r="DG24" s="404"/>
      <c r="DH24" s="404"/>
      <c r="DI24" s="405"/>
      <c r="DJ24" s="41"/>
      <c r="DK24" s="41"/>
      <c r="DL24" s="41"/>
      <c r="DM24" s="41"/>
      <c r="DN24" s="41"/>
      <c r="DO24" s="41"/>
    </row>
    <row r="25" spans="1:119" s="41" customFormat="1" ht="18.75" customHeight="1" x14ac:dyDescent="0.15">
      <c r="A25" s="42"/>
      <c r="B25" s="470"/>
      <c r="C25" s="471"/>
      <c r="D25" s="472"/>
      <c r="E25" s="406" t="s">
        <v>106</v>
      </c>
      <c r="F25" s="407"/>
      <c r="G25" s="407"/>
      <c r="H25" s="407"/>
      <c r="I25" s="407"/>
      <c r="J25" s="407"/>
      <c r="K25" s="408"/>
      <c r="L25" s="409">
        <v>1</v>
      </c>
      <c r="M25" s="410"/>
      <c r="N25" s="410"/>
      <c r="O25" s="410"/>
      <c r="P25" s="411"/>
      <c r="Q25" s="409">
        <v>5560</v>
      </c>
      <c r="R25" s="410"/>
      <c r="S25" s="410"/>
      <c r="T25" s="410"/>
      <c r="U25" s="410"/>
      <c r="V25" s="411"/>
      <c r="W25" s="480"/>
      <c r="X25" s="471"/>
      <c r="Y25" s="472"/>
      <c r="Z25" s="406" t="s">
        <v>107</v>
      </c>
      <c r="AA25" s="407"/>
      <c r="AB25" s="407"/>
      <c r="AC25" s="407"/>
      <c r="AD25" s="407"/>
      <c r="AE25" s="407"/>
      <c r="AF25" s="407"/>
      <c r="AG25" s="408"/>
      <c r="AH25" s="409" t="s">
        <v>65</v>
      </c>
      <c r="AI25" s="410"/>
      <c r="AJ25" s="410"/>
      <c r="AK25" s="410"/>
      <c r="AL25" s="411"/>
      <c r="AM25" s="409" t="s">
        <v>65</v>
      </c>
      <c r="AN25" s="410"/>
      <c r="AO25" s="410"/>
      <c r="AP25" s="410"/>
      <c r="AQ25" s="410"/>
      <c r="AR25" s="411"/>
      <c r="AS25" s="409" t="s">
        <v>65</v>
      </c>
      <c r="AT25" s="410"/>
      <c r="AU25" s="410"/>
      <c r="AV25" s="410"/>
      <c r="AW25" s="410"/>
      <c r="AX25" s="412"/>
      <c r="AY25" s="425" t="s">
        <v>108</v>
      </c>
      <c r="AZ25" s="426"/>
      <c r="BA25" s="426"/>
      <c r="BB25" s="426"/>
      <c r="BC25" s="426"/>
      <c r="BD25" s="426"/>
      <c r="BE25" s="426"/>
      <c r="BF25" s="426"/>
      <c r="BG25" s="426"/>
      <c r="BH25" s="426"/>
      <c r="BI25" s="426"/>
      <c r="BJ25" s="426"/>
      <c r="BK25" s="426"/>
      <c r="BL25" s="426"/>
      <c r="BM25" s="427"/>
      <c r="BN25" s="428">
        <v>222417</v>
      </c>
      <c r="BO25" s="429"/>
      <c r="BP25" s="429"/>
      <c r="BQ25" s="429"/>
      <c r="BR25" s="429"/>
      <c r="BS25" s="429"/>
      <c r="BT25" s="429"/>
      <c r="BU25" s="430"/>
      <c r="BV25" s="428">
        <v>152425</v>
      </c>
      <c r="BW25" s="429"/>
      <c r="BX25" s="429"/>
      <c r="BY25" s="429"/>
      <c r="BZ25" s="429"/>
      <c r="CA25" s="429"/>
      <c r="CB25" s="429"/>
      <c r="CC25" s="430"/>
      <c r="CD25" s="56"/>
      <c r="CE25" s="431"/>
      <c r="CF25" s="431"/>
      <c r="CG25" s="431"/>
      <c r="CH25" s="431"/>
      <c r="CI25" s="431"/>
      <c r="CJ25" s="431"/>
      <c r="CK25" s="431"/>
      <c r="CL25" s="431"/>
      <c r="CM25" s="431"/>
      <c r="CN25" s="431"/>
      <c r="CO25" s="431"/>
      <c r="CP25" s="431"/>
      <c r="CQ25" s="431"/>
      <c r="CR25" s="431"/>
      <c r="CS25" s="432"/>
      <c r="CT25" s="403"/>
      <c r="CU25" s="404"/>
      <c r="CV25" s="404"/>
      <c r="CW25" s="404"/>
      <c r="CX25" s="404"/>
      <c r="CY25" s="404"/>
      <c r="CZ25" s="404"/>
      <c r="DA25" s="405"/>
      <c r="DB25" s="403"/>
      <c r="DC25" s="404"/>
      <c r="DD25" s="404"/>
      <c r="DE25" s="404"/>
      <c r="DF25" s="404"/>
      <c r="DG25" s="404"/>
      <c r="DH25" s="404"/>
      <c r="DI25" s="405"/>
    </row>
    <row r="26" spans="1:119" s="41" customFormat="1" ht="18.75" customHeight="1" x14ac:dyDescent="0.15">
      <c r="A26" s="42"/>
      <c r="B26" s="470"/>
      <c r="C26" s="471"/>
      <c r="D26" s="472"/>
      <c r="E26" s="406" t="s">
        <v>109</v>
      </c>
      <c r="F26" s="407"/>
      <c r="G26" s="407"/>
      <c r="H26" s="407"/>
      <c r="I26" s="407"/>
      <c r="J26" s="407"/>
      <c r="K26" s="408"/>
      <c r="L26" s="409">
        <v>1</v>
      </c>
      <c r="M26" s="410"/>
      <c r="N26" s="410"/>
      <c r="O26" s="410"/>
      <c r="P26" s="411"/>
      <c r="Q26" s="409">
        <v>5340</v>
      </c>
      <c r="R26" s="410"/>
      <c r="S26" s="410"/>
      <c r="T26" s="410"/>
      <c r="U26" s="410"/>
      <c r="V26" s="411"/>
      <c r="W26" s="480"/>
      <c r="X26" s="471"/>
      <c r="Y26" s="472"/>
      <c r="Z26" s="406" t="s">
        <v>110</v>
      </c>
      <c r="AA26" s="445"/>
      <c r="AB26" s="445"/>
      <c r="AC26" s="445"/>
      <c r="AD26" s="445"/>
      <c r="AE26" s="445"/>
      <c r="AF26" s="445"/>
      <c r="AG26" s="446"/>
      <c r="AH26" s="409">
        <v>13</v>
      </c>
      <c r="AI26" s="410"/>
      <c r="AJ26" s="410"/>
      <c r="AK26" s="410"/>
      <c r="AL26" s="411"/>
      <c r="AM26" s="409">
        <v>42991</v>
      </c>
      <c r="AN26" s="410"/>
      <c r="AO26" s="410"/>
      <c r="AP26" s="410"/>
      <c r="AQ26" s="410"/>
      <c r="AR26" s="411"/>
      <c r="AS26" s="409">
        <v>3307</v>
      </c>
      <c r="AT26" s="410"/>
      <c r="AU26" s="410"/>
      <c r="AV26" s="410"/>
      <c r="AW26" s="410"/>
      <c r="AX26" s="412"/>
      <c r="AY26" s="442" t="s">
        <v>111</v>
      </c>
      <c r="AZ26" s="443"/>
      <c r="BA26" s="443"/>
      <c r="BB26" s="443"/>
      <c r="BC26" s="443"/>
      <c r="BD26" s="443"/>
      <c r="BE26" s="443"/>
      <c r="BF26" s="443"/>
      <c r="BG26" s="443"/>
      <c r="BH26" s="443"/>
      <c r="BI26" s="443"/>
      <c r="BJ26" s="443"/>
      <c r="BK26" s="443"/>
      <c r="BL26" s="443"/>
      <c r="BM26" s="444"/>
      <c r="BN26" s="433" t="s">
        <v>65</v>
      </c>
      <c r="BO26" s="434"/>
      <c r="BP26" s="434"/>
      <c r="BQ26" s="434"/>
      <c r="BR26" s="434"/>
      <c r="BS26" s="434"/>
      <c r="BT26" s="434"/>
      <c r="BU26" s="435"/>
      <c r="BV26" s="433" t="s">
        <v>65</v>
      </c>
      <c r="BW26" s="434"/>
      <c r="BX26" s="434"/>
      <c r="BY26" s="434"/>
      <c r="BZ26" s="434"/>
      <c r="CA26" s="434"/>
      <c r="CB26" s="434"/>
      <c r="CC26" s="435"/>
      <c r="CD26" s="56"/>
      <c r="CE26" s="431"/>
      <c r="CF26" s="431"/>
      <c r="CG26" s="431"/>
      <c r="CH26" s="431"/>
      <c r="CI26" s="431"/>
      <c r="CJ26" s="431"/>
      <c r="CK26" s="431"/>
      <c r="CL26" s="431"/>
      <c r="CM26" s="431"/>
      <c r="CN26" s="431"/>
      <c r="CO26" s="431"/>
      <c r="CP26" s="431"/>
      <c r="CQ26" s="431"/>
      <c r="CR26" s="431"/>
      <c r="CS26" s="432"/>
      <c r="CT26" s="403"/>
      <c r="CU26" s="404"/>
      <c r="CV26" s="404"/>
      <c r="CW26" s="404"/>
      <c r="CX26" s="404"/>
      <c r="CY26" s="404"/>
      <c r="CZ26" s="404"/>
      <c r="DA26" s="405"/>
      <c r="DB26" s="403"/>
      <c r="DC26" s="404"/>
      <c r="DD26" s="404"/>
      <c r="DE26" s="404"/>
      <c r="DF26" s="404"/>
      <c r="DG26" s="404"/>
      <c r="DH26" s="404"/>
      <c r="DI26" s="405"/>
    </row>
    <row r="27" spans="1:119" ht="18.75" customHeight="1" thickBot="1" x14ac:dyDescent="0.2">
      <c r="A27" s="42"/>
      <c r="B27" s="470"/>
      <c r="C27" s="471"/>
      <c r="D27" s="472"/>
      <c r="E27" s="406" t="s">
        <v>112</v>
      </c>
      <c r="F27" s="407"/>
      <c r="G27" s="407"/>
      <c r="H27" s="407"/>
      <c r="I27" s="407"/>
      <c r="J27" s="407"/>
      <c r="K27" s="408"/>
      <c r="L27" s="409">
        <v>1</v>
      </c>
      <c r="M27" s="410"/>
      <c r="N27" s="410"/>
      <c r="O27" s="410"/>
      <c r="P27" s="411"/>
      <c r="Q27" s="409">
        <v>3080</v>
      </c>
      <c r="R27" s="410"/>
      <c r="S27" s="410"/>
      <c r="T27" s="410"/>
      <c r="U27" s="410"/>
      <c r="V27" s="411"/>
      <c r="W27" s="480"/>
      <c r="X27" s="471"/>
      <c r="Y27" s="472"/>
      <c r="Z27" s="406" t="s">
        <v>113</v>
      </c>
      <c r="AA27" s="407"/>
      <c r="AB27" s="407"/>
      <c r="AC27" s="407"/>
      <c r="AD27" s="407"/>
      <c r="AE27" s="407"/>
      <c r="AF27" s="407"/>
      <c r="AG27" s="408"/>
      <c r="AH27" s="409">
        <v>1</v>
      </c>
      <c r="AI27" s="410"/>
      <c r="AJ27" s="410"/>
      <c r="AK27" s="410"/>
      <c r="AL27" s="411"/>
      <c r="AM27" s="409" t="s">
        <v>114</v>
      </c>
      <c r="AN27" s="410"/>
      <c r="AO27" s="410"/>
      <c r="AP27" s="410"/>
      <c r="AQ27" s="410"/>
      <c r="AR27" s="411"/>
      <c r="AS27" s="409" t="s">
        <v>114</v>
      </c>
      <c r="AT27" s="410"/>
      <c r="AU27" s="410"/>
      <c r="AV27" s="410"/>
      <c r="AW27" s="410"/>
      <c r="AX27" s="412"/>
      <c r="AY27" s="439" t="s">
        <v>115</v>
      </c>
      <c r="AZ27" s="440"/>
      <c r="BA27" s="440"/>
      <c r="BB27" s="440"/>
      <c r="BC27" s="440"/>
      <c r="BD27" s="440"/>
      <c r="BE27" s="440"/>
      <c r="BF27" s="440"/>
      <c r="BG27" s="440"/>
      <c r="BH27" s="440"/>
      <c r="BI27" s="440"/>
      <c r="BJ27" s="440"/>
      <c r="BK27" s="440"/>
      <c r="BL27" s="440"/>
      <c r="BM27" s="441"/>
      <c r="BN27" s="436">
        <v>133000</v>
      </c>
      <c r="BO27" s="437"/>
      <c r="BP27" s="437"/>
      <c r="BQ27" s="437"/>
      <c r="BR27" s="437"/>
      <c r="BS27" s="437"/>
      <c r="BT27" s="437"/>
      <c r="BU27" s="438"/>
      <c r="BV27" s="436">
        <v>133000</v>
      </c>
      <c r="BW27" s="437"/>
      <c r="BX27" s="437"/>
      <c r="BY27" s="437"/>
      <c r="BZ27" s="437"/>
      <c r="CA27" s="437"/>
      <c r="CB27" s="437"/>
      <c r="CC27" s="438"/>
      <c r="CD27" s="58"/>
      <c r="CE27" s="431"/>
      <c r="CF27" s="431"/>
      <c r="CG27" s="431"/>
      <c r="CH27" s="431"/>
      <c r="CI27" s="431"/>
      <c r="CJ27" s="431"/>
      <c r="CK27" s="431"/>
      <c r="CL27" s="431"/>
      <c r="CM27" s="431"/>
      <c r="CN27" s="431"/>
      <c r="CO27" s="431"/>
      <c r="CP27" s="431"/>
      <c r="CQ27" s="431"/>
      <c r="CR27" s="431"/>
      <c r="CS27" s="432"/>
      <c r="CT27" s="403"/>
      <c r="CU27" s="404"/>
      <c r="CV27" s="404"/>
      <c r="CW27" s="404"/>
      <c r="CX27" s="404"/>
      <c r="CY27" s="404"/>
      <c r="CZ27" s="404"/>
      <c r="DA27" s="405"/>
      <c r="DB27" s="403"/>
      <c r="DC27" s="404"/>
      <c r="DD27" s="404"/>
      <c r="DE27" s="404"/>
      <c r="DF27" s="404"/>
      <c r="DG27" s="404"/>
      <c r="DH27" s="404"/>
      <c r="DI27" s="405"/>
      <c r="DJ27" s="41"/>
      <c r="DK27" s="41"/>
      <c r="DL27" s="41"/>
      <c r="DM27" s="41"/>
      <c r="DN27" s="41"/>
      <c r="DO27" s="41"/>
    </row>
    <row r="28" spans="1:119" ht="18.75" customHeight="1" x14ac:dyDescent="0.15">
      <c r="A28" s="42"/>
      <c r="B28" s="470"/>
      <c r="C28" s="471"/>
      <c r="D28" s="472"/>
      <c r="E28" s="406" t="s">
        <v>116</v>
      </c>
      <c r="F28" s="407"/>
      <c r="G28" s="407"/>
      <c r="H28" s="407"/>
      <c r="I28" s="407"/>
      <c r="J28" s="407"/>
      <c r="K28" s="408"/>
      <c r="L28" s="409">
        <v>1</v>
      </c>
      <c r="M28" s="410"/>
      <c r="N28" s="410"/>
      <c r="O28" s="410"/>
      <c r="P28" s="411"/>
      <c r="Q28" s="409">
        <v>2530</v>
      </c>
      <c r="R28" s="410"/>
      <c r="S28" s="410"/>
      <c r="T28" s="410"/>
      <c r="U28" s="410"/>
      <c r="V28" s="411"/>
      <c r="W28" s="480"/>
      <c r="X28" s="471"/>
      <c r="Y28" s="472"/>
      <c r="Z28" s="406" t="s">
        <v>117</v>
      </c>
      <c r="AA28" s="407"/>
      <c r="AB28" s="407"/>
      <c r="AC28" s="407"/>
      <c r="AD28" s="407"/>
      <c r="AE28" s="407"/>
      <c r="AF28" s="407"/>
      <c r="AG28" s="408"/>
      <c r="AH28" s="409" t="s">
        <v>65</v>
      </c>
      <c r="AI28" s="410"/>
      <c r="AJ28" s="410"/>
      <c r="AK28" s="410"/>
      <c r="AL28" s="411"/>
      <c r="AM28" s="409" t="s">
        <v>65</v>
      </c>
      <c r="AN28" s="410"/>
      <c r="AO28" s="410"/>
      <c r="AP28" s="410"/>
      <c r="AQ28" s="410"/>
      <c r="AR28" s="411"/>
      <c r="AS28" s="409" t="s">
        <v>65</v>
      </c>
      <c r="AT28" s="410"/>
      <c r="AU28" s="410"/>
      <c r="AV28" s="410"/>
      <c r="AW28" s="410"/>
      <c r="AX28" s="412"/>
      <c r="AY28" s="416" t="s">
        <v>118</v>
      </c>
      <c r="AZ28" s="417"/>
      <c r="BA28" s="417"/>
      <c r="BB28" s="418"/>
      <c r="BC28" s="425" t="s">
        <v>119</v>
      </c>
      <c r="BD28" s="426"/>
      <c r="BE28" s="426"/>
      <c r="BF28" s="426"/>
      <c r="BG28" s="426"/>
      <c r="BH28" s="426"/>
      <c r="BI28" s="426"/>
      <c r="BJ28" s="426"/>
      <c r="BK28" s="426"/>
      <c r="BL28" s="426"/>
      <c r="BM28" s="427"/>
      <c r="BN28" s="428">
        <v>1244945</v>
      </c>
      <c r="BO28" s="429"/>
      <c r="BP28" s="429"/>
      <c r="BQ28" s="429"/>
      <c r="BR28" s="429"/>
      <c r="BS28" s="429"/>
      <c r="BT28" s="429"/>
      <c r="BU28" s="430"/>
      <c r="BV28" s="428">
        <v>1266551</v>
      </c>
      <c r="BW28" s="429"/>
      <c r="BX28" s="429"/>
      <c r="BY28" s="429"/>
      <c r="BZ28" s="429"/>
      <c r="CA28" s="429"/>
      <c r="CB28" s="429"/>
      <c r="CC28" s="430"/>
      <c r="CD28" s="56"/>
      <c r="CE28" s="431"/>
      <c r="CF28" s="431"/>
      <c r="CG28" s="431"/>
      <c r="CH28" s="431"/>
      <c r="CI28" s="431"/>
      <c r="CJ28" s="431"/>
      <c r="CK28" s="431"/>
      <c r="CL28" s="431"/>
      <c r="CM28" s="431"/>
      <c r="CN28" s="431"/>
      <c r="CO28" s="431"/>
      <c r="CP28" s="431"/>
      <c r="CQ28" s="431"/>
      <c r="CR28" s="431"/>
      <c r="CS28" s="432"/>
      <c r="CT28" s="403"/>
      <c r="CU28" s="404"/>
      <c r="CV28" s="404"/>
      <c r="CW28" s="404"/>
      <c r="CX28" s="404"/>
      <c r="CY28" s="404"/>
      <c r="CZ28" s="404"/>
      <c r="DA28" s="405"/>
      <c r="DB28" s="403"/>
      <c r="DC28" s="404"/>
      <c r="DD28" s="404"/>
      <c r="DE28" s="404"/>
      <c r="DF28" s="404"/>
      <c r="DG28" s="404"/>
      <c r="DH28" s="404"/>
      <c r="DI28" s="405"/>
      <c r="DJ28" s="41"/>
      <c r="DK28" s="41"/>
      <c r="DL28" s="41"/>
      <c r="DM28" s="41"/>
      <c r="DN28" s="41"/>
      <c r="DO28" s="41"/>
    </row>
    <row r="29" spans="1:119" ht="18.75" customHeight="1" x14ac:dyDescent="0.15">
      <c r="A29" s="42"/>
      <c r="B29" s="470"/>
      <c r="C29" s="471"/>
      <c r="D29" s="472"/>
      <c r="E29" s="406" t="s">
        <v>120</v>
      </c>
      <c r="F29" s="407"/>
      <c r="G29" s="407"/>
      <c r="H29" s="407"/>
      <c r="I29" s="407"/>
      <c r="J29" s="407"/>
      <c r="K29" s="408"/>
      <c r="L29" s="409">
        <v>10</v>
      </c>
      <c r="M29" s="410"/>
      <c r="N29" s="410"/>
      <c r="O29" s="410"/>
      <c r="P29" s="411"/>
      <c r="Q29" s="409">
        <v>2300</v>
      </c>
      <c r="R29" s="410"/>
      <c r="S29" s="410"/>
      <c r="T29" s="410"/>
      <c r="U29" s="410"/>
      <c r="V29" s="411"/>
      <c r="W29" s="481"/>
      <c r="X29" s="482"/>
      <c r="Y29" s="483"/>
      <c r="Z29" s="406" t="s">
        <v>121</v>
      </c>
      <c r="AA29" s="407"/>
      <c r="AB29" s="407"/>
      <c r="AC29" s="407"/>
      <c r="AD29" s="407"/>
      <c r="AE29" s="407"/>
      <c r="AF29" s="407"/>
      <c r="AG29" s="408"/>
      <c r="AH29" s="409">
        <v>133</v>
      </c>
      <c r="AI29" s="410"/>
      <c r="AJ29" s="410"/>
      <c r="AK29" s="410"/>
      <c r="AL29" s="411"/>
      <c r="AM29" s="409">
        <v>412146</v>
      </c>
      <c r="AN29" s="410"/>
      <c r="AO29" s="410"/>
      <c r="AP29" s="410"/>
      <c r="AQ29" s="410"/>
      <c r="AR29" s="411"/>
      <c r="AS29" s="409">
        <v>3099</v>
      </c>
      <c r="AT29" s="410"/>
      <c r="AU29" s="410"/>
      <c r="AV29" s="410"/>
      <c r="AW29" s="410"/>
      <c r="AX29" s="412"/>
      <c r="AY29" s="419"/>
      <c r="AZ29" s="420"/>
      <c r="BA29" s="420"/>
      <c r="BB29" s="421"/>
      <c r="BC29" s="413" t="s">
        <v>122</v>
      </c>
      <c r="BD29" s="414"/>
      <c r="BE29" s="414"/>
      <c r="BF29" s="414"/>
      <c r="BG29" s="414"/>
      <c r="BH29" s="414"/>
      <c r="BI29" s="414"/>
      <c r="BJ29" s="414"/>
      <c r="BK29" s="414"/>
      <c r="BL29" s="414"/>
      <c r="BM29" s="415"/>
      <c r="BN29" s="433">
        <v>255198</v>
      </c>
      <c r="BO29" s="434"/>
      <c r="BP29" s="434"/>
      <c r="BQ29" s="434"/>
      <c r="BR29" s="434"/>
      <c r="BS29" s="434"/>
      <c r="BT29" s="434"/>
      <c r="BU29" s="435"/>
      <c r="BV29" s="433">
        <v>293750</v>
      </c>
      <c r="BW29" s="434"/>
      <c r="BX29" s="434"/>
      <c r="BY29" s="434"/>
      <c r="BZ29" s="434"/>
      <c r="CA29" s="434"/>
      <c r="CB29" s="434"/>
      <c r="CC29" s="435"/>
      <c r="CD29" s="58"/>
      <c r="CE29" s="431"/>
      <c r="CF29" s="431"/>
      <c r="CG29" s="431"/>
      <c r="CH29" s="431"/>
      <c r="CI29" s="431"/>
      <c r="CJ29" s="431"/>
      <c r="CK29" s="431"/>
      <c r="CL29" s="431"/>
      <c r="CM29" s="431"/>
      <c r="CN29" s="431"/>
      <c r="CO29" s="431"/>
      <c r="CP29" s="431"/>
      <c r="CQ29" s="431"/>
      <c r="CR29" s="431"/>
      <c r="CS29" s="432"/>
      <c r="CT29" s="403"/>
      <c r="CU29" s="404"/>
      <c r="CV29" s="404"/>
      <c r="CW29" s="404"/>
      <c r="CX29" s="404"/>
      <c r="CY29" s="404"/>
      <c r="CZ29" s="404"/>
      <c r="DA29" s="405"/>
      <c r="DB29" s="403"/>
      <c r="DC29" s="404"/>
      <c r="DD29" s="404"/>
      <c r="DE29" s="404"/>
      <c r="DF29" s="404"/>
      <c r="DG29" s="404"/>
      <c r="DH29" s="404"/>
      <c r="DI29" s="405"/>
      <c r="DJ29" s="41"/>
      <c r="DK29" s="41"/>
      <c r="DL29" s="41"/>
      <c r="DM29" s="41"/>
      <c r="DN29" s="41"/>
      <c r="DO29" s="41"/>
    </row>
    <row r="30" spans="1:119" ht="18.75" customHeight="1" thickBot="1" x14ac:dyDescent="0.2">
      <c r="A30" s="42"/>
      <c r="B30" s="473"/>
      <c r="C30" s="474"/>
      <c r="D30" s="475"/>
      <c r="E30" s="388"/>
      <c r="F30" s="389"/>
      <c r="G30" s="389"/>
      <c r="H30" s="389"/>
      <c r="I30" s="389"/>
      <c r="J30" s="389"/>
      <c r="K30" s="390"/>
      <c r="L30" s="391"/>
      <c r="M30" s="392"/>
      <c r="N30" s="392"/>
      <c r="O30" s="392"/>
      <c r="P30" s="393"/>
      <c r="Q30" s="391"/>
      <c r="R30" s="392"/>
      <c r="S30" s="392"/>
      <c r="T30" s="392"/>
      <c r="U30" s="392"/>
      <c r="V30" s="393"/>
      <c r="W30" s="394" t="s">
        <v>123</v>
      </c>
      <c r="X30" s="395"/>
      <c r="Y30" s="395"/>
      <c r="Z30" s="395"/>
      <c r="AA30" s="395"/>
      <c r="AB30" s="395"/>
      <c r="AC30" s="395"/>
      <c r="AD30" s="395"/>
      <c r="AE30" s="395"/>
      <c r="AF30" s="395"/>
      <c r="AG30" s="396"/>
      <c r="AH30" s="397">
        <v>97.1</v>
      </c>
      <c r="AI30" s="398"/>
      <c r="AJ30" s="398"/>
      <c r="AK30" s="398"/>
      <c r="AL30" s="398"/>
      <c r="AM30" s="398"/>
      <c r="AN30" s="398"/>
      <c r="AO30" s="398"/>
      <c r="AP30" s="398"/>
      <c r="AQ30" s="398"/>
      <c r="AR30" s="398"/>
      <c r="AS30" s="398"/>
      <c r="AT30" s="398"/>
      <c r="AU30" s="398"/>
      <c r="AV30" s="398"/>
      <c r="AW30" s="398"/>
      <c r="AX30" s="399"/>
      <c r="AY30" s="422"/>
      <c r="AZ30" s="423"/>
      <c r="BA30" s="423"/>
      <c r="BB30" s="424"/>
      <c r="BC30" s="400" t="s">
        <v>124</v>
      </c>
      <c r="BD30" s="401"/>
      <c r="BE30" s="401"/>
      <c r="BF30" s="401"/>
      <c r="BG30" s="401"/>
      <c r="BH30" s="401"/>
      <c r="BI30" s="401"/>
      <c r="BJ30" s="401"/>
      <c r="BK30" s="401"/>
      <c r="BL30" s="401"/>
      <c r="BM30" s="402"/>
      <c r="BN30" s="436">
        <v>1257528</v>
      </c>
      <c r="BO30" s="437"/>
      <c r="BP30" s="437"/>
      <c r="BQ30" s="437"/>
      <c r="BR30" s="437"/>
      <c r="BS30" s="437"/>
      <c r="BT30" s="437"/>
      <c r="BU30" s="438"/>
      <c r="BV30" s="436">
        <v>1245701</v>
      </c>
      <c r="BW30" s="437"/>
      <c r="BX30" s="437"/>
      <c r="BY30" s="437"/>
      <c r="BZ30" s="437"/>
      <c r="CA30" s="437"/>
      <c r="CB30" s="437"/>
      <c r="CC30" s="43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131</v>
      </c>
      <c r="D33" s="387"/>
      <c r="E33" s="386" t="s">
        <v>132</v>
      </c>
      <c r="F33" s="386"/>
      <c r="G33" s="386"/>
      <c r="H33" s="386"/>
      <c r="I33" s="386"/>
      <c r="J33" s="386"/>
      <c r="K33" s="386"/>
      <c r="L33" s="386"/>
      <c r="M33" s="386"/>
      <c r="N33" s="386"/>
      <c r="O33" s="386"/>
      <c r="P33" s="386"/>
      <c r="Q33" s="386"/>
      <c r="R33" s="386"/>
      <c r="S33" s="386"/>
      <c r="T33" s="71"/>
      <c r="U33" s="387" t="s">
        <v>131</v>
      </c>
      <c r="V33" s="387"/>
      <c r="W33" s="386" t="s">
        <v>132</v>
      </c>
      <c r="X33" s="386"/>
      <c r="Y33" s="386"/>
      <c r="Z33" s="386"/>
      <c r="AA33" s="386"/>
      <c r="AB33" s="386"/>
      <c r="AC33" s="386"/>
      <c r="AD33" s="386"/>
      <c r="AE33" s="386"/>
      <c r="AF33" s="386"/>
      <c r="AG33" s="386"/>
      <c r="AH33" s="386"/>
      <c r="AI33" s="386"/>
      <c r="AJ33" s="386"/>
      <c r="AK33" s="386"/>
      <c r="AL33" s="71"/>
      <c r="AM33" s="387" t="s">
        <v>131</v>
      </c>
      <c r="AN33" s="387"/>
      <c r="AO33" s="386" t="s">
        <v>132</v>
      </c>
      <c r="AP33" s="386"/>
      <c r="AQ33" s="386"/>
      <c r="AR33" s="386"/>
      <c r="AS33" s="386"/>
      <c r="AT33" s="386"/>
      <c r="AU33" s="386"/>
      <c r="AV33" s="386"/>
      <c r="AW33" s="386"/>
      <c r="AX33" s="386"/>
      <c r="AY33" s="386"/>
      <c r="AZ33" s="386"/>
      <c r="BA33" s="386"/>
      <c r="BB33" s="386"/>
      <c r="BC33" s="386"/>
      <c r="BD33" s="72"/>
      <c r="BE33" s="386" t="s">
        <v>133</v>
      </c>
      <c r="BF33" s="386"/>
      <c r="BG33" s="386" t="s">
        <v>134</v>
      </c>
      <c r="BH33" s="386"/>
      <c r="BI33" s="386"/>
      <c r="BJ33" s="386"/>
      <c r="BK33" s="386"/>
      <c r="BL33" s="386"/>
      <c r="BM33" s="386"/>
      <c r="BN33" s="386"/>
      <c r="BO33" s="386"/>
      <c r="BP33" s="386"/>
      <c r="BQ33" s="386"/>
      <c r="BR33" s="386"/>
      <c r="BS33" s="386"/>
      <c r="BT33" s="386"/>
      <c r="BU33" s="386"/>
      <c r="BV33" s="72"/>
      <c r="BW33" s="387" t="s">
        <v>133</v>
      </c>
      <c r="BX33" s="387"/>
      <c r="BY33" s="386" t="s">
        <v>135</v>
      </c>
      <c r="BZ33" s="386"/>
      <c r="CA33" s="386"/>
      <c r="CB33" s="386"/>
      <c r="CC33" s="386"/>
      <c r="CD33" s="386"/>
      <c r="CE33" s="386"/>
      <c r="CF33" s="386"/>
      <c r="CG33" s="386"/>
      <c r="CH33" s="386"/>
      <c r="CI33" s="386"/>
      <c r="CJ33" s="386"/>
      <c r="CK33" s="386"/>
      <c r="CL33" s="386"/>
      <c r="CM33" s="386"/>
      <c r="CN33" s="71"/>
      <c r="CO33" s="387" t="s">
        <v>131</v>
      </c>
      <c r="CP33" s="387"/>
      <c r="CQ33" s="386" t="s">
        <v>136</v>
      </c>
      <c r="CR33" s="386"/>
      <c r="CS33" s="386"/>
      <c r="CT33" s="386"/>
      <c r="CU33" s="386"/>
      <c r="CV33" s="386"/>
      <c r="CW33" s="386"/>
      <c r="CX33" s="386"/>
      <c r="CY33" s="386"/>
      <c r="CZ33" s="386"/>
      <c r="DA33" s="386"/>
      <c r="DB33" s="386"/>
      <c r="DC33" s="386"/>
      <c r="DD33" s="386"/>
      <c r="DE33" s="386"/>
      <c r="DF33" s="71"/>
      <c r="DG33" s="385" t="s">
        <v>137</v>
      </c>
      <c r="DH33" s="385"/>
      <c r="DI33" s="73"/>
      <c r="DJ33" s="41"/>
      <c r="DK33" s="41"/>
      <c r="DL33" s="41"/>
      <c r="DM33" s="41"/>
      <c r="DN33" s="41"/>
      <c r="DO33" s="41"/>
    </row>
    <row r="34" spans="1:119" ht="32.25" customHeight="1" x14ac:dyDescent="0.15">
      <c r="A34" s="42"/>
      <c r="B34" s="68"/>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3">
        <f>IF(W34="","",MAX(C34:D43)+1)</f>
        <v>2</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69"/>
      <c r="AM34" s="383">
        <f>IF(AO34="","",MAX(C34:D43,U34:V43)+1)</f>
        <v>5</v>
      </c>
      <c r="AN34" s="383"/>
      <c r="AO34" s="384" t="str">
        <f>IF('各会計、関係団体の財政状況及び健全化判断比率'!B31="","",'各会計、関係団体の財政状況及び健全化判断比率'!B31)</f>
        <v>水道事業会計</v>
      </c>
      <c r="AP34" s="384"/>
      <c r="AQ34" s="384"/>
      <c r="AR34" s="384"/>
      <c r="AS34" s="384"/>
      <c r="AT34" s="384"/>
      <c r="AU34" s="384"/>
      <c r="AV34" s="384"/>
      <c r="AW34" s="384"/>
      <c r="AX34" s="384"/>
      <c r="AY34" s="384"/>
      <c r="AZ34" s="384"/>
      <c r="BA34" s="384"/>
      <c r="BB34" s="384"/>
      <c r="BC34" s="384"/>
      <c r="BD34" s="69"/>
      <c r="BE34" s="383">
        <f>IF(BG34="","",MAX(C34:D43,U34:V43,AM34:AN43)+1)</f>
        <v>6</v>
      </c>
      <c r="BF34" s="383"/>
      <c r="BG34" s="384" t="str">
        <f>IF('各会計、関係団体の財政状況及び健全化判断比率'!B32="","",'各会計、関係団体の財政状況及び健全化判断比率'!B32)</f>
        <v>公共下水道事業特別会計</v>
      </c>
      <c r="BH34" s="384"/>
      <c r="BI34" s="384"/>
      <c r="BJ34" s="384"/>
      <c r="BK34" s="384"/>
      <c r="BL34" s="384"/>
      <c r="BM34" s="384"/>
      <c r="BN34" s="384"/>
      <c r="BO34" s="384"/>
      <c r="BP34" s="384"/>
      <c r="BQ34" s="384"/>
      <c r="BR34" s="384"/>
      <c r="BS34" s="384"/>
      <c r="BT34" s="384"/>
      <c r="BU34" s="384"/>
      <c r="BV34" s="69"/>
      <c r="BW34" s="383">
        <f>IF(BY34="","",MAX(C34:D43,U34:V43,AM34:AN43,BE34:BF43)+1)</f>
        <v>8</v>
      </c>
      <c r="BX34" s="383"/>
      <c r="BY34" s="384" t="str">
        <f>IF('各会計、関係団体の財政状況及び健全化判断比率'!B68="","",'各会計、関係団体の財政状況及び健全化判断比率'!B68)</f>
        <v>酒田地区広域行政組合</v>
      </c>
      <c r="BZ34" s="384"/>
      <c r="CA34" s="384"/>
      <c r="CB34" s="384"/>
      <c r="CC34" s="384"/>
      <c r="CD34" s="384"/>
      <c r="CE34" s="384"/>
      <c r="CF34" s="384"/>
      <c r="CG34" s="384"/>
      <c r="CH34" s="384"/>
      <c r="CI34" s="384"/>
      <c r="CJ34" s="384"/>
      <c r="CK34" s="384"/>
      <c r="CL34" s="384"/>
      <c r="CM34" s="384"/>
      <c r="CN34" s="69"/>
      <c r="CO34" s="383">
        <f>IF(CQ34="","",MAX(C34:D43,U34:V43,AM34:AN43,BE34:BF43,BW34:BX43)+1)</f>
        <v>18</v>
      </c>
      <c r="CP34" s="383"/>
      <c r="CQ34" s="384" t="str">
        <f>IF('各会計、関係団体の財政状況及び健全化判断比率'!BS7="","",'各会計、関係団体の財政状況及び健全化判断比率'!BS7)</f>
        <v>遊佐町総合交流促進施設（株）</v>
      </c>
      <c r="CR34" s="384"/>
      <c r="CS34" s="384"/>
      <c r="CT34" s="384"/>
      <c r="CU34" s="384"/>
      <c r="CV34" s="384"/>
      <c r="CW34" s="384"/>
      <c r="CX34" s="384"/>
      <c r="CY34" s="384"/>
      <c r="CZ34" s="384"/>
      <c r="DA34" s="384"/>
      <c r="DB34" s="384"/>
      <c r="DC34" s="384"/>
      <c r="DD34" s="384"/>
      <c r="DE34" s="384"/>
      <c r="DF34" s="66"/>
      <c r="DG34" s="382" t="str">
        <f>IF('各会計、関係団体の財政状況及び健全化判断比率'!BR7="","",'各会計、関係団体の財政状況及び健全化判断比率'!BR7)</f>
        <v/>
      </c>
      <c r="DH34" s="382"/>
      <c r="DI34" s="73"/>
      <c r="DJ34" s="41"/>
      <c r="DK34" s="41"/>
      <c r="DL34" s="41"/>
      <c r="DM34" s="41"/>
      <c r="DN34" s="41"/>
      <c r="DO34" s="41"/>
    </row>
    <row r="35" spans="1:119" ht="32.25" customHeight="1" x14ac:dyDescent="0.15">
      <c r="A35" s="42"/>
      <c r="B35" s="68"/>
      <c r="C35" s="383" t="str">
        <f>IF(E35="","",C34+1)</f>
        <v/>
      </c>
      <c r="D35" s="383"/>
      <c r="E35" s="384" t="str">
        <f>IF('各会計、関係団体の財政状況及び健全化判断比率'!B8="","",'各会計、関係団体の財政状況及び健全化判断比率'!B8)</f>
        <v/>
      </c>
      <c r="F35" s="384"/>
      <c r="G35" s="384"/>
      <c r="H35" s="384"/>
      <c r="I35" s="384"/>
      <c r="J35" s="384"/>
      <c r="K35" s="384"/>
      <c r="L35" s="384"/>
      <c r="M35" s="384"/>
      <c r="N35" s="384"/>
      <c r="O35" s="384"/>
      <c r="P35" s="384"/>
      <c r="Q35" s="384"/>
      <c r="R35" s="384"/>
      <c r="S35" s="384"/>
      <c r="T35" s="69"/>
      <c r="U35" s="383">
        <f>IF(W35="","",U34+1)</f>
        <v>3</v>
      </c>
      <c r="V35" s="383"/>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69"/>
      <c r="AM35" s="383" t="str">
        <f t="shared" ref="AM35:AM43" si="0">IF(AO35="","",AM34+1)</f>
        <v/>
      </c>
      <c r="AN35" s="383"/>
      <c r="AO35" s="384"/>
      <c r="AP35" s="384"/>
      <c r="AQ35" s="384"/>
      <c r="AR35" s="384"/>
      <c r="AS35" s="384"/>
      <c r="AT35" s="384"/>
      <c r="AU35" s="384"/>
      <c r="AV35" s="384"/>
      <c r="AW35" s="384"/>
      <c r="AX35" s="384"/>
      <c r="AY35" s="384"/>
      <c r="AZ35" s="384"/>
      <c r="BA35" s="384"/>
      <c r="BB35" s="384"/>
      <c r="BC35" s="384"/>
      <c r="BD35" s="69"/>
      <c r="BE35" s="383">
        <f t="shared" ref="BE35:BE43" si="1">IF(BG35="","",BE34+1)</f>
        <v>7</v>
      </c>
      <c r="BF35" s="383"/>
      <c r="BG35" s="384" t="str">
        <f>IF('各会計、関係団体の財政状況及び健全化判断比率'!B33="","",'各会計、関係団体の財政状況及び健全化判断比率'!B33)</f>
        <v>地域集落排水事業特別会計</v>
      </c>
      <c r="BH35" s="384"/>
      <c r="BI35" s="384"/>
      <c r="BJ35" s="384"/>
      <c r="BK35" s="384"/>
      <c r="BL35" s="384"/>
      <c r="BM35" s="384"/>
      <c r="BN35" s="384"/>
      <c r="BO35" s="384"/>
      <c r="BP35" s="384"/>
      <c r="BQ35" s="384"/>
      <c r="BR35" s="384"/>
      <c r="BS35" s="384"/>
      <c r="BT35" s="384"/>
      <c r="BU35" s="384"/>
      <c r="BV35" s="69"/>
      <c r="BW35" s="383">
        <f t="shared" ref="BW35:BW43" si="2">IF(BY35="","",BW34+1)</f>
        <v>9</v>
      </c>
      <c r="BX35" s="383"/>
      <c r="BY35" s="384" t="str">
        <f>IF('各会計、関係団体の財政状況及び健全化判断比率'!B69="","",'各会計、関係団体の財政状況及び健全化判断比率'!B69)</f>
        <v>庄内広域行政組合（普通会計分）</v>
      </c>
      <c r="BZ35" s="384"/>
      <c r="CA35" s="384"/>
      <c r="CB35" s="384"/>
      <c r="CC35" s="384"/>
      <c r="CD35" s="384"/>
      <c r="CE35" s="384"/>
      <c r="CF35" s="384"/>
      <c r="CG35" s="384"/>
      <c r="CH35" s="384"/>
      <c r="CI35" s="384"/>
      <c r="CJ35" s="384"/>
      <c r="CK35" s="384"/>
      <c r="CL35" s="384"/>
      <c r="CM35" s="384"/>
      <c r="CN35" s="69"/>
      <c r="CO35" s="383" t="str">
        <f t="shared" ref="CO35:CO43" si="3">IF(CQ35="","",CO34+1)</f>
        <v/>
      </c>
      <c r="CP35" s="383"/>
      <c r="CQ35" s="384" t="str">
        <f>IF('各会計、関係団体の財政状況及び健全化判断比率'!BS8="","",'各会計、関係団体の財政状況及び健全化判断比率'!BS8)</f>
        <v/>
      </c>
      <c r="CR35" s="384"/>
      <c r="CS35" s="384"/>
      <c r="CT35" s="384"/>
      <c r="CU35" s="384"/>
      <c r="CV35" s="384"/>
      <c r="CW35" s="384"/>
      <c r="CX35" s="384"/>
      <c r="CY35" s="384"/>
      <c r="CZ35" s="384"/>
      <c r="DA35" s="384"/>
      <c r="DB35" s="384"/>
      <c r="DC35" s="384"/>
      <c r="DD35" s="384"/>
      <c r="DE35" s="384"/>
      <c r="DF35" s="66"/>
      <c r="DG35" s="382" t="str">
        <f>IF('各会計、関係団体の財政状況及び健全化判断比率'!BR8="","",'各会計、関係団体の財政状況及び健全化判断比率'!BR8)</f>
        <v/>
      </c>
      <c r="DH35" s="382"/>
      <c r="DI35" s="73"/>
      <c r="DJ35" s="41"/>
      <c r="DK35" s="41"/>
      <c r="DL35" s="41"/>
      <c r="DM35" s="41"/>
      <c r="DN35" s="41"/>
      <c r="DO35" s="41"/>
    </row>
    <row r="36" spans="1:119" ht="32.25" customHeight="1" x14ac:dyDescent="0.15">
      <c r="A36" s="42"/>
      <c r="B36" s="68"/>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3">
        <f t="shared" ref="U36:U43" si="4">IF(W36="","",U35+1)</f>
        <v>4</v>
      </c>
      <c r="V36" s="383"/>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69"/>
      <c r="AM36" s="383" t="str">
        <f t="shared" si="0"/>
        <v/>
      </c>
      <c r="AN36" s="383"/>
      <c r="AO36" s="384"/>
      <c r="AP36" s="384"/>
      <c r="AQ36" s="384"/>
      <c r="AR36" s="384"/>
      <c r="AS36" s="384"/>
      <c r="AT36" s="384"/>
      <c r="AU36" s="384"/>
      <c r="AV36" s="384"/>
      <c r="AW36" s="384"/>
      <c r="AX36" s="384"/>
      <c r="AY36" s="384"/>
      <c r="AZ36" s="384"/>
      <c r="BA36" s="384"/>
      <c r="BB36" s="384"/>
      <c r="BC36" s="384"/>
      <c r="BD36" s="69"/>
      <c r="BE36" s="383" t="str">
        <f t="shared" si="1"/>
        <v/>
      </c>
      <c r="BF36" s="383"/>
      <c r="BG36" s="384"/>
      <c r="BH36" s="384"/>
      <c r="BI36" s="384"/>
      <c r="BJ36" s="384"/>
      <c r="BK36" s="384"/>
      <c r="BL36" s="384"/>
      <c r="BM36" s="384"/>
      <c r="BN36" s="384"/>
      <c r="BO36" s="384"/>
      <c r="BP36" s="384"/>
      <c r="BQ36" s="384"/>
      <c r="BR36" s="384"/>
      <c r="BS36" s="384"/>
      <c r="BT36" s="384"/>
      <c r="BU36" s="384"/>
      <c r="BV36" s="69"/>
      <c r="BW36" s="383">
        <f t="shared" si="2"/>
        <v>10</v>
      </c>
      <c r="BX36" s="383"/>
      <c r="BY36" s="384" t="str">
        <f>IF('各会計、関係団体の財政状況及び健全化判断比率'!B70="","",'各会計、関係団体の財政状況及び健全化判断比率'!B70)</f>
        <v>庄内広域行政組合（青果市場事業特別会計分）</v>
      </c>
      <c r="BZ36" s="384"/>
      <c r="CA36" s="384"/>
      <c r="CB36" s="384"/>
      <c r="CC36" s="384"/>
      <c r="CD36" s="384"/>
      <c r="CE36" s="384"/>
      <c r="CF36" s="384"/>
      <c r="CG36" s="384"/>
      <c r="CH36" s="384"/>
      <c r="CI36" s="384"/>
      <c r="CJ36" s="384"/>
      <c r="CK36" s="384"/>
      <c r="CL36" s="384"/>
      <c r="CM36" s="384"/>
      <c r="CN36" s="69"/>
      <c r="CO36" s="383" t="str">
        <f t="shared" si="3"/>
        <v/>
      </c>
      <c r="CP36" s="383"/>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66"/>
      <c r="DG36" s="382" t="str">
        <f>IF('各会計、関係団体の財政状況及び健全化判断比率'!BR9="","",'各会計、関係団体の財政状況及び健全化判断比率'!BR9)</f>
        <v/>
      </c>
      <c r="DH36" s="382"/>
      <c r="DI36" s="73"/>
      <c r="DJ36" s="41"/>
      <c r="DK36" s="41"/>
      <c r="DL36" s="41"/>
      <c r="DM36" s="41"/>
      <c r="DN36" s="41"/>
      <c r="DO36" s="41"/>
    </row>
    <row r="37" spans="1:119" ht="32.25" customHeight="1" x14ac:dyDescent="0.15">
      <c r="A37" s="42"/>
      <c r="B37" s="68"/>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3" t="str">
        <f t="shared" si="4"/>
        <v/>
      </c>
      <c r="V37" s="383"/>
      <c r="W37" s="384"/>
      <c r="X37" s="384"/>
      <c r="Y37" s="384"/>
      <c r="Z37" s="384"/>
      <c r="AA37" s="384"/>
      <c r="AB37" s="384"/>
      <c r="AC37" s="384"/>
      <c r="AD37" s="384"/>
      <c r="AE37" s="384"/>
      <c r="AF37" s="384"/>
      <c r="AG37" s="384"/>
      <c r="AH37" s="384"/>
      <c r="AI37" s="384"/>
      <c r="AJ37" s="384"/>
      <c r="AK37" s="384"/>
      <c r="AL37" s="69"/>
      <c r="AM37" s="383" t="str">
        <f t="shared" si="0"/>
        <v/>
      </c>
      <c r="AN37" s="383"/>
      <c r="AO37" s="384"/>
      <c r="AP37" s="384"/>
      <c r="AQ37" s="384"/>
      <c r="AR37" s="384"/>
      <c r="AS37" s="384"/>
      <c r="AT37" s="384"/>
      <c r="AU37" s="384"/>
      <c r="AV37" s="384"/>
      <c r="AW37" s="384"/>
      <c r="AX37" s="384"/>
      <c r="AY37" s="384"/>
      <c r="AZ37" s="384"/>
      <c r="BA37" s="384"/>
      <c r="BB37" s="384"/>
      <c r="BC37" s="384"/>
      <c r="BD37" s="69"/>
      <c r="BE37" s="383" t="str">
        <f t="shared" si="1"/>
        <v/>
      </c>
      <c r="BF37" s="383"/>
      <c r="BG37" s="384"/>
      <c r="BH37" s="384"/>
      <c r="BI37" s="384"/>
      <c r="BJ37" s="384"/>
      <c r="BK37" s="384"/>
      <c r="BL37" s="384"/>
      <c r="BM37" s="384"/>
      <c r="BN37" s="384"/>
      <c r="BO37" s="384"/>
      <c r="BP37" s="384"/>
      <c r="BQ37" s="384"/>
      <c r="BR37" s="384"/>
      <c r="BS37" s="384"/>
      <c r="BT37" s="384"/>
      <c r="BU37" s="384"/>
      <c r="BV37" s="69"/>
      <c r="BW37" s="383">
        <f t="shared" si="2"/>
        <v>11</v>
      </c>
      <c r="BX37" s="383"/>
      <c r="BY37" s="384" t="str">
        <f>IF('各会計、関係団体の財政状況及び健全化判断比率'!B71="","",'各会計、関係団体の財政状況及び健全化判断比率'!B71)</f>
        <v>庄内広域行政組合（庄内食肉流通センター事業特別会計分）</v>
      </c>
      <c r="BZ37" s="384"/>
      <c r="CA37" s="384"/>
      <c r="CB37" s="384"/>
      <c r="CC37" s="384"/>
      <c r="CD37" s="384"/>
      <c r="CE37" s="384"/>
      <c r="CF37" s="384"/>
      <c r="CG37" s="384"/>
      <c r="CH37" s="384"/>
      <c r="CI37" s="384"/>
      <c r="CJ37" s="384"/>
      <c r="CK37" s="384"/>
      <c r="CL37" s="384"/>
      <c r="CM37" s="384"/>
      <c r="CN37" s="69"/>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2" t="str">
        <f>IF('各会計、関係団体の財政状況及び健全化判断比率'!BR10="","",'各会計、関係団体の財政状況及び健全化判断比率'!BR10)</f>
        <v/>
      </c>
      <c r="DH37" s="382"/>
      <c r="DI37" s="73"/>
      <c r="DJ37" s="41"/>
      <c r="DK37" s="41"/>
      <c r="DL37" s="41"/>
      <c r="DM37" s="41"/>
      <c r="DN37" s="41"/>
      <c r="DO37" s="41"/>
    </row>
    <row r="38" spans="1:119" ht="32.25" customHeight="1" x14ac:dyDescent="0.15">
      <c r="A38" s="42"/>
      <c r="B38" s="68"/>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3" t="str">
        <f t="shared" si="4"/>
        <v/>
      </c>
      <c r="V38" s="383"/>
      <c r="W38" s="384"/>
      <c r="X38" s="384"/>
      <c r="Y38" s="384"/>
      <c r="Z38" s="384"/>
      <c r="AA38" s="384"/>
      <c r="AB38" s="384"/>
      <c r="AC38" s="384"/>
      <c r="AD38" s="384"/>
      <c r="AE38" s="384"/>
      <c r="AF38" s="384"/>
      <c r="AG38" s="384"/>
      <c r="AH38" s="384"/>
      <c r="AI38" s="384"/>
      <c r="AJ38" s="384"/>
      <c r="AK38" s="384"/>
      <c r="AL38" s="69"/>
      <c r="AM38" s="383" t="str">
        <f t="shared" si="0"/>
        <v/>
      </c>
      <c r="AN38" s="383"/>
      <c r="AO38" s="384"/>
      <c r="AP38" s="384"/>
      <c r="AQ38" s="384"/>
      <c r="AR38" s="384"/>
      <c r="AS38" s="384"/>
      <c r="AT38" s="384"/>
      <c r="AU38" s="384"/>
      <c r="AV38" s="384"/>
      <c r="AW38" s="384"/>
      <c r="AX38" s="384"/>
      <c r="AY38" s="384"/>
      <c r="AZ38" s="384"/>
      <c r="BA38" s="384"/>
      <c r="BB38" s="384"/>
      <c r="BC38" s="384"/>
      <c r="BD38" s="69"/>
      <c r="BE38" s="383" t="str">
        <f t="shared" si="1"/>
        <v/>
      </c>
      <c r="BF38" s="383"/>
      <c r="BG38" s="384"/>
      <c r="BH38" s="384"/>
      <c r="BI38" s="384"/>
      <c r="BJ38" s="384"/>
      <c r="BK38" s="384"/>
      <c r="BL38" s="384"/>
      <c r="BM38" s="384"/>
      <c r="BN38" s="384"/>
      <c r="BO38" s="384"/>
      <c r="BP38" s="384"/>
      <c r="BQ38" s="384"/>
      <c r="BR38" s="384"/>
      <c r="BS38" s="384"/>
      <c r="BT38" s="384"/>
      <c r="BU38" s="384"/>
      <c r="BV38" s="69"/>
      <c r="BW38" s="383">
        <f t="shared" si="2"/>
        <v>12</v>
      </c>
      <c r="BX38" s="383"/>
      <c r="BY38" s="384" t="str">
        <f>IF('各会計、関係団体の財政状況及び健全化判断比率'!B72="","",'各会計、関係団体の財政状況及び健全化判断比率'!B72)</f>
        <v>山形県消防補償等組合</v>
      </c>
      <c r="BZ38" s="384"/>
      <c r="CA38" s="384"/>
      <c r="CB38" s="384"/>
      <c r="CC38" s="384"/>
      <c r="CD38" s="384"/>
      <c r="CE38" s="384"/>
      <c r="CF38" s="384"/>
      <c r="CG38" s="384"/>
      <c r="CH38" s="384"/>
      <c r="CI38" s="384"/>
      <c r="CJ38" s="384"/>
      <c r="CK38" s="384"/>
      <c r="CL38" s="384"/>
      <c r="CM38" s="384"/>
      <c r="CN38" s="69"/>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2" t="str">
        <f>IF('各会計、関係団体の財政状況及び健全化判断比率'!BR11="","",'各会計、関係団体の財政状況及び健全化判断比率'!BR11)</f>
        <v/>
      </c>
      <c r="DH38" s="382"/>
      <c r="DI38" s="73"/>
      <c r="DJ38" s="41"/>
      <c r="DK38" s="41"/>
      <c r="DL38" s="41"/>
      <c r="DM38" s="41"/>
      <c r="DN38" s="41"/>
      <c r="DO38" s="41"/>
    </row>
    <row r="39" spans="1:119" ht="32.25" customHeight="1" x14ac:dyDescent="0.15">
      <c r="A39" s="42"/>
      <c r="B39" s="68"/>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3" t="str">
        <f t="shared" si="4"/>
        <v/>
      </c>
      <c r="V39" s="383"/>
      <c r="W39" s="384"/>
      <c r="X39" s="384"/>
      <c r="Y39" s="384"/>
      <c r="Z39" s="384"/>
      <c r="AA39" s="384"/>
      <c r="AB39" s="384"/>
      <c r="AC39" s="384"/>
      <c r="AD39" s="384"/>
      <c r="AE39" s="384"/>
      <c r="AF39" s="384"/>
      <c r="AG39" s="384"/>
      <c r="AH39" s="384"/>
      <c r="AI39" s="384"/>
      <c r="AJ39" s="384"/>
      <c r="AK39" s="384"/>
      <c r="AL39" s="69"/>
      <c r="AM39" s="383" t="str">
        <f t="shared" si="0"/>
        <v/>
      </c>
      <c r="AN39" s="383"/>
      <c r="AO39" s="384"/>
      <c r="AP39" s="384"/>
      <c r="AQ39" s="384"/>
      <c r="AR39" s="384"/>
      <c r="AS39" s="384"/>
      <c r="AT39" s="384"/>
      <c r="AU39" s="384"/>
      <c r="AV39" s="384"/>
      <c r="AW39" s="384"/>
      <c r="AX39" s="384"/>
      <c r="AY39" s="384"/>
      <c r="AZ39" s="384"/>
      <c r="BA39" s="384"/>
      <c r="BB39" s="384"/>
      <c r="BC39" s="384"/>
      <c r="BD39" s="69"/>
      <c r="BE39" s="383" t="str">
        <f t="shared" si="1"/>
        <v/>
      </c>
      <c r="BF39" s="383"/>
      <c r="BG39" s="384"/>
      <c r="BH39" s="384"/>
      <c r="BI39" s="384"/>
      <c r="BJ39" s="384"/>
      <c r="BK39" s="384"/>
      <c r="BL39" s="384"/>
      <c r="BM39" s="384"/>
      <c r="BN39" s="384"/>
      <c r="BO39" s="384"/>
      <c r="BP39" s="384"/>
      <c r="BQ39" s="384"/>
      <c r="BR39" s="384"/>
      <c r="BS39" s="384"/>
      <c r="BT39" s="384"/>
      <c r="BU39" s="384"/>
      <c r="BV39" s="69"/>
      <c r="BW39" s="383">
        <f t="shared" si="2"/>
        <v>13</v>
      </c>
      <c r="BX39" s="383"/>
      <c r="BY39" s="384" t="str">
        <f>IF('各会計、関係団体の財政状況及び健全化判断比率'!B73="","",'各会計、関係団体の財政状況及び健全化判断比率'!B73)</f>
        <v>山形県自治会館管理組合</v>
      </c>
      <c r="BZ39" s="384"/>
      <c r="CA39" s="384"/>
      <c r="CB39" s="384"/>
      <c r="CC39" s="384"/>
      <c r="CD39" s="384"/>
      <c r="CE39" s="384"/>
      <c r="CF39" s="384"/>
      <c r="CG39" s="384"/>
      <c r="CH39" s="384"/>
      <c r="CI39" s="384"/>
      <c r="CJ39" s="384"/>
      <c r="CK39" s="384"/>
      <c r="CL39" s="384"/>
      <c r="CM39" s="384"/>
      <c r="CN39" s="69"/>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2" t="str">
        <f>IF('各会計、関係団体の財政状況及び健全化判断比率'!BR12="","",'各会計、関係団体の財政状況及び健全化判断比率'!BR12)</f>
        <v/>
      </c>
      <c r="DH39" s="382"/>
      <c r="DI39" s="73"/>
      <c r="DJ39" s="41"/>
      <c r="DK39" s="41"/>
      <c r="DL39" s="41"/>
      <c r="DM39" s="41"/>
      <c r="DN39" s="41"/>
      <c r="DO39" s="41"/>
    </row>
    <row r="40" spans="1:119" ht="32.25" customHeight="1" x14ac:dyDescent="0.15">
      <c r="A40" s="42"/>
      <c r="B40" s="68"/>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3" t="str">
        <f t="shared" si="4"/>
        <v/>
      </c>
      <c r="V40" s="383"/>
      <c r="W40" s="384"/>
      <c r="X40" s="384"/>
      <c r="Y40" s="384"/>
      <c r="Z40" s="384"/>
      <c r="AA40" s="384"/>
      <c r="AB40" s="384"/>
      <c r="AC40" s="384"/>
      <c r="AD40" s="384"/>
      <c r="AE40" s="384"/>
      <c r="AF40" s="384"/>
      <c r="AG40" s="384"/>
      <c r="AH40" s="384"/>
      <c r="AI40" s="384"/>
      <c r="AJ40" s="384"/>
      <c r="AK40" s="384"/>
      <c r="AL40" s="69"/>
      <c r="AM40" s="383" t="str">
        <f t="shared" si="0"/>
        <v/>
      </c>
      <c r="AN40" s="383"/>
      <c r="AO40" s="384"/>
      <c r="AP40" s="384"/>
      <c r="AQ40" s="384"/>
      <c r="AR40" s="384"/>
      <c r="AS40" s="384"/>
      <c r="AT40" s="384"/>
      <c r="AU40" s="384"/>
      <c r="AV40" s="384"/>
      <c r="AW40" s="384"/>
      <c r="AX40" s="384"/>
      <c r="AY40" s="384"/>
      <c r="AZ40" s="384"/>
      <c r="BA40" s="384"/>
      <c r="BB40" s="384"/>
      <c r="BC40" s="384"/>
      <c r="BD40" s="69"/>
      <c r="BE40" s="383" t="str">
        <f t="shared" si="1"/>
        <v/>
      </c>
      <c r="BF40" s="383"/>
      <c r="BG40" s="384"/>
      <c r="BH40" s="384"/>
      <c r="BI40" s="384"/>
      <c r="BJ40" s="384"/>
      <c r="BK40" s="384"/>
      <c r="BL40" s="384"/>
      <c r="BM40" s="384"/>
      <c r="BN40" s="384"/>
      <c r="BO40" s="384"/>
      <c r="BP40" s="384"/>
      <c r="BQ40" s="384"/>
      <c r="BR40" s="384"/>
      <c r="BS40" s="384"/>
      <c r="BT40" s="384"/>
      <c r="BU40" s="384"/>
      <c r="BV40" s="69"/>
      <c r="BW40" s="383">
        <f t="shared" si="2"/>
        <v>14</v>
      </c>
      <c r="BX40" s="383"/>
      <c r="BY40" s="384" t="str">
        <f>IF('各会計、関係団体の財政状況及び健全化判断比率'!B74="","",'各会計、関係団体の財政状況及び健全化判断比率'!B74)</f>
        <v>山形県市町村職員退職手当組合</v>
      </c>
      <c r="BZ40" s="384"/>
      <c r="CA40" s="384"/>
      <c r="CB40" s="384"/>
      <c r="CC40" s="384"/>
      <c r="CD40" s="384"/>
      <c r="CE40" s="384"/>
      <c r="CF40" s="384"/>
      <c r="CG40" s="384"/>
      <c r="CH40" s="384"/>
      <c r="CI40" s="384"/>
      <c r="CJ40" s="384"/>
      <c r="CK40" s="384"/>
      <c r="CL40" s="384"/>
      <c r="CM40" s="384"/>
      <c r="CN40" s="69"/>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2" t="str">
        <f>IF('各会計、関係団体の財政状況及び健全化判断比率'!BR13="","",'各会計、関係団体の財政状況及び健全化判断比率'!BR13)</f>
        <v/>
      </c>
      <c r="DH40" s="382"/>
      <c r="DI40" s="73"/>
      <c r="DJ40" s="41"/>
      <c r="DK40" s="41"/>
      <c r="DL40" s="41"/>
      <c r="DM40" s="41"/>
      <c r="DN40" s="41"/>
      <c r="DO40" s="41"/>
    </row>
    <row r="41" spans="1:119" ht="32.25" customHeight="1" x14ac:dyDescent="0.15">
      <c r="A41" s="42"/>
      <c r="B41" s="68"/>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3" t="str">
        <f t="shared" si="4"/>
        <v/>
      </c>
      <c r="V41" s="383"/>
      <c r="W41" s="384"/>
      <c r="X41" s="384"/>
      <c r="Y41" s="384"/>
      <c r="Z41" s="384"/>
      <c r="AA41" s="384"/>
      <c r="AB41" s="384"/>
      <c r="AC41" s="384"/>
      <c r="AD41" s="384"/>
      <c r="AE41" s="384"/>
      <c r="AF41" s="384"/>
      <c r="AG41" s="384"/>
      <c r="AH41" s="384"/>
      <c r="AI41" s="384"/>
      <c r="AJ41" s="384"/>
      <c r="AK41" s="384"/>
      <c r="AL41" s="69"/>
      <c r="AM41" s="383" t="str">
        <f t="shared" si="0"/>
        <v/>
      </c>
      <c r="AN41" s="383"/>
      <c r="AO41" s="384"/>
      <c r="AP41" s="384"/>
      <c r="AQ41" s="384"/>
      <c r="AR41" s="384"/>
      <c r="AS41" s="384"/>
      <c r="AT41" s="384"/>
      <c r="AU41" s="384"/>
      <c r="AV41" s="384"/>
      <c r="AW41" s="384"/>
      <c r="AX41" s="384"/>
      <c r="AY41" s="384"/>
      <c r="AZ41" s="384"/>
      <c r="BA41" s="384"/>
      <c r="BB41" s="384"/>
      <c r="BC41" s="384"/>
      <c r="BD41" s="69"/>
      <c r="BE41" s="383" t="str">
        <f t="shared" si="1"/>
        <v/>
      </c>
      <c r="BF41" s="383"/>
      <c r="BG41" s="384"/>
      <c r="BH41" s="384"/>
      <c r="BI41" s="384"/>
      <c r="BJ41" s="384"/>
      <c r="BK41" s="384"/>
      <c r="BL41" s="384"/>
      <c r="BM41" s="384"/>
      <c r="BN41" s="384"/>
      <c r="BO41" s="384"/>
      <c r="BP41" s="384"/>
      <c r="BQ41" s="384"/>
      <c r="BR41" s="384"/>
      <c r="BS41" s="384"/>
      <c r="BT41" s="384"/>
      <c r="BU41" s="384"/>
      <c r="BV41" s="69"/>
      <c r="BW41" s="383">
        <f t="shared" si="2"/>
        <v>15</v>
      </c>
      <c r="BX41" s="383"/>
      <c r="BY41" s="384" t="str">
        <f>IF('各会計、関係団体の財政状況及び健全化判断比率'!B75="","",'各会計、関係団体の財政状況及び健全化判断比率'!B75)</f>
        <v>山形県市町村交通災害共済組合</v>
      </c>
      <c r="BZ41" s="384"/>
      <c r="CA41" s="384"/>
      <c r="CB41" s="384"/>
      <c r="CC41" s="384"/>
      <c r="CD41" s="384"/>
      <c r="CE41" s="384"/>
      <c r="CF41" s="384"/>
      <c r="CG41" s="384"/>
      <c r="CH41" s="384"/>
      <c r="CI41" s="384"/>
      <c r="CJ41" s="384"/>
      <c r="CK41" s="384"/>
      <c r="CL41" s="384"/>
      <c r="CM41" s="384"/>
      <c r="CN41" s="69"/>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2" t="str">
        <f>IF('各会計、関係団体の財政状況及び健全化判断比率'!BR14="","",'各会計、関係団体の財政状況及び健全化判断比率'!BR14)</f>
        <v/>
      </c>
      <c r="DH41" s="382"/>
      <c r="DI41" s="73"/>
      <c r="DJ41" s="41"/>
      <c r="DK41" s="41"/>
      <c r="DL41" s="41"/>
      <c r="DM41" s="41"/>
      <c r="DN41" s="41"/>
      <c r="DO41" s="41"/>
    </row>
    <row r="42" spans="1:119" ht="32.25" customHeight="1" x14ac:dyDescent="0.15">
      <c r="A42" s="41"/>
      <c r="B42" s="68"/>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3" t="str">
        <f t="shared" si="4"/>
        <v/>
      </c>
      <c r="V42" s="383"/>
      <c r="W42" s="384"/>
      <c r="X42" s="384"/>
      <c r="Y42" s="384"/>
      <c r="Z42" s="384"/>
      <c r="AA42" s="384"/>
      <c r="AB42" s="384"/>
      <c r="AC42" s="384"/>
      <c r="AD42" s="384"/>
      <c r="AE42" s="384"/>
      <c r="AF42" s="384"/>
      <c r="AG42" s="384"/>
      <c r="AH42" s="384"/>
      <c r="AI42" s="384"/>
      <c r="AJ42" s="384"/>
      <c r="AK42" s="384"/>
      <c r="AL42" s="69"/>
      <c r="AM42" s="383" t="str">
        <f t="shared" si="0"/>
        <v/>
      </c>
      <c r="AN42" s="383"/>
      <c r="AO42" s="384"/>
      <c r="AP42" s="384"/>
      <c r="AQ42" s="384"/>
      <c r="AR42" s="384"/>
      <c r="AS42" s="384"/>
      <c r="AT42" s="384"/>
      <c r="AU42" s="384"/>
      <c r="AV42" s="384"/>
      <c r="AW42" s="384"/>
      <c r="AX42" s="384"/>
      <c r="AY42" s="384"/>
      <c r="AZ42" s="384"/>
      <c r="BA42" s="384"/>
      <c r="BB42" s="384"/>
      <c r="BC42" s="384"/>
      <c r="BD42" s="69"/>
      <c r="BE42" s="383" t="str">
        <f t="shared" si="1"/>
        <v/>
      </c>
      <c r="BF42" s="383"/>
      <c r="BG42" s="384"/>
      <c r="BH42" s="384"/>
      <c r="BI42" s="384"/>
      <c r="BJ42" s="384"/>
      <c r="BK42" s="384"/>
      <c r="BL42" s="384"/>
      <c r="BM42" s="384"/>
      <c r="BN42" s="384"/>
      <c r="BO42" s="384"/>
      <c r="BP42" s="384"/>
      <c r="BQ42" s="384"/>
      <c r="BR42" s="384"/>
      <c r="BS42" s="384"/>
      <c r="BT42" s="384"/>
      <c r="BU42" s="384"/>
      <c r="BV42" s="69"/>
      <c r="BW42" s="383">
        <f t="shared" si="2"/>
        <v>16</v>
      </c>
      <c r="BX42" s="383"/>
      <c r="BY42" s="384" t="str">
        <f>IF('各会計、関係団体の財政状況及び健全化判断比率'!B76="","",'各会計、関係団体の財政状況及び健全化判断比率'!B76)</f>
        <v>山形県後期高齢者医療広域連合（普通会計分）</v>
      </c>
      <c r="BZ42" s="384"/>
      <c r="CA42" s="384"/>
      <c r="CB42" s="384"/>
      <c r="CC42" s="384"/>
      <c r="CD42" s="384"/>
      <c r="CE42" s="384"/>
      <c r="CF42" s="384"/>
      <c r="CG42" s="384"/>
      <c r="CH42" s="384"/>
      <c r="CI42" s="384"/>
      <c r="CJ42" s="384"/>
      <c r="CK42" s="384"/>
      <c r="CL42" s="384"/>
      <c r="CM42" s="384"/>
      <c r="CN42" s="69"/>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2" t="str">
        <f>IF('各会計、関係団体の財政状況及び健全化判断比率'!BR15="","",'各会計、関係団体の財政状況及び健全化判断比率'!BR15)</f>
        <v/>
      </c>
      <c r="DH42" s="382"/>
      <c r="DI42" s="73"/>
      <c r="DJ42" s="41"/>
      <c r="DK42" s="41"/>
      <c r="DL42" s="41"/>
      <c r="DM42" s="41"/>
      <c r="DN42" s="41"/>
      <c r="DO42" s="41"/>
    </row>
    <row r="43" spans="1:119" ht="32.25" customHeight="1" x14ac:dyDescent="0.15">
      <c r="A43" s="41"/>
      <c r="B43" s="68"/>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3" t="str">
        <f t="shared" si="4"/>
        <v/>
      </c>
      <c r="V43" s="383"/>
      <c r="W43" s="384"/>
      <c r="X43" s="384"/>
      <c r="Y43" s="384"/>
      <c r="Z43" s="384"/>
      <c r="AA43" s="384"/>
      <c r="AB43" s="384"/>
      <c r="AC43" s="384"/>
      <c r="AD43" s="384"/>
      <c r="AE43" s="384"/>
      <c r="AF43" s="384"/>
      <c r="AG43" s="384"/>
      <c r="AH43" s="384"/>
      <c r="AI43" s="384"/>
      <c r="AJ43" s="384"/>
      <c r="AK43" s="384"/>
      <c r="AL43" s="69"/>
      <c r="AM43" s="383" t="str">
        <f t="shared" si="0"/>
        <v/>
      </c>
      <c r="AN43" s="383"/>
      <c r="AO43" s="384"/>
      <c r="AP43" s="384"/>
      <c r="AQ43" s="384"/>
      <c r="AR43" s="384"/>
      <c r="AS43" s="384"/>
      <c r="AT43" s="384"/>
      <c r="AU43" s="384"/>
      <c r="AV43" s="384"/>
      <c r="AW43" s="384"/>
      <c r="AX43" s="384"/>
      <c r="AY43" s="384"/>
      <c r="AZ43" s="384"/>
      <c r="BA43" s="384"/>
      <c r="BB43" s="384"/>
      <c r="BC43" s="384"/>
      <c r="BD43" s="69"/>
      <c r="BE43" s="383" t="str">
        <f t="shared" si="1"/>
        <v/>
      </c>
      <c r="BF43" s="383"/>
      <c r="BG43" s="384"/>
      <c r="BH43" s="384"/>
      <c r="BI43" s="384"/>
      <c r="BJ43" s="384"/>
      <c r="BK43" s="384"/>
      <c r="BL43" s="384"/>
      <c r="BM43" s="384"/>
      <c r="BN43" s="384"/>
      <c r="BO43" s="384"/>
      <c r="BP43" s="384"/>
      <c r="BQ43" s="384"/>
      <c r="BR43" s="384"/>
      <c r="BS43" s="384"/>
      <c r="BT43" s="384"/>
      <c r="BU43" s="384"/>
      <c r="BV43" s="69"/>
      <c r="BW43" s="383">
        <f t="shared" si="2"/>
        <v>17</v>
      </c>
      <c r="BX43" s="383"/>
      <c r="BY43" s="384" t="str">
        <f>IF('各会計、関係団体の財政状況及び健全化判断比率'!B77="","",'各会計、関係団体の財政状況及び健全化判断比率'!B77)</f>
        <v>山形県後期高齢者医療広域連合（事業会計分）</v>
      </c>
      <c r="BZ43" s="384"/>
      <c r="CA43" s="384"/>
      <c r="CB43" s="384"/>
      <c r="CC43" s="384"/>
      <c r="CD43" s="384"/>
      <c r="CE43" s="384"/>
      <c r="CF43" s="384"/>
      <c r="CG43" s="384"/>
      <c r="CH43" s="384"/>
      <c r="CI43" s="384"/>
      <c r="CJ43" s="384"/>
      <c r="CK43" s="384"/>
      <c r="CL43" s="384"/>
      <c r="CM43" s="384"/>
      <c r="CN43" s="69"/>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2" t="str">
        <f>IF('各会計、関係団体の財政状況及び健全化判断比率'!BR16="","",'各会計、関係団体の財政状況及び健全化判断比率'!BR16)</f>
        <v/>
      </c>
      <c r="DH43" s="38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142</v>
      </c>
    </row>
    <row r="50" spans="5:5" x14ac:dyDescent="0.15">
      <c r="E50" s="43" t="s">
        <v>143</v>
      </c>
    </row>
    <row r="51" spans="5:5" x14ac:dyDescent="0.15">
      <c r="E51" s="43" t="s">
        <v>144</v>
      </c>
    </row>
    <row r="52" spans="5:5" x14ac:dyDescent="0.15">
      <c r="E52" s="43" t="s">
        <v>145</v>
      </c>
    </row>
    <row r="53" spans="5:5" x14ac:dyDescent="0.15"/>
    <row r="54" spans="5:5" x14ac:dyDescent="0.15"/>
    <row r="55" spans="5:5" x14ac:dyDescent="0.15"/>
    <row r="56" spans="5:5" x14ac:dyDescent="0.15"/>
  </sheetData>
  <sheetProtection algorithmName="SHA-512" hashValue="BmomUwU5InB4wLYjvrC6nzYBomDesi0RlWtwDdBhfOxdsbq3uOinBBNfgPvLP9WY4jvoeMwqsea21z4cfYZ2Sw==" saltValue="fNbLythn8V8QxAoeDS51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486</v>
      </c>
      <c r="K32" s="260"/>
      <c r="L32" s="260"/>
      <c r="M32" s="260"/>
      <c r="N32" s="260"/>
      <c r="O32" s="260"/>
      <c r="P32" s="260"/>
    </row>
    <row r="33" spans="1:16" ht="39" customHeight="1" thickBot="1" x14ac:dyDescent="0.25">
      <c r="A33" s="260"/>
      <c r="B33" s="263" t="s">
        <v>491</v>
      </c>
      <c r="C33" s="264"/>
      <c r="D33" s="264"/>
      <c r="E33" s="265" t="s">
        <v>487</v>
      </c>
      <c r="F33" s="266" t="s">
        <v>4</v>
      </c>
      <c r="G33" s="267" t="s">
        <v>5</v>
      </c>
      <c r="H33" s="267" t="s">
        <v>6</v>
      </c>
      <c r="I33" s="267" t="s">
        <v>7</v>
      </c>
      <c r="J33" s="268" t="s">
        <v>8</v>
      </c>
      <c r="K33" s="260"/>
      <c r="L33" s="260"/>
      <c r="M33" s="260"/>
      <c r="N33" s="260"/>
      <c r="O33" s="260"/>
      <c r="P33" s="260"/>
    </row>
    <row r="34" spans="1:16" ht="39" customHeight="1" x14ac:dyDescent="0.15">
      <c r="A34" s="260"/>
      <c r="B34" s="269"/>
      <c r="C34" s="1207" t="s">
        <v>492</v>
      </c>
      <c r="D34" s="1207"/>
      <c r="E34" s="1208"/>
      <c r="F34" s="270">
        <v>6.69</v>
      </c>
      <c r="G34" s="271">
        <v>9.2200000000000006</v>
      </c>
      <c r="H34" s="271">
        <v>9</v>
      </c>
      <c r="I34" s="271">
        <v>9.4600000000000009</v>
      </c>
      <c r="J34" s="272">
        <v>10.38</v>
      </c>
      <c r="K34" s="260"/>
      <c r="L34" s="260"/>
      <c r="M34" s="260"/>
      <c r="N34" s="260"/>
      <c r="O34" s="260"/>
      <c r="P34" s="260"/>
    </row>
    <row r="35" spans="1:16" ht="39" customHeight="1" x14ac:dyDescent="0.15">
      <c r="A35" s="260"/>
      <c r="B35" s="273"/>
      <c r="C35" s="1201" t="s">
        <v>493</v>
      </c>
      <c r="D35" s="1202"/>
      <c r="E35" s="1203"/>
      <c r="F35" s="274">
        <v>8.17</v>
      </c>
      <c r="G35" s="275">
        <v>8.23</v>
      </c>
      <c r="H35" s="275">
        <v>10.37</v>
      </c>
      <c r="I35" s="275">
        <v>10.35</v>
      </c>
      <c r="J35" s="276">
        <v>10.210000000000001</v>
      </c>
      <c r="K35" s="260"/>
      <c r="L35" s="260"/>
      <c r="M35" s="260"/>
      <c r="N35" s="260"/>
      <c r="O35" s="260"/>
      <c r="P35" s="260"/>
    </row>
    <row r="36" spans="1:16" ht="39" customHeight="1" x14ac:dyDescent="0.15">
      <c r="A36" s="260"/>
      <c r="B36" s="273"/>
      <c r="C36" s="1201" t="s">
        <v>494</v>
      </c>
      <c r="D36" s="1202"/>
      <c r="E36" s="1203"/>
      <c r="F36" s="274">
        <v>1.55</v>
      </c>
      <c r="G36" s="275">
        <v>1.4</v>
      </c>
      <c r="H36" s="275">
        <v>1.21</v>
      </c>
      <c r="I36" s="275">
        <v>2.48</v>
      </c>
      <c r="J36" s="276">
        <v>1.4</v>
      </c>
      <c r="K36" s="260"/>
      <c r="L36" s="260"/>
      <c r="M36" s="260"/>
      <c r="N36" s="260"/>
      <c r="O36" s="260"/>
      <c r="P36" s="260"/>
    </row>
    <row r="37" spans="1:16" ht="39" customHeight="1" x14ac:dyDescent="0.15">
      <c r="A37" s="260"/>
      <c r="B37" s="273"/>
      <c r="C37" s="1201" t="s">
        <v>495</v>
      </c>
      <c r="D37" s="1202"/>
      <c r="E37" s="1203"/>
      <c r="F37" s="274">
        <v>3.61</v>
      </c>
      <c r="G37" s="275">
        <v>5.17</v>
      </c>
      <c r="H37" s="275">
        <v>2.66</v>
      </c>
      <c r="I37" s="275">
        <v>0.86</v>
      </c>
      <c r="J37" s="276">
        <v>0.85</v>
      </c>
      <c r="K37" s="260"/>
      <c r="L37" s="260"/>
      <c r="M37" s="260"/>
      <c r="N37" s="260"/>
      <c r="O37" s="260"/>
      <c r="P37" s="260"/>
    </row>
    <row r="38" spans="1:16" ht="39" customHeight="1" x14ac:dyDescent="0.15">
      <c r="A38" s="260"/>
      <c r="B38" s="273"/>
      <c r="C38" s="1201" t="s">
        <v>496</v>
      </c>
      <c r="D38" s="1202"/>
      <c r="E38" s="1203"/>
      <c r="F38" s="274">
        <v>0.11</v>
      </c>
      <c r="G38" s="275">
        <v>0.15</v>
      </c>
      <c r="H38" s="275">
        <v>0.11</v>
      </c>
      <c r="I38" s="275">
        <v>0.11</v>
      </c>
      <c r="J38" s="276">
        <v>0.4</v>
      </c>
      <c r="K38" s="260"/>
      <c r="L38" s="260"/>
      <c r="M38" s="260"/>
      <c r="N38" s="260"/>
      <c r="O38" s="260"/>
      <c r="P38" s="260"/>
    </row>
    <row r="39" spans="1:16" ht="39" customHeight="1" x14ac:dyDescent="0.15">
      <c r="A39" s="260"/>
      <c r="B39" s="273"/>
      <c r="C39" s="1201" t="s">
        <v>497</v>
      </c>
      <c r="D39" s="1202"/>
      <c r="E39" s="1203"/>
      <c r="F39" s="274">
        <v>0.08</v>
      </c>
      <c r="G39" s="275">
        <v>0.11</v>
      </c>
      <c r="H39" s="275">
        <v>0.22</v>
      </c>
      <c r="I39" s="275">
        <v>0.26</v>
      </c>
      <c r="J39" s="276">
        <v>0.18</v>
      </c>
      <c r="K39" s="260"/>
      <c r="L39" s="260"/>
      <c r="M39" s="260"/>
      <c r="N39" s="260"/>
      <c r="O39" s="260"/>
      <c r="P39" s="260"/>
    </row>
    <row r="40" spans="1:16" ht="39" customHeight="1" x14ac:dyDescent="0.15">
      <c r="A40" s="260"/>
      <c r="B40" s="273"/>
      <c r="C40" s="1201" t="s">
        <v>498</v>
      </c>
      <c r="D40" s="1202"/>
      <c r="E40" s="1203"/>
      <c r="F40" s="274">
        <v>0.08</v>
      </c>
      <c r="G40" s="275">
        <v>7.0000000000000007E-2</v>
      </c>
      <c r="H40" s="275">
        <v>0.1</v>
      </c>
      <c r="I40" s="275">
        <v>0.06</v>
      </c>
      <c r="J40" s="276">
        <v>0.01</v>
      </c>
      <c r="K40" s="260"/>
      <c r="L40" s="260"/>
      <c r="M40" s="260"/>
      <c r="N40" s="260"/>
      <c r="O40" s="260"/>
      <c r="P40" s="260"/>
    </row>
    <row r="41" spans="1:16" ht="39" customHeight="1" x14ac:dyDescent="0.15">
      <c r="A41" s="260"/>
      <c r="B41" s="273"/>
      <c r="C41" s="1201"/>
      <c r="D41" s="1202"/>
      <c r="E41" s="1203"/>
      <c r="F41" s="274"/>
      <c r="G41" s="275"/>
      <c r="H41" s="275"/>
      <c r="I41" s="275"/>
      <c r="J41" s="276"/>
      <c r="K41" s="260"/>
      <c r="L41" s="260"/>
      <c r="M41" s="260"/>
      <c r="N41" s="260"/>
      <c r="O41" s="260"/>
      <c r="P41" s="260"/>
    </row>
    <row r="42" spans="1:16" ht="39" customHeight="1" x14ac:dyDescent="0.15">
      <c r="A42" s="260"/>
      <c r="B42" s="277"/>
      <c r="C42" s="1201" t="s">
        <v>499</v>
      </c>
      <c r="D42" s="1202"/>
      <c r="E42" s="1203"/>
      <c r="F42" s="274" t="s">
        <v>447</v>
      </c>
      <c r="G42" s="275" t="s">
        <v>447</v>
      </c>
      <c r="H42" s="275" t="s">
        <v>447</v>
      </c>
      <c r="I42" s="275" t="s">
        <v>447</v>
      </c>
      <c r="J42" s="276" t="s">
        <v>447</v>
      </c>
      <c r="K42" s="260"/>
      <c r="L42" s="260"/>
      <c r="M42" s="260"/>
      <c r="N42" s="260"/>
      <c r="O42" s="260"/>
      <c r="P42" s="260"/>
    </row>
    <row r="43" spans="1:16" ht="39" customHeight="1" thickBot="1" x14ac:dyDescent="0.2">
      <c r="A43" s="260"/>
      <c r="B43" s="278"/>
      <c r="C43" s="1204" t="s">
        <v>500</v>
      </c>
      <c r="D43" s="1205"/>
      <c r="E43" s="1206"/>
      <c r="F43" s="279">
        <v>0.9</v>
      </c>
      <c r="G43" s="280">
        <v>1.1399999999999999</v>
      </c>
      <c r="H43" s="280" t="s">
        <v>447</v>
      </c>
      <c r="I43" s="280" t="s">
        <v>447</v>
      </c>
      <c r="J43" s="281" t="s">
        <v>447</v>
      </c>
      <c r="K43" s="260"/>
      <c r="L43" s="260"/>
      <c r="M43" s="260"/>
      <c r="N43" s="260"/>
      <c r="O43" s="260"/>
      <c r="P43" s="260"/>
    </row>
    <row r="44" spans="1:16" ht="39" customHeight="1" x14ac:dyDescent="0.15">
      <c r="A44" s="260"/>
      <c r="B44" s="282" t="s">
        <v>501</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R1jCBmvtgdKYnrFGmojJ8PpCya7wMu21hwZnlTe7dvnsd692nNQTNQL1X1IBT/0pvahNejEYl4mBj2rC48IdeA==" saltValue="5ITnk/JfbxAJb8KZMaAD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502</v>
      </c>
      <c r="P43" s="286"/>
      <c r="Q43" s="286"/>
      <c r="R43" s="286"/>
      <c r="S43" s="286"/>
      <c r="T43" s="286"/>
      <c r="U43" s="286"/>
    </row>
    <row r="44" spans="1:21" ht="30.75" customHeight="1" thickBot="1" x14ac:dyDescent="0.2">
      <c r="A44" s="286"/>
      <c r="B44" s="289" t="s">
        <v>503</v>
      </c>
      <c r="C44" s="290"/>
      <c r="D44" s="290"/>
      <c r="E44" s="291"/>
      <c r="F44" s="291"/>
      <c r="G44" s="291"/>
      <c r="H44" s="291"/>
      <c r="I44" s="291"/>
      <c r="J44" s="292" t="s">
        <v>487</v>
      </c>
      <c r="K44" s="293" t="s">
        <v>4</v>
      </c>
      <c r="L44" s="294" t="s">
        <v>5</v>
      </c>
      <c r="M44" s="294" t="s">
        <v>6</v>
      </c>
      <c r="N44" s="294" t="s">
        <v>7</v>
      </c>
      <c r="O44" s="295" t="s">
        <v>8</v>
      </c>
      <c r="P44" s="286"/>
      <c r="Q44" s="286"/>
      <c r="R44" s="286"/>
      <c r="S44" s="286"/>
      <c r="T44" s="286"/>
      <c r="U44" s="286"/>
    </row>
    <row r="45" spans="1:21" ht="30.75" customHeight="1" x14ac:dyDescent="0.15">
      <c r="A45" s="286"/>
      <c r="B45" s="1227" t="s">
        <v>504</v>
      </c>
      <c r="C45" s="1228"/>
      <c r="D45" s="296"/>
      <c r="E45" s="1233" t="s">
        <v>505</v>
      </c>
      <c r="F45" s="1233"/>
      <c r="G45" s="1233"/>
      <c r="H45" s="1233"/>
      <c r="I45" s="1233"/>
      <c r="J45" s="1234"/>
      <c r="K45" s="297">
        <v>705</v>
      </c>
      <c r="L45" s="298">
        <v>646</v>
      </c>
      <c r="M45" s="298">
        <v>722</v>
      </c>
      <c r="N45" s="298">
        <v>736</v>
      </c>
      <c r="O45" s="299">
        <v>777</v>
      </c>
      <c r="P45" s="286"/>
      <c r="Q45" s="286"/>
      <c r="R45" s="286"/>
      <c r="S45" s="286"/>
      <c r="T45" s="286"/>
      <c r="U45" s="286"/>
    </row>
    <row r="46" spans="1:21" ht="30.75" customHeight="1" x14ac:dyDescent="0.15">
      <c r="A46" s="286"/>
      <c r="B46" s="1229"/>
      <c r="C46" s="1230"/>
      <c r="D46" s="300"/>
      <c r="E46" s="1211" t="s">
        <v>506</v>
      </c>
      <c r="F46" s="1211"/>
      <c r="G46" s="1211"/>
      <c r="H46" s="1211"/>
      <c r="I46" s="1211"/>
      <c r="J46" s="1212"/>
      <c r="K46" s="301" t="s">
        <v>447</v>
      </c>
      <c r="L46" s="302" t="s">
        <v>447</v>
      </c>
      <c r="M46" s="302" t="s">
        <v>447</v>
      </c>
      <c r="N46" s="302" t="s">
        <v>447</v>
      </c>
      <c r="O46" s="303" t="s">
        <v>447</v>
      </c>
      <c r="P46" s="286"/>
      <c r="Q46" s="286"/>
      <c r="R46" s="286"/>
      <c r="S46" s="286"/>
      <c r="T46" s="286"/>
      <c r="U46" s="286"/>
    </row>
    <row r="47" spans="1:21" ht="30.75" customHeight="1" x14ac:dyDescent="0.15">
      <c r="A47" s="286"/>
      <c r="B47" s="1229"/>
      <c r="C47" s="1230"/>
      <c r="D47" s="300"/>
      <c r="E47" s="1211" t="s">
        <v>507</v>
      </c>
      <c r="F47" s="1211"/>
      <c r="G47" s="1211"/>
      <c r="H47" s="1211"/>
      <c r="I47" s="1211"/>
      <c r="J47" s="1212"/>
      <c r="K47" s="301" t="s">
        <v>447</v>
      </c>
      <c r="L47" s="302" t="s">
        <v>447</v>
      </c>
      <c r="M47" s="302" t="s">
        <v>447</v>
      </c>
      <c r="N47" s="302" t="s">
        <v>447</v>
      </c>
      <c r="O47" s="303" t="s">
        <v>447</v>
      </c>
      <c r="P47" s="286"/>
      <c r="Q47" s="286"/>
      <c r="R47" s="286"/>
      <c r="S47" s="286"/>
      <c r="T47" s="286"/>
      <c r="U47" s="286"/>
    </row>
    <row r="48" spans="1:21" ht="30.75" customHeight="1" x14ac:dyDescent="0.15">
      <c r="A48" s="286"/>
      <c r="B48" s="1229"/>
      <c r="C48" s="1230"/>
      <c r="D48" s="300"/>
      <c r="E48" s="1211" t="s">
        <v>508</v>
      </c>
      <c r="F48" s="1211"/>
      <c r="G48" s="1211"/>
      <c r="H48" s="1211"/>
      <c r="I48" s="1211"/>
      <c r="J48" s="1212"/>
      <c r="K48" s="301">
        <v>366</v>
      </c>
      <c r="L48" s="302">
        <v>438</v>
      </c>
      <c r="M48" s="302">
        <v>448</v>
      </c>
      <c r="N48" s="302">
        <v>458</v>
      </c>
      <c r="O48" s="303">
        <v>482</v>
      </c>
      <c r="P48" s="286"/>
      <c r="Q48" s="286"/>
      <c r="R48" s="286"/>
      <c r="S48" s="286"/>
      <c r="T48" s="286"/>
      <c r="U48" s="286"/>
    </row>
    <row r="49" spans="1:21" ht="30.75" customHeight="1" x14ac:dyDescent="0.15">
      <c r="A49" s="286"/>
      <c r="B49" s="1229"/>
      <c r="C49" s="1230"/>
      <c r="D49" s="300"/>
      <c r="E49" s="1211" t="s">
        <v>509</v>
      </c>
      <c r="F49" s="1211"/>
      <c r="G49" s="1211"/>
      <c r="H49" s="1211"/>
      <c r="I49" s="1211"/>
      <c r="J49" s="1212"/>
      <c r="K49" s="301">
        <v>38</v>
      </c>
      <c r="L49" s="302">
        <v>21</v>
      </c>
      <c r="M49" s="302">
        <v>2</v>
      </c>
      <c r="N49" s="302">
        <v>2</v>
      </c>
      <c r="O49" s="303">
        <v>2</v>
      </c>
      <c r="P49" s="286"/>
      <c r="Q49" s="286"/>
      <c r="R49" s="286"/>
      <c r="S49" s="286"/>
      <c r="T49" s="286"/>
      <c r="U49" s="286"/>
    </row>
    <row r="50" spans="1:21" ht="30.75" customHeight="1" x14ac:dyDescent="0.15">
      <c r="A50" s="286"/>
      <c r="B50" s="1229"/>
      <c r="C50" s="1230"/>
      <c r="D50" s="300"/>
      <c r="E50" s="1211" t="s">
        <v>510</v>
      </c>
      <c r="F50" s="1211"/>
      <c r="G50" s="1211"/>
      <c r="H50" s="1211"/>
      <c r="I50" s="1211"/>
      <c r="J50" s="1212"/>
      <c r="K50" s="301">
        <v>11</v>
      </c>
      <c r="L50" s="302" t="s">
        <v>447</v>
      </c>
      <c r="M50" s="302" t="s">
        <v>447</v>
      </c>
      <c r="N50" s="302" t="s">
        <v>447</v>
      </c>
      <c r="O50" s="303" t="s">
        <v>447</v>
      </c>
      <c r="P50" s="286"/>
      <c r="Q50" s="286"/>
      <c r="R50" s="286"/>
      <c r="S50" s="286"/>
      <c r="T50" s="286"/>
      <c r="U50" s="286"/>
    </row>
    <row r="51" spans="1:21" ht="30.75" customHeight="1" x14ac:dyDescent="0.15">
      <c r="A51" s="286"/>
      <c r="B51" s="1231"/>
      <c r="C51" s="1232"/>
      <c r="D51" s="304"/>
      <c r="E51" s="1211" t="s">
        <v>511</v>
      </c>
      <c r="F51" s="1211"/>
      <c r="G51" s="1211"/>
      <c r="H51" s="1211"/>
      <c r="I51" s="1211"/>
      <c r="J51" s="1212"/>
      <c r="K51" s="301" t="s">
        <v>447</v>
      </c>
      <c r="L51" s="302" t="s">
        <v>447</v>
      </c>
      <c r="M51" s="302" t="s">
        <v>447</v>
      </c>
      <c r="N51" s="302" t="s">
        <v>447</v>
      </c>
      <c r="O51" s="303" t="s">
        <v>447</v>
      </c>
      <c r="P51" s="286"/>
      <c r="Q51" s="286"/>
      <c r="R51" s="286"/>
      <c r="S51" s="286"/>
      <c r="T51" s="286"/>
      <c r="U51" s="286"/>
    </row>
    <row r="52" spans="1:21" ht="30.75" customHeight="1" x14ac:dyDescent="0.15">
      <c r="A52" s="286"/>
      <c r="B52" s="1209" t="s">
        <v>512</v>
      </c>
      <c r="C52" s="1210"/>
      <c r="D52" s="304"/>
      <c r="E52" s="1211" t="s">
        <v>513</v>
      </c>
      <c r="F52" s="1211"/>
      <c r="G52" s="1211"/>
      <c r="H52" s="1211"/>
      <c r="I52" s="1211"/>
      <c r="J52" s="1212"/>
      <c r="K52" s="301">
        <v>802</v>
      </c>
      <c r="L52" s="302">
        <v>789</v>
      </c>
      <c r="M52" s="302">
        <v>831</v>
      </c>
      <c r="N52" s="302">
        <v>838</v>
      </c>
      <c r="O52" s="303">
        <v>871</v>
      </c>
      <c r="P52" s="286"/>
      <c r="Q52" s="286"/>
      <c r="R52" s="286"/>
      <c r="S52" s="286"/>
      <c r="T52" s="286"/>
      <c r="U52" s="286"/>
    </row>
    <row r="53" spans="1:21" ht="30.75" customHeight="1" thickBot="1" x14ac:dyDescent="0.2">
      <c r="A53" s="286"/>
      <c r="B53" s="1213" t="s">
        <v>514</v>
      </c>
      <c r="C53" s="1214"/>
      <c r="D53" s="305"/>
      <c r="E53" s="1215" t="s">
        <v>515</v>
      </c>
      <c r="F53" s="1215"/>
      <c r="G53" s="1215"/>
      <c r="H53" s="1215"/>
      <c r="I53" s="1215"/>
      <c r="J53" s="1216"/>
      <c r="K53" s="306">
        <v>318</v>
      </c>
      <c r="L53" s="307">
        <v>316</v>
      </c>
      <c r="M53" s="307">
        <v>341</v>
      </c>
      <c r="N53" s="307">
        <v>358</v>
      </c>
      <c r="O53" s="308">
        <v>390</v>
      </c>
      <c r="P53" s="286"/>
      <c r="Q53" s="286"/>
      <c r="R53" s="286"/>
      <c r="S53" s="286"/>
      <c r="T53" s="286"/>
      <c r="U53" s="286"/>
    </row>
    <row r="54" spans="1:21" ht="24" customHeight="1" x14ac:dyDescent="0.15">
      <c r="A54" s="286"/>
      <c r="B54" s="309" t="s">
        <v>516</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517</v>
      </c>
      <c r="C55" s="311"/>
      <c r="D55" s="311"/>
      <c r="E55" s="311"/>
      <c r="F55" s="311"/>
      <c r="G55" s="311"/>
      <c r="H55" s="311"/>
      <c r="I55" s="311"/>
      <c r="J55" s="311"/>
      <c r="K55" s="312"/>
      <c r="L55" s="312"/>
      <c r="M55" s="312"/>
      <c r="N55" s="312"/>
      <c r="O55" s="313" t="s">
        <v>518</v>
      </c>
      <c r="P55" s="286"/>
      <c r="Q55" s="286"/>
      <c r="R55" s="286"/>
      <c r="S55" s="286"/>
      <c r="T55" s="286"/>
      <c r="U55" s="286"/>
    </row>
    <row r="56" spans="1:21" ht="31.5" customHeight="1" thickBot="1" x14ac:dyDescent="0.2">
      <c r="A56" s="286"/>
      <c r="B56" s="314"/>
      <c r="C56" s="315"/>
      <c r="D56" s="315"/>
      <c r="E56" s="316"/>
      <c r="F56" s="316"/>
      <c r="G56" s="316"/>
      <c r="H56" s="316"/>
      <c r="I56" s="316"/>
      <c r="J56" s="317" t="s">
        <v>487</v>
      </c>
      <c r="K56" s="318" t="s">
        <v>519</v>
      </c>
      <c r="L56" s="319" t="s">
        <v>520</v>
      </c>
      <c r="M56" s="319" t="s">
        <v>521</v>
      </c>
      <c r="N56" s="319" t="s">
        <v>522</v>
      </c>
      <c r="O56" s="320" t="s">
        <v>523</v>
      </c>
      <c r="P56" s="286"/>
      <c r="Q56" s="286"/>
      <c r="R56" s="286"/>
      <c r="S56" s="286"/>
      <c r="T56" s="286"/>
      <c r="U56" s="286"/>
    </row>
    <row r="57" spans="1:21" ht="31.5" customHeight="1" x14ac:dyDescent="0.15">
      <c r="B57" s="1217" t="s">
        <v>524</v>
      </c>
      <c r="C57" s="1218"/>
      <c r="D57" s="1221" t="s">
        <v>525</v>
      </c>
      <c r="E57" s="1222"/>
      <c r="F57" s="1222"/>
      <c r="G57" s="1222"/>
      <c r="H57" s="1222"/>
      <c r="I57" s="1222"/>
      <c r="J57" s="1223"/>
      <c r="K57" s="321" t="s">
        <v>337</v>
      </c>
      <c r="L57" s="322" t="s">
        <v>337</v>
      </c>
      <c r="M57" s="322" t="s">
        <v>337</v>
      </c>
      <c r="N57" s="322" t="s">
        <v>337</v>
      </c>
      <c r="O57" s="323" t="s">
        <v>337</v>
      </c>
    </row>
    <row r="58" spans="1:21" ht="31.5" customHeight="1" thickBot="1" x14ac:dyDescent="0.2">
      <c r="B58" s="1219"/>
      <c r="C58" s="1220"/>
      <c r="D58" s="1224" t="s">
        <v>526</v>
      </c>
      <c r="E58" s="1225"/>
      <c r="F58" s="1225"/>
      <c r="G58" s="1225"/>
      <c r="H58" s="1225"/>
      <c r="I58" s="1225"/>
      <c r="J58" s="1226"/>
      <c r="K58" s="324" t="s">
        <v>337</v>
      </c>
      <c r="L58" s="325" t="s">
        <v>337</v>
      </c>
      <c r="M58" s="325" t="s">
        <v>337</v>
      </c>
      <c r="N58" s="325" t="s">
        <v>337</v>
      </c>
      <c r="O58" s="326" t="s">
        <v>337</v>
      </c>
    </row>
    <row r="59" spans="1:21" ht="24" customHeight="1" x14ac:dyDescent="0.15">
      <c r="B59" s="327"/>
      <c r="C59" s="327"/>
      <c r="D59" s="328" t="s">
        <v>527</v>
      </c>
      <c r="E59" s="329"/>
      <c r="F59" s="329"/>
      <c r="G59" s="329"/>
      <c r="H59" s="329"/>
      <c r="I59" s="329"/>
      <c r="J59" s="329"/>
      <c r="K59" s="329"/>
      <c r="L59" s="329"/>
      <c r="M59" s="329"/>
      <c r="N59" s="329"/>
      <c r="O59" s="329"/>
    </row>
    <row r="60" spans="1:21" ht="24" customHeight="1" x14ac:dyDescent="0.15">
      <c r="B60" s="330"/>
      <c r="C60" s="330"/>
      <c r="D60" s="328" t="s">
        <v>528</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gjIEHy7eDPPK1AImZoRJjfehYQNPboy5YtPRjYmvVeHk10fN3E4tfd9WeqoWHP6ozLqwV7g4fZOgTU0dxG7o5Q==" saltValue="gokZ4PLleFMG0prxWsy5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502</v>
      </c>
    </row>
    <row r="40" spans="2:13" ht="27.75" customHeight="1" thickBot="1" x14ac:dyDescent="0.2">
      <c r="B40" s="333" t="s">
        <v>503</v>
      </c>
      <c r="C40" s="334"/>
      <c r="D40" s="334"/>
      <c r="E40" s="335"/>
      <c r="F40" s="335"/>
      <c r="G40" s="335"/>
      <c r="H40" s="336" t="s">
        <v>487</v>
      </c>
      <c r="I40" s="337" t="s">
        <v>4</v>
      </c>
      <c r="J40" s="338" t="s">
        <v>5</v>
      </c>
      <c r="K40" s="338" t="s">
        <v>6</v>
      </c>
      <c r="L40" s="338" t="s">
        <v>7</v>
      </c>
      <c r="M40" s="339" t="s">
        <v>8</v>
      </c>
    </row>
    <row r="41" spans="2:13" ht="27.75" customHeight="1" x14ac:dyDescent="0.15">
      <c r="B41" s="1247" t="s">
        <v>529</v>
      </c>
      <c r="C41" s="1248"/>
      <c r="D41" s="340"/>
      <c r="E41" s="1249" t="s">
        <v>530</v>
      </c>
      <c r="F41" s="1249"/>
      <c r="G41" s="1249"/>
      <c r="H41" s="1250"/>
      <c r="I41" s="341">
        <v>7859</v>
      </c>
      <c r="J41" s="342">
        <v>8112</v>
      </c>
      <c r="K41" s="342">
        <v>8136</v>
      </c>
      <c r="L41" s="342">
        <v>8149</v>
      </c>
      <c r="M41" s="343">
        <v>8928</v>
      </c>
    </row>
    <row r="42" spans="2:13" ht="27.75" customHeight="1" x14ac:dyDescent="0.15">
      <c r="B42" s="1237"/>
      <c r="C42" s="1238"/>
      <c r="D42" s="344"/>
      <c r="E42" s="1241" t="s">
        <v>531</v>
      </c>
      <c r="F42" s="1241"/>
      <c r="G42" s="1241"/>
      <c r="H42" s="1242"/>
      <c r="I42" s="345" t="s">
        <v>447</v>
      </c>
      <c r="J42" s="346" t="s">
        <v>447</v>
      </c>
      <c r="K42" s="346" t="s">
        <v>447</v>
      </c>
      <c r="L42" s="346" t="s">
        <v>447</v>
      </c>
      <c r="M42" s="347" t="s">
        <v>447</v>
      </c>
    </row>
    <row r="43" spans="2:13" ht="27.75" customHeight="1" x14ac:dyDescent="0.15">
      <c r="B43" s="1237"/>
      <c r="C43" s="1238"/>
      <c r="D43" s="344"/>
      <c r="E43" s="1241" t="s">
        <v>532</v>
      </c>
      <c r="F43" s="1241"/>
      <c r="G43" s="1241"/>
      <c r="H43" s="1242"/>
      <c r="I43" s="345">
        <v>4477</v>
      </c>
      <c r="J43" s="346">
        <v>4595</v>
      </c>
      <c r="K43" s="346">
        <v>4504</v>
      </c>
      <c r="L43" s="346">
        <v>4603</v>
      </c>
      <c r="M43" s="347">
        <v>4478</v>
      </c>
    </row>
    <row r="44" spans="2:13" ht="27.75" customHeight="1" x14ac:dyDescent="0.15">
      <c r="B44" s="1237"/>
      <c r="C44" s="1238"/>
      <c r="D44" s="344"/>
      <c r="E44" s="1241" t="s">
        <v>533</v>
      </c>
      <c r="F44" s="1241"/>
      <c r="G44" s="1241"/>
      <c r="H44" s="1242"/>
      <c r="I44" s="345">
        <v>35</v>
      </c>
      <c r="J44" s="346">
        <v>15</v>
      </c>
      <c r="K44" s="346">
        <v>14</v>
      </c>
      <c r="L44" s="346">
        <v>10</v>
      </c>
      <c r="M44" s="347">
        <v>8</v>
      </c>
    </row>
    <row r="45" spans="2:13" ht="27.75" customHeight="1" x14ac:dyDescent="0.15">
      <c r="B45" s="1237"/>
      <c r="C45" s="1238"/>
      <c r="D45" s="344"/>
      <c r="E45" s="1241" t="s">
        <v>534</v>
      </c>
      <c r="F45" s="1241"/>
      <c r="G45" s="1241"/>
      <c r="H45" s="1242"/>
      <c r="I45" s="345">
        <v>1201</v>
      </c>
      <c r="J45" s="346">
        <v>1199</v>
      </c>
      <c r="K45" s="346">
        <v>1265</v>
      </c>
      <c r="L45" s="346">
        <v>1119</v>
      </c>
      <c r="M45" s="347">
        <v>1066</v>
      </c>
    </row>
    <row r="46" spans="2:13" ht="27.75" customHeight="1" x14ac:dyDescent="0.15">
      <c r="B46" s="1237"/>
      <c r="C46" s="1238"/>
      <c r="D46" s="348"/>
      <c r="E46" s="1241" t="s">
        <v>535</v>
      </c>
      <c r="F46" s="1241"/>
      <c r="G46" s="1241"/>
      <c r="H46" s="1242"/>
      <c r="I46" s="345" t="s">
        <v>447</v>
      </c>
      <c r="J46" s="346" t="s">
        <v>447</v>
      </c>
      <c r="K46" s="346" t="s">
        <v>447</v>
      </c>
      <c r="L46" s="346" t="s">
        <v>447</v>
      </c>
      <c r="M46" s="347" t="s">
        <v>447</v>
      </c>
    </row>
    <row r="47" spans="2:13" ht="27.75" customHeight="1" x14ac:dyDescent="0.15">
      <c r="B47" s="1237"/>
      <c r="C47" s="1238"/>
      <c r="D47" s="349"/>
      <c r="E47" s="1251" t="s">
        <v>536</v>
      </c>
      <c r="F47" s="1252"/>
      <c r="G47" s="1252"/>
      <c r="H47" s="1253"/>
      <c r="I47" s="345" t="s">
        <v>447</v>
      </c>
      <c r="J47" s="346" t="s">
        <v>447</v>
      </c>
      <c r="K47" s="346" t="s">
        <v>447</v>
      </c>
      <c r="L47" s="346" t="s">
        <v>447</v>
      </c>
      <c r="M47" s="347" t="s">
        <v>447</v>
      </c>
    </row>
    <row r="48" spans="2:13" ht="27.75" customHeight="1" x14ac:dyDescent="0.15">
      <c r="B48" s="1237"/>
      <c r="C48" s="1238"/>
      <c r="D48" s="344"/>
      <c r="E48" s="1241" t="s">
        <v>537</v>
      </c>
      <c r="F48" s="1241"/>
      <c r="G48" s="1241"/>
      <c r="H48" s="1242"/>
      <c r="I48" s="345" t="s">
        <v>447</v>
      </c>
      <c r="J48" s="346" t="s">
        <v>447</v>
      </c>
      <c r="K48" s="346" t="s">
        <v>447</v>
      </c>
      <c r="L48" s="346" t="s">
        <v>447</v>
      </c>
      <c r="M48" s="347" t="s">
        <v>447</v>
      </c>
    </row>
    <row r="49" spans="2:13" ht="27.75" customHeight="1" x14ac:dyDescent="0.15">
      <c r="B49" s="1239"/>
      <c r="C49" s="1240"/>
      <c r="D49" s="344"/>
      <c r="E49" s="1241" t="s">
        <v>538</v>
      </c>
      <c r="F49" s="1241"/>
      <c r="G49" s="1241"/>
      <c r="H49" s="1242"/>
      <c r="I49" s="345" t="s">
        <v>447</v>
      </c>
      <c r="J49" s="346" t="s">
        <v>447</v>
      </c>
      <c r="K49" s="346" t="s">
        <v>447</v>
      </c>
      <c r="L49" s="346" t="s">
        <v>447</v>
      </c>
      <c r="M49" s="347" t="s">
        <v>447</v>
      </c>
    </row>
    <row r="50" spans="2:13" ht="27.75" customHeight="1" x14ac:dyDescent="0.15">
      <c r="B50" s="1235" t="s">
        <v>539</v>
      </c>
      <c r="C50" s="1236"/>
      <c r="D50" s="350"/>
      <c r="E50" s="1241" t="s">
        <v>540</v>
      </c>
      <c r="F50" s="1241"/>
      <c r="G50" s="1241"/>
      <c r="H50" s="1242"/>
      <c r="I50" s="345">
        <v>3167</v>
      </c>
      <c r="J50" s="346">
        <v>3040</v>
      </c>
      <c r="K50" s="346">
        <v>3236</v>
      </c>
      <c r="L50" s="346">
        <v>3217</v>
      </c>
      <c r="M50" s="347">
        <v>3104</v>
      </c>
    </row>
    <row r="51" spans="2:13" ht="27.75" customHeight="1" x14ac:dyDescent="0.15">
      <c r="B51" s="1237"/>
      <c r="C51" s="1238"/>
      <c r="D51" s="344"/>
      <c r="E51" s="1241" t="s">
        <v>541</v>
      </c>
      <c r="F51" s="1241"/>
      <c r="G51" s="1241"/>
      <c r="H51" s="1242"/>
      <c r="I51" s="345">
        <v>145</v>
      </c>
      <c r="J51" s="346">
        <v>132</v>
      </c>
      <c r="K51" s="346">
        <v>118</v>
      </c>
      <c r="L51" s="346">
        <v>106</v>
      </c>
      <c r="M51" s="347">
        <v>2</v>
      </c>
    </row>
    <row r="52" spans="2:13" ht="27.75" customHeight="1" x14ac:dyDescent="0.15">
      <c r="B52" s="1239"/>
      <c r="C52" s="1240"/>
      <c r="D52" s="344"/>
      <c r="E52" s="1241" t="s">
        <v>542</v>
      </c>
      <c r="F52" s="1241"/>
      <c r="G52" s="1241"/>
      <c r="H52" s="1242"/>
      <c r="I52" s="345">
        <v>8620</v>
      </c>
      <c r="J52" s="346">
        <v>8713</v>
      </c>
      <c r="K52" s="346">
        <v>8770</v>
      </c>
      <c r="L52" s="346">
        <v>8565</v>
      </c>
      <c r="M52" s="347">
        <v>8771</v>
      </c>
    </row>
    <row r="53" spans="2:13" ht="27.75" customHeight="1" thickBot="1" x14ac:dyDescent="0.2">
      <c r="B53" s="1243" t="s">
        <v>514</v>
      </c>
      <c r="C53" s="1244"/>
      <c r="D53" s="351"/>
      <c r="E53" s="1245" t="s">
        <v>543</v>
      </c>
      <c r="F53" s="1245"/>
      <c r="G53" s="1245"/>
      <c r="H53" s="1246"/>
      <c r="I53" s="352">
        <v>1639</v>
      </c>
      <c r="J53" s="353">
        <v>2037</v>
      </c>
      <c r="K53" s="353">
        <v>1795</v>
      </c>
      <c r="L53" s="353">
        <v>1993</v>
      </c>
      <c r="M53" s="354">
        <v>2604</v>
      </c>
    </row>
    <row r="54" spans="2:13" ht="27.75" customHeight="1" x14ac:dyDescent="0.15">
      <c r="B54" s="355" t="s">
        <v>544</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ggL0wA26p9HS11cQXfQ6B3y6MH8fDRyroywFkkJmn9y3gqnxo0W+pY2oDssxcbcGTiePXK9A9+Gc95PZpEN2A==" saltValue="9OVg9iK93D4G1ZrLiHI0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545</v>
      </c>
    </row>
    <row r="54" spans="2:8" ht="29.25" customHeight="1" thickBot="1" x14ac:dyDescent="0.25">
      <c r="B54" s="360" t="s">
        <v>25</v>
      </c>
      <c r="C54" s="361"/>
      <c r="D54" s="361"/>
      <c r="E54" s="362" t="s">
        <v>487</v>
      </c>
      <c r="F54" s="363" t="s">
        <v>6</v>
      </c>
      <c r="G54" s="363" t="s">
        <v>7</v>
      </c>
      <c r="H54" s="364" t="s">
        <v>8</v>
      </c>
    </row>
    <row r="55" spans="2:8" ht="52.5" customHeight="1" x14ac:dyDescent="0.15">
      <c r="B55" s="365"/>
      <c r="C55" s="1262" t="s">
        <v>119</v>
      </c>
      <c r="D55" s="1262"/>
      <c r="E55" s="1263"/>
      <c r="F55" s="366">
        <v>1048</v>
      </c>
      <c r="G55" s="366">
        <v>1267</v>
      </c>
      <c r="H55" s="367">
        <v>1245</v>
      </c>
    </row>
    <row r="56" spans="2:8" ht="52.5" customHeight="1" x14ac:dyDescent="0.15">
      <c r="B56" s="368"/>
      <c r="C56" s="1264" t="s">
        <v>546</v>
      </c>
      <c r="D56" s="1264"/>
      <c r="E56" s="1265"/>
      <c r="F56" s="369">
        <v>327</v>
      </c>
      <c r="G56" s="369">
        <v>294</v>
      </c>
      <c r="H56" s="370">
        <v>255</v>
      </c>
    </row>
    <row r="57" spans="2:8" ht="53.25" customHeight="1" x14ac:dyDescent="0.15">
      <c r="B57" s="368"/>
      <c r="C57" s="1266" t="s">
        <v>124</v>
      </c>
      <c r="D57" s="1266"/>
      <c r="E57" s="1267"/>
      <c r="F57" s="371">
        <v>1300</v>
      </c>
      <c r="G57" s="371">
        <v>1246</v>
      </c>
      <c r="H57" s="372">
        <v>1258</v>
      </c>
    </row>
    <row r="58" spans="2:8" ht="45.75" customHeight="1" x14ac:dyDescent="0.15">
      <c r="B58" s="373"/>
      <c r="C58" s="1254" t="s">
        <v>547</v>
      </c>
      <c r="D58" s="1255"/>
      <c r="E58" s="1256"/>
      <c r="F58" s="374">
        <v>601</v>
      </c>
      <c r="G58" s="374">
        <v>602</v>
      </c>
      <c r="H58" s="375">
        <v>511</v>
      </c>
    </row>
    <row r="59" spans="2:8" ht="45.75" customHeight="1" x14ac:dyDescent="0.15">
      <c r="B59" s="373"/>
      <c r="C59" s="1254" t="s">
        <v>548</v>
      </c>
      <c r="D59" s="1255"/>
      <c r="E59" s="1256"/>
      <c r="F59" s="374">
        <v>222</v>
      </c>
      <c r="G59" s="374">
        <v>222</v>
      </c>
      <c r="H59" s="375">
        <v>272</v>
      </c>
    </row>
    <row r="60" spans="2:8" ht="45.75" customHeight="1" x14ac:dyDescent="0.15">
      <c r="B60" s="373"/>
      <c r="C60" s="1254" t="s">
        <v>549</v>
      </c>
      <c r="D60" s="1255"/>
      <c r="E60" s="1256"/>
      <c r="F60" s="374">
        <v>211</v>
      </c>
      <c r="G60" s="374">
        <v>200</v>
      </c>
      <c r="H60" s="375">
        <v>197</v>
      </c>
    </row>
    <row r="61" spans="2:8" ht="45.75" customHeight="1" x14ac:dyDescent="0.15">
      <c r="B61" s="373"/>
      <c r="C61" s="1254" t="s">
        <v>550</v>
      </c>
      <c r="D61" s="1255"/>
      <c r="E61" s="1256"/>
      <c r="F61" s="374">
        <v>126</v>
      </c>
      <c r="G61" s="374">
        <v>74</v>
      </c>
      <c r="H61" s="375">
        <v>86</v>
      </c>
    </row>
    <row r="62" spans="2:8" ht="45.75" customHeight="1" thickBot="1" x14ac:dyDescent="0.2">
      <c r="B62" s="376"/>
      <c r="C62" s="1257" t="s">
        <v>551</v>
      </c>
      <c r="D62" s="1258"/>
      <c r="E62" s="1259"/>
      <c r="F62" s="377">
        <v>63</v>
      </c>
      <c r="G62" s="377">
        <v>70</v>
      </c>
      <c r="H62" s="378">
        <v>58</v>
      </c>
    </row>
    <row r="63" spans="2:8" ht="52.5" customHeight="1" thickBot="1" x14ac:dyDescent="0.2">
      <c r="B63" s="379"/>
      <c r="C63" s="1260" t="s">
        <v>552</v>
      </c>
      <c r="D63" s="1260"/>
      <c r="E63" s="1261"/>
      <c r="F63" s="380">
        <v>2674</v>
      </c>
      <c r="G63" s="380">
        <v>2806</v>
      </c>
      <c r="H63" s="381">
        <v>2758</v>
      </c>
    </row>
    <row r="64" spans="2:8" ht="15" customHeight="1" x14ac:dyDescent="0.15"/>
  </sheetData>
  <sheetProtection algorithmName="SHA-512" hashValue="99UrwtgxczkDOroWELiWpX5k+gho9/jSm/f+gMq5xm1X8uXvMnTaAmPGmcVLYz0jCcAigpc8fB5OXWyQd7HBDg==" saltValue="iTDKkgy/Vb+/n96NysVS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N7" zoomScaleNormal="100" zoomScaleSheetLayoutView="55" workbookViewId="0">
      <selection activeCell="BX55" sqref="BX55:CE56"/>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5" t="s">
        <v>17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8"/>
      <c r="H50" s="1268"/>
      <c r="I50" s="1268"/>
      <c r="J50" s="1268"/>
      <c r="K50" s="22"/>
      <c r="L50" s="22"/>
      <c r="M50" s="23"/>
      <c r="N50" s="23"/>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4</v>
      </c>
      <c r="BQ50" s="1272"/>
      <c r="BR50" s="1272"/>
      <c r="BS50" s="1272"/>
      <c r="BT50" s="1272"/>
      <c r="BU50" s="1272"/>
      <c r="BV50" s="1272"/>
      <c r="BW50" s="1272"/>
      <c r="BX50" s="1272" t="s">
        <v>5</v>
      </c>
      <c r="BY50" s="1272"/>
      <c r="BZ50" s="1272"/>
      <c r="CA50" s="1272"/>
      <c r="CB50" s="1272"/>
      <c r="CC50" s="1272"/>
      <c r="CD50" s="1272"/>
      <c r="CE50" s="1272"/>
      <c r="CF50" s="1272" t="s">
        <v>6</v>
      </c>
      <c r="CG50" s="1272"/>
      <c r="CH50" s="1272"/>
      <c r="CI50" s="1272"/>
      <c r="CJ50" s="1272"/>
      <c r="CK50" s="1272"/>
      <c r="CL50" s="1272"/>
      <c r="CM50" s="1272"/>
      <c r="CN50" s="1272" t="s">
        <v>7</v>
      </c>
      <c r="CO50" s="1272"/>
      <c r="CP50" s="1272"/>
      <c r="CQ50" s="1272"/>
      <c r="CR50" s="1272"/>
      <c r="CS50" s="1272"/>
      <c r="CT50" s="1272"/>
      <c r="CU50" s="1272"/>
      <c r="CV50" s="1272" t="s">
        <v>8</v>
      </c>
      <c r="CW50" s="1272"/>
      <c r="CX50" s="1272"/>
      <c r="CY50" s="1272"/>
      <c r="CZ50" s="1272"/>
      <c r="DA50" s="1272"/>
      <c r="DB50" s="1272"/>
      <c r="DC50" s="1272"/>
    </row>
    <row r="51" spans="1:109" ht="13.5" customHeight="1" x14ac:dyDescent="0.15">
      <c r="B51" s="12"/>
      <c r="G51" s="1285"/>
      <c r="H51" s="1285"/>
      <c r="I51" s="1286"/>
      <c r="J51" s="1286"/>
      <c r="K51" s="1284"/>
      <c r="L51" s="1284"/>
      <c r="M51" s="1284"/>
      <c r="N51" s="1284"/>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3">
        <v>39.5</v>
      </c>
      <c r="BQ51" s="1273"/>
      <c r="BR51" s="1273"/>
      <c r="BS51" s="1273"/>
      <c r="BT51" s="1273"/>
      <c r="BU51" s="1273"/>
      <c r="BV51" s="1273"/>
      <c r="BW51" s="1273"/>
      <c r="BX51" s="1273">
        <v>50.1</v>
      </c>
      <c r="BY51" s="1273"/>
      <c r="BZ51" s="1273"/>
      <c r="CA51" s="1273"/>
      <c r="CB51" s="1273"/>
      <c r="CC51" s="1273"/>
      <c r="CD51" s="1273"/>
      <c r="CE51" s="1273"/>
      <c r="CF51" s="1273">
        <v>44.8</v>
      </c>
      <c r="CG51" s="1273"/>
      <c r="CH51" s="1273"/>
      <c r="CI51" s="1273"/>
      <c r="CJ51" s="1273"/>
      <c r="CK51" s="1273"/>
      <c r="CL51" s="1273"/>
      <c r="CM51" s="1273"/>
      <c r="CN51" s="1273">
        <v>49.3</v>
      </c>
      <c r="CO51" s="1273"/>
      <c r="CP51" s="1273"/>
      <c r="CQ51" s="1273"/>
      <c r="CR51" s="1273"/>
      <c r="CS51" s="1273"/>
      <c r="CT51" s="1273"/>
      <c r="CU51" s="1273"/>
      <c r="CV51" s="1273">
        <v>64.900000000000006</v>
      </c>
      <c r="CW51" s="1273"/>
      <c r="CX51" s="1273"/>
      <c r="CY51" s="1273"/>
      <c r="CZ51" s="1273"/>
      <c r="DA51" s="1273"/>
      <c r="DB51" s="1273"/>
      <c r="DC51" s="1273"/>
    </row>
    <row r="52" spans="1:109" x14ac:dyDescent="0.15">
      <c r="B52" s="12"/>
      <c r="G52" s="1285"/>
      <c r="H52" s="1285"/>
      <c r="I52" s="1286"/>
      <c r="J52" s="1286"/>
      <c r="K52" s="1284"/>
      <c r="L52" s="1284"/>
      <c r="M52" s="1284"/>
      <c r="N52" s="1284"/>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row>
    <row r="53" spans="1:109" x14ac:dyDescent="0.15">
      <c r="A53" s="20"/>
      <c r="B53" s="12"/>
      <c r="G53" s="1285"/>
      <c r="H53" s="1285"/>
      <c r="I53" s="1268"/>
      <c r="J53" s="1268"/>
      <c r="K53" s="1284"/>
      <c r="L53" s="1284"/>
      <c r="M53" s="1284"/>
      <c r="N53" s="1284"/>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3">
        <v>55.9</v>
      </c>
      <c r="BQ53" s="1273"/>
      <c r="BR53" s="1273"/>
      <c r="BS53" s="1273"/>
      <c r="BT53" s="1273"/>
      <c r="BU53" s="1273"/>
      <c r="BV53" s="1273"/>
      <c r="BW53" s="1273"/>
      <c r="BX53" s="1273">
        <v>57.2</v>
      </c>
      <c r="BY53" s="1273"/>
      <c r="BZ53" s="1273"/>
      <c r="CA53" s="1273"/>
      <c r="CB53" s="1273"/>
      <c r="CC53" s="1273"/>
      <c r="CD53" s="1273"/>
      <c r="CE53" s="1273"/>
      <c r="CF53" s="1273">
        <v>58.8</v>
      </c>
      <c r="CG53" s="1273"/>
      <c r="CH53" s="1273"/>
      <c r="CI53" s="1273"/>
      <c r="CJ53" s="1273"/>
      <c r="CK53" s="1273"/>
      <c r="CL53" s="1273"/>
      <c r="CM53" s="1273"/>
      <c r="CN53" s="1273">
        <v>60.7</v>
      </c>
      <c r="CO53" s="1273"/>
      <c r="CP53" s="1273"/>
      <c r="CQ53" s="1273"/>
      <c r="CR53" s="1273"/>
      <c r="CS53" s="1273"/>
      <c r="CT53" s="1273"/>
      <c r="CU53" s="1273"/>
      <c r="CV53" s="1273">
        <v>61.7</v>
      </c>
      <c r="CW53" s="1273"/>
      <c r="CX53" s="1273"/>
      <c r="CY53" s="1273"/>
      <c r="CZ53" s="1273"/>
      <c r="DA53" s="1273"/>
      <c r="DB53" s="1273"/>
      <c r="DC53" s="1273"/>
    </row>
    <row r="54" spans="1:109" x14ac:dyDescent="0.15">
      <c r="A54" s="20"/>
      <c r="B54" s="12"/>
      <c r="G54" s="1285"/>
      <c r="H54" s="1285"/>
      <c r="I54" s="1268"/>
      <c r="J54" s="1268"/>
      <c r="K54" s="1284"/>
      <c r="L54" s="1284"/>
      <c r="M54" s="1284"/>
      <c r="N54" s="1284"/>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3"/>
      <c r="CX54" s="1273"/>
      <c r="CY54" s="1273"/>
      <c r="CZ54" s="1273"/>
      <c r="DA54" s="1273"/>
      <c r="DB54" s="1273"/>
      <c r="DC54" s="1273"/>
    </row>
    <row r="55" spans="1:109" x14ac:dyDescent="0.15">
      <c r="A55" s="20"/>
      <c r="B55" s="12"/>
      <c r="G55" s="1268"/>
      <c r="H55" s="1268"/>
      <c r="I55" s="1268"/>
      <c r="J55" s="1268"/>
      <c r="K55" s="1284"/>
      <c r="L55" s="1284"/>
      <c r="M55" s="1284"/>
      <c r="N55" s="1284"/>
      <c r="AN55" s="1272" t="s">
        <v>12</v>
      </c>
      <c r="AO55" s="1272"/>
      <c r="AP55" s="1272"/>
      <c r="AQ55" s="1272"/>
      <c r="AR55" s="1272"/>
      <c r="AS55" s="1272"/>
      <c r="AT55" s="1272"/>
      <c r="AU55" s="1272"/>
      <c r="AV55" s="1272"/>
      <c r="AW55" s="1272"/>
      <c r="AX55" s="1272"/>
      <c r="AY55" s="1272"/>
      <c r="AZ55" s="1272"/>
      <c r="BA55" s="1272"/>
      <c r="BB55" s="1274" t="s">
        <v>10</v>
      </c>
      <c r="BC55" s="1274"/>
      <c r="BD55" s="1274"/>
      <c r="BE55" s="1274"/>
      <c r="BF55" s="1274"/>
      <c r="BG55" s="1274"/>
      <c r="BH55" s="1274"/>
      <c r="BI55" s="1274"/>
      <c r="BJ55" s="1274"/>
      <c r="BK55" s="1274"/>
      <c r="BL55" s="1274"/>
      <c r="BM55" s="1274"/>
      <c r="BN55" s="1274"/>
      <c r="BO55" s="1274"/>
      <c r="BP55" s="1273">
        <v>20.2</v>
      </c>
      <c r="BQ55" s="1273"/>
      <c r="BR55" s="1273"/>
      <c r="BS55" s="1273"/>
      <c r="BT55" s="1273"/>
      <c r="BU55" s="1273"/>
      <c r="BV55" s="1273"/>
      <c r="BW55" s="1273"/>
      <c r="BX55" s="1273">
        <v>38.5</v>
      </c>
      <c r="BY55" s="1273"/>
      <c r="BZ55" s="1273"/>
      <c r="CA55" s="1273"/>
      <c r="CB55" s="1273"/>
      <c r="CC55" s="1273"/>
      <c r="CD55" s="1273"/>
      <c r="CE55" s="1273"/>
      <c r="CF55" s="1273">
        <v>32.799999999999997</v>
      </c>
      <c r="CG55" s="1273"/>
      <c r="CH55" s="1273"/>
      <c r="CI55" s="1273"/>
      <c r="CJ55" s="1273"/>
      <c r="CK55" s="1273"/>
      <c r="CL55" s="1273"/>
      <c r="CM55" s="1273"/>
      <c r="CN55" s="1273">
        <v>20.9</v>
      </c>
      <c r="CO55" s="1273"/>
      <c r="CP55" s="1273"/>
      <c r="CQ55" s="1273"/>
      <c r="CR55" s="1273"/>
      <c r="CS55" s="1273"/>
      <c r="CT55" s="1273"/>
      <c r="CU55" s="1273"/>
      <c r="CV55" s="1273">
        <v>21</v>
      </c>
      <c r="CW55" s="1273"/>
      <c r="CX55" s="1273"/>
      <c r="CY55" s="1273"/>
      <c r="CZ55" s="1273"/>
      <c r="DA55" s="1273"/>
      <c r="DB55" s="1273"/>
      <c r="DC55" s="1273"/>
    </row>
    <row r="56" spans="1:109" x14ac:dyDescent="0.15">
      <c r="A56" s="20"/>
      <c r="B56" s="12"/>
      <c r="G56" s="1268"/>
      <c r="H56" s="1268"/>
      <c r="I56" s="1268"/>
      <c r="J56" s="1268"/>
      <c r="K56" s="1284"/>
      <c r="L56" s="1284"/>
      <c r="M56" s="1284"/>
      <c r="N56" s="1284"/>
      <c r="AN56" s="1272"/>
      <c r="AO56" s="1272"/>
      <c r="AP56" s="1272"/>
      <c r="AQ56" s="1272"/>
      <c r="AR56" s="1272"/>
      <c r="AS56" s="1272"/>
      <c r="AT56" s="1272"/>
      <c r="AU56" s="1272"/>
      <c r="AV56" s="1272"/>
      <c r="AW56" s="1272"/>
      <c r="AX56" s="1272"/>
      <c r="AY56" s="1272"/>
      <c r="AZ56" s="1272"/>
      <c r="BA56" s="1272"/>
      <c r="BB56" s="1274"/>
      <c r="BC56" s="1274"/>
      <c r="BD56" s="1274"/>
      <c r="BE56" s="1274"/>
      <c r="BF56" s="1274"/>
      <c r="BG56" s="1274"/>
      <c r="BH56" s="1274"/>
      <c r="BI56" s="1274"/>
      <c r="BJ56" s="1274"/>
      <c r="BK56" s="1274"/>
      <c r="BL56" s="1274"/>
      <c r="BM56" s="1274"/>
      <c r="BN56" s="1274"/>
      <c r="BO56" s="1274"/>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3"/>
      <c r="CX56" s="1273"/>
      <c r="CY56" s="1273"/>
      <c r="CZ56" s="1273"/>
      <c r="DA56" s="1273"/>
      <c r="DB56" s="1273"/>
      <c r="DC56" s="1273"/>
    </row>
    <row r="57" spans="1:109" s="20" customFormat="1" x14ac:dyDescent="0.15">
      <c r="B57" s="24"/>
      <c r="G57" s="1268"/>
      <c r="H57" s="1268"/>
      <c r="I57" s="1287"/>
      <c r="J57" s="1287"/>
      <c r="K57" s="1284"/>
      <c r="L57" s="1284"/>
      <c r="M57" s="1284"/>
      <c r="N57" s="1284"/>
      <c r="AM57" s="3"/>
      <c r="AN57" s="1272"/>
      <c r="AO57" s="1272"/>
      <c r="AP57" s="1272"/>
      <c r="AQ57" s="1272"/>
      <c r="AR57" s="1272"/>
      <c r="AS57" s="1272"/>
      <c r="AT57" s="1272"/>
      <c r="AU57" s="1272"/>
      <c r="AV57" s="1272"/>
      <c r="AW57" s="1272"/>
      <c r="AX57" s="1272"/>
      <c r="AY57" s="1272"/>
      <c r="AZ57" s="1272"/>
      <c r="BA57" s="1272"/>
      <c r="BB57" s="1274" t="s">
        <v>11</v>
      </c>
      <c r="BC57" s="1274"/>
      <c r="BD57" s="1274"/>
      <c r="BE57" s="1274"/>
      <c r="BF57" s="1274"/>
      <c r="BG57" s="1274"/>
      <c r="BH57" s="1274"/>
      <c r="BI57" s="1274"/>
      <c r="BJ57" s="1274"/>
      <c r="BK57" s="1274"/>
      <c r="BL57" s="1274"/>
      <c r="BM57" s="1274"/>
      <c r="BN57" s="1274"/>
      <c r="BO57" s="1274"/>
      <c r="BP57" s="1273">
        <v>55.8</v>
      </c>
      <c r="BQ57" s="1273"/>
      <c r="BR57" s="1273"/>
      <c r="BS57" s="1273"/>
      <c r="BT57" s="1273"/>
      <c r="BU57" s="1273"/>
      <c r="BV57" s="1273"/>
      <c r="BW57" s="1273"/>
      <c r="BX57" s="1273">
        <v>57.6</v>
      </c>
      <c r="BY57" s="1273"/>
      <c r="BZ57" s="1273"/>
      <c r="CA57" s="1273"/>
      <c r="CB57" s="1273"/>
      <c r="CC57" s="1273"/>
      <c r="CD57" s="1273"/>
      <c r="CE57" s="1273"/>
      <c r="CF57" s="1273">
        <v>58.9</v>
      </c>
      <c r="CG57" s="1273"/>
      <c r="CH57" s="1273"/>
      <c r="CI57" s="1273"/>
      <c r="CJ57" s="1273"/>
      <c r="CK57" s="1273"/>
      <c r="CL57" s="1273"/>
      <c r="CM57" s="1273"/>
      <c r="CN57" s="1273">
        <v>60.5</v>
      </c>
      <c r="CO57" s="1273"/>
      <c r="CP57" s="1273"/>
      <c r="CQ57" s="1273"/>
      <c r="CR57" s="1273"/>
      <c r="CS57" s="1273"/>
      <c r="CT57" s="1273"/>
      <c r="CU57" s="1273"/>
      <c r="CV57" s="1273">
        <v>61.2</v>
      </c>
      <c r="CW57" s="1273"/>
      <c r="CX57" s="1273"/>
      <c r="CY57" s="1273"/>
      <c r="CZ57" s="1273"/>
      <c r="DA57" s="1273"/>
      <c r="DB57" s="1273"/>
      <c r="DC57" s="1273"/>
      <c r="DD57" s="25"/>
      <c r="DE57" s="24"/>
    </row>
    <row r="58" spans="1:109" s="20" customFormat="1" x14ac:dyDescent="0.15">
      <c r="A58" s="3"/>
      <c r="B58" s="24"/>
      <c r="G58" s="1268"/>
      <c r="H58" s="1268"/>
      <c r="I58" s="1287"/>
      <c r="J58" s="1287"/>
      <c r="K58" s="1284"/>
      <c r="L58" s="1284"/>
      <c r="M58" s="1284"/>
      <c r="N58" s="1284"/>
      <c r="AM58" s="3"/>
      <c r="AN58" s="1272"/>
      <c r="AO58" s="1272"/>
      <c r="AP58" s="1272"/>
      <c r="AQ58" s="1272"/>
      <c r="AR58" s="1272"/>
      <c r="AS58" s="1272"/>
      <c r="AT58" s="1272"/>
      <c r="AU58" s="1272"/>
      <c r="AV58" s="1272"/>
      <c r="AW58" s="1272"/>
      <c r="AX58" s="1272"/>
      <c r="AY58" s="1272"/>
      <c r="AZ58" s="1272"/>
      <c r="BA58" s="1272"/>
      <c r="BB58" s="1274"/>
      <c r="BC58" s="1274"/>
      <c r="BD58" s="1274"/>
      <c r="BE58" s="1274"/>
      <c r="BF58" s="1274"/>
      <c r="BG58" s="1274"/>
      <c r="BH58" s="1274"/>
      <c r="BI58" s="1274"/>
      <c r="BJ58" s="1274"/>
      <c r="BK58" s="1274"/>
      <c r="BL58" s="1274"/>
      <c r="BM58" s="1274"/>
      <c r="BN58" s="1274"/>
      <c r="BO58" s="1274"/>
      <c r="BP58" s="1273"/>
      <c r="BQ58" s="1273"/>
      <c r="BR58" s="1273"/>
      <c r="BS58" s="1273"/>
      <c r="BT58" s="1273"/>
      <c r="BU58" s="1273"/>
      <c r="BV58" s="1273"/>
      <c r="BW58" s="1273"/>
      <c r="BX58" s="1273"/>
      <c r="BY58" s="1273"/>
      <c r="BZ58" s="1273"/>
      <c r="CA58" s="1273"/>
      <c r="CB58" s="1273"/>
      <c r="CC58" s="1273"/>
      <c r="CD58" s="1273"/>
      <c r="CE58" s="1273"/>
      <c r="CF58" s="1273"/>
      <c r="CG58" s="1273"/>
      <c r="CH58" s="1273"/>
      <c r="CI58" s="1273"/>
      <c r="CJ58" s="1273"/>
      <c r="CK58" s="1273"/>
      <c r="CL58" s="1273"/>
      <c r="CM58" s="1273"/>
      <c r="CN58" s="1273"/>
      <c r="CO58" s="1273"/>
      <c r="CP58" s="1273"/>
      <c r="CQ58" s="1273"/>
      <c r="CR58" s="1273"/>
      <c r="CS58" s="1273"/>
      <c r="CT58" s="1273"/>
      <c r="CU58" s="1273"/>
      <c r="CV58" s="1273"/>
      <c r="CW58" s="1273"/>
      <c r="CX58" s="1273"/>
      <c r="CY58" s="1273"/>
      <c r="CZ58" s="1273"/>
      <c r="DA58" s="1273"/>
      <c r="DB58" s="1273"/>
      <c r="DC58" s="127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5" t="s">
        <v>553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8"/>
      <c r="H72" s="1268"/>
      <c r="I72" s="1268"/>
      <c r="J72" s="1268"/>
      <c r="K72" s="22"/>
      <c r="L72" s="22"/>
      <c r="M72" s="23"/>
      <c r="N72" s="23"/>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4</v>
      </c>
      <c r="BQ72" s="1272"/>
      <c r="BR72" s="1272"/>
      <c r="BS72" s="1272"/>
      <c r="BT72" s="1272"/>
      <c r="BU72" s="1272"/>
      <c r="BV72" s="1272"/>
      <c r="BW72" s="1272"/>
      <c r="BX72" s="1272" t="s">
        <v>5</v>
      </c>
      <c r="BY72" s="1272"/>
      <c r="BZ72" s="1272"/>
      <c r="CA72" s="1272"/>
      <c r="CB72" s="1272"/>
      <c r="CC72" s="1272"/>
      <c r="CD72" s="1272"/>
      <c r="CE72" s="1272"/>
      <c r="CF72" s="1272" t="s">
        <v>6</v>
      </c>
      <c r="CG72" s="1272"/>
      <c r="CH72" s="1272"/>
      <c r="CI72" s="1272"/>
      <c r="CJ72" s="1272"/>
      <c r="CK72" s="1272"/>
      <c r="CL72" s="1272"/>
      <c r="CM72" s="1272"/>
      <c r="CN72" s="1272" t="s">
        <v>7</v>
      </c>
      <c r="CO72" s="1272"/>
      <c r="CP72" s="1272"/>
      <c r="CQ72" s="1272"/>
      <c r="CR72" s="1272"/>
      <c r="CS72" s="1272"/>
      <c r="CT72" s="1272"/>
      <c r="CU72" s="1272"/>
      <c r="CV72" s="1272" t="s">
        <v>8</v>
      </c>
      <c r="CW72" s="1272"/>
      <c r="CX72" s="1272"/>
      <c r="CY72" s="1272"/>
      <c r="CZ72" s="1272"/>
      <c r="DA72" s="1272"/>
      <c r="DB72" s="1272"/>
      <c r="DC72" s="1272"/>
    </row>
    <row r="73" spans="2:107" x14ac:dyDescent="0.15">
      <c r="B73" s="12"/>
      <c r="G73" s="1285"/>
      <c r="H73" s="1285"/>
      <c r="I73" s="1285"/>
      <c r="J73" s="1285"/>
      <c r="K73" s="1288"/>
      <c r="L73" s="1288"/>
      <c r="M73" s="1288"/>
      <c r="N73" s="1288"/>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3">
        <v>39.5</v>
      </c>
      <c r="BQ73" s="1273"/>
      <c r="BR73" s="1273"/>
      <c r="BS73" s="1273"/>
      <c r="BT73" s="1273"/>
      <c r="BU73" s="1273"/>
      <c r="BV73" s="1273"/>
      <c r="BW73" s="1273"/>
      <c r="BX73" s="1273">
        <v>50.1</v>
      </c>
      <c r="BY73" s="1273"/>
      <c r="BZ73" s="1273"/>
      <c r="CA73" s="1273"/>
      <c r="CB73" s="1273"/>
      <c r="CC73" s="1273"/>
      <c r="CD73" s="1273"/>
      <c r="CE73" s="1273"/>
      <c r="CF73" s="1273">
        <v>44.8</v>
      </c>
      <c r="CG73" s="1273"/>
      <c r="CH73" s="1273"/>
      <c r="CI73" s="1273"/>
      <c r="CJ73" s="1273"/>
      <c r="CK73" s="1273"/>
      <c r="CL73" s="1273"/>
      <c r="CM73" s="1273"/>
      <c r="CN73" s="1273">
        <v>49.3</v>
      </c>
      <c r="CO73" s="1273"/>
      <c r="CP73" s="1273"/>
      <c r="CQ73" s="1273"/>
      <c r="CR73" s="1273"/>
      <c r="CS73" s="1273"/>
      <c r="CT73" s="1273"/>
      <c r="CU73" s="1273"/>
      <c r="CV73" s="1273">
        <v>64.900000000000006</v>
      </c>
      <c r="CW73" s="1273"/>
      <c r="CX73" s="1273"/>
      <c r="CY73" s="1273"/>
      <c r="CZ73" s="1273"/>
      <c r="DA73" s="1273"/>
      <c r="DB73" s="1273"/>
      <c r="DC73" s="1273"/>
    </row>
    <row r="74" spans="2:107" x14ac:dyDescent="0.15">
      <c r="B74" s="12"/>
      <c r="G74" s="1285"/>
      <c r="H74" s="1285"/>
      <c r="I74" s="1285"/>
      <c r="J74" s="1285"/>
      <c r="K74" s="1288"/>
      <c r="L74" s="1288"/>
      <c r="M74" s="1288"/>
      <c r="N74" s="1288"/>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c r="CX74" s="1273"/>
      <c r="CY74" s="1273"/>
      <c r="CZ74" s="1273"/>
      <c r="DA74" s="1273"/>
      <c r="DB74" s="1273"/>
      <c r="DC74" s="1273"/>
    </row>
    <row r="75" spans="2:107" x14ac:dyDescent="0.15">
      <c r="B75" s="12"/>
      <c r="G75" s="1285"/>
      <c r="H75" s="1285"/>
      <c r="I75" s="1268"/>
      <c r="J75" s="1268"/>
      <c r="K75" s="1284"/>
      <c r="L75" s="1284"/>
      <c r="M75" s="1284"/>
      <c r="N75" s="1284"/>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3">
        <v>8.4</v>
      </c>
      <c r="BQ75" s="1273"/>
      <c r="BR75" s="1273"/>
      <c r="BS75" s="1273"/>
      <c r="BT75" s="1273"/>
      <c r="BU75" s="1273"/>
      <c r="BV75" s="1273"/>
      <c r="BW75" s="1273"/>
      <c r="BX75" s="1273">
        <v>8</v>
      </c>
      <c r="BY75" s="1273"/>
      <c r="BZ75" s="1273"/>
      <c r="CA75" s="1273"/>
      <c r="CB75" s="1273"/>
      <c r="CC75" s="1273"/>
      <c r="CD75" s="1273"/>
      <c r="CE75" s="1273"/>
      <c r="CF75" s="1273">
        <v>7.9</v>
      </c>
      <c r="CG75" s="1273"/>
      <c r="CH75" s="1273"/>
      <c r="CI75" s="1273"/>
      <c r="CJ75" s="1273"/>
      <c r="CK75" s="1273"/>
      <c r="CL75" s="1273"/>
      <c r="CM75" s="1273"/>
      <c r="CN75" s="1273">
        <v>8.4</v>
      </c>
      <c r="CO75" s="1273"/>
      <c r="CP75" s="1273"/>
      <c r="CQ75" s="1273"/>
      <c r="CR75" s="1273"/>
      <c r="CS75" s="1273"/>
      <c r="CT75" s="1273"/>
      <c r="CU75" s="1273"/>
      <c r="CV75" s="1273">
        <v>9</v>
      </c>
      <c r="CW75" s="1273"/>
      <c r="CX75" s="1273"/>
      <c r="CY75" s="1273"/>
      <c r="CZ75" s="1273"/>
      <c r="DA75" s="1273"/>
      <c r="DB75" s="1273"/>
      <c r="DC75" s="1273"/>
    </row>
    <row r="76" spans="2:107" x14ac:dyDescent="0.15">
      <c r="B76" s="12"/>
      <c r="G76" s="1285"/>
      <c r="H76" s="1285"/>
      <c r="I76" s="1268"/>
      <c r="J76" s="1268"/>
      <c r="K76" s="1284"/>
      <c r="L76" s="1284"/>
      <c r="M76" s="1284"/>
      <c r="N76" s="1284"/>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3"/>
      <c r="BQ76" s="1273"/>
      <c r="BR76" s="1273"/>
      <c r="BS76" s="1273"/>
      <c r="BT76" s="1273"/>
      <c r="BU76" s="1273"/>
      <c r="BV76" s="1273"/>
      <c r="BW76" s="1273"/>
      <c r="BX76" s="1273"/>
      <c r="BY76" s="1273"/>
      <c r="BZ76" s="1273"/>
      <c r="CA76" s="1273"/>
      <c r="CB76" s="1273"/>
      <c r="CC76" s="1273"/>
      <c r="CD76" s="1273"/>
      <c r="CE76" s="1273"/>
      <c r="CF76" s="1273"/>
      <c r="CG76" s="1273"/>
      <c r="CH76" s="1273"/>
      <c r="CI76" s="1273"/>
      <c r="CJ76" s="1273"/>
      <c r="CK76" s="1273"/>
      <c r="CL76" s="1273"/>
      <c r="CM76" s="1273"/>
      <c r="CN76" s="1273"/>
      <c r="CO76" s="1273"/>
      <c r="CP76" s="1273"/>
      <c r="CQ76" s="1273"/>
      <c r="CR76" s="1273"/>
      <c r="CS76" s="1273"/>
      <c r="CT76" s="1273"/>
      <c r="CU76" s="1273"/>
      <c r="CV76" s="1273"/>
      <c r="CW76" s="1273"/>
      <c r="CX76" s="1273"/>
      <c r="CY76" s="1273"/>
      <c r="CZ76" s="1273"/>
      <c r="DA76" s="1273"/>
      <c r="DB76" s="1273"/>
      <c r="DC76" s="1273"/>
    </row>
    <row r="77" spans="2:107" x14ac:dyDescent="0.15">
      <c r="B77" s="12"/>
      <c r="G77" s="1268"/>
      <c r="H77" s="1268"/>
      <c r="I77" s="1268"/>
      <c r="J77" s="1268"/>
      <c r="K77" s="1288"/>
      <c r="L77" s="1288"/>
      <c r="M77" s="1288"/>
      <c r="N77" s="1288"/>
      <c r="AN77" s="1272" t="s">
        <v>12</v>
      </c>
      <c r="AO77" s="1272"/>
      <c r="AP77" s="1272"/>
      <c r="AQ77" s="1272"/>
      <c r="AR77" s="1272"/>
      <c r="AS77" s="1272"/>
      <c r="AT77" s="1272"/>
      <c r="AU77" s="1272"/>
      <c r="AV77" s="1272"/>
      <c r="AW77" s="1272"/>
      <c r="AX77" s="1272"/>
      <c r="AY77" s="1272"/>
      <c r="AZ77" s="1272"/>
      <c r="BA77" s="1272"/>
      <c r="BB77" s="1274" t="s">
        <v>10</v>
      </c>
      <c r="BC77" s="1274"/>
      <c r="BD77" s="1274"/>
      <c r="BE77" s="1274"/>
      <c r="BF77" s="1274"/>
      <c r="BG77" s="1274"/>
      <c r="BH77" s="1274"/>
      <c r="BI77" s="1274"/>
      <c r="BJ77" s="1274"/>
      <c r="BK77" s="1274"/>
      <c r="BL77" s="1274"/>
      <c r="BM77" s="1274"/>
      <c r="BN77" s="1274"/>
      <c r="BO77" s="1274"/>
      <c r="BP77" s="1273">
        <v>20.2</v>
      </c>
      <c r="BQ77" s="1273"/>
      <c r="BR77" s="1273"/>
      <c r="BS77" s="1273"/>
      <c r="BT77" s="1273"/>
      <c r="BU77" s="1273"/>
      <c r="BV77" s="1273"/>
      <c r="BW77" s="1273"/>
      <c r="BX77" s="1273">
        <v>38.5</v>
      </c>
      <c r="BY77" s="1273"/>
      <c r="BZ77" s="1273"/>
      <c r="CA77" s="1273"/>
      <c r="CB77" s="1273"/>
      <c r="CC77" s="1273"/>
      <c r="CD77" s="1273"/>
      <c r="CE77" s="1273"/>
      <c r="CF77" s="1273">
        <v>32.799999999999997</v>
      </c>
      <c r="CG77" s="1273"/>
      <c r="CH77" s="1273"/>
      <c r="CI77" s="1273"/>
      <c r="CJ77" s="1273"/>
      <c r="CK77" s="1273"/>
      <c r="CL77" s="1273"/>
      <c r="CM77" s="1273"/>
      <c r="CN77" s="1273">
        <v>20.9</v>
      </c>
      <c r="CO77" s="1273"/>
      <c r="CP77" s="1273"/>
      <c r="CQ77" s="1273"/>
      <c r="CR77" s="1273"/>
      <c r="CS77" s="1273"/>
      <c r="CT77" s="1273"/>
      <c r="CU77" s="1273"/>
      <c r="CV77" s="1273">
        <v>21</v>
      </c>
      <c r="CW77" s="1273"/>
      <c r="CX77" s="1273"/>
      <c r="CY77" s="1273"/>
      <c r="CZ77" s="1273"/>
      <c r="DA77" s="1273"/>
      <c r="DB77" s="1273"/>
      <c r="DC77" s="1273"/>
    </row>
    <row r="78" spans="2:107" x14ac:dyDescent="0.15">
      <c r="B78" s="12"/>
      <c r="G78" s="1268"/>
      <c r="H78" s="1268"/>
      <c r="I78" s="1268"/>
      <c r="J78" s="1268"/>
      <c r="K78" s="1288"/>
      <c r="L78" s="1288"/>
      <c r="M78" s="1288"/>
      <c r="N78" s="1288"/>
      <c r="AN78" s="1272"/>
      <c r="AO78" s="1272"/>
      <c r="AP78" s="1272"/>
      <c r="AQ78" s="1272"/>
      <c r="AR78" s="1272"/>
      <c r="AS78" s="1272"/>
      <c r="AT78" s="1272"/>
      <c r="AU78" s="1272"/>
      <c r="AV78" s="1272"/>
      <c r="AW78" s="1272"/>
      <c r="AX78" s="1272"/>
      <c r="AY78" s="1272"/>
      <c r="AZ78" s="1272"/>
      <c r="BA78" s="1272"/>
      <c r="BB78" s="1274"/>
      <c r="BC78" s="1274"/>
      <c r="BD78" s="1274"/>
      <c r="BE78" s="1274"/>
      <c r="BF78" s="1274"/>
      <c r="BG78" s="1274"/>
      <c r="BH78" s="1274"/>
      <c r="BI78" s="1274"/>
      <c r="BJ78" s="1274"/>
      <c r="BK78" s="1274"/>
      <c r="BL78" s="1274"/>
      <c r="BM78" s="1274"/>
      <c r="BN78" s="1274"/>
      <c r="BO78" s="1274"/>
      <c r="BP78" s="1273"/>
      <c r="BQ78" s="1273"/>
      <c r="BR78" s="1273"/>
      <c r="BS78" s="1273"/>
      <c r="BT78" s="1273"/>
      <c r="BU78" s="1273"/>
      <c r="BV78" s="1273"/>
      <c r="BW78" s="1273"/>
      <c r="BX78" s="1273"/>
      <c r="BY78" s="1273"/>
      <c r="BZ78" s="1273"/>
      <c r="CA78" s="1273"/>
      <c r="CB78" s="1273"/>
      <c r="CC78" s="1273"/>
      <c r="CD78" s="1273"/>
      <c r="CE78" s="1273"/>
      <c r="CF78" s="1273"/>
      <c r="CG78" s="1273"/>
      <c r="CH78" s="1273"/>
      <c r="CI78" s="1273"/>
      <c r="CJ78" s="1273"/>
      <c r="CK78" s="1273"/>
      <c r="CL78" s="1273"/>
      <c r="CM78" s="1273"/>
      <c r="CN78" s="1273"/>
      <c r="CO78" s="1273"/>
      <c r="CP78" s="1273"/>
      <c r="CQ78" s="1273"/>
      <c r="CR78" s="1273"/>
      <c r="CS78" s="1273"/>
      <c r="CT78" s="1273"/>
      <c r="CU78" s="1273"/>
      <c r="CV78" s="1273"/>
      <c r="CW78" s="1273"/>
      <c r="CX78" s="1273"/>
      <c r="CY78" s="1273"/>
      <c r="CZ78" s="1273"/>
      <c r="DA78" s="1273"/>
      <c r="DB78" s="1273"/>
      <c r="DC78" s="1273"/>
    </row>
    <row r="79" spans="2:107" x14ac:dyDescent="0.15">
      <c r="B79" s="12"/>
      <c r="G79" s="1268"/>
      <c r="H79" s="1268"/>
      <c r="I79" s="1287"/>
      <c r="J79" s="1287"/>
      <c r="K79" s="1289"/>
      <c r="L79" s="1289"/>
      <c r="M79" s="1289"/>
      <c r="N79" s="1289"/>
      <c r="AN79" s="1272"/>
      <c r="AO79" s="1272"/>
      <c r="AP79" s="1272"/>
      <c r="AQ79" s="1272"/>
      <c r="AR79" s="1272"/>
      <c r="AS79" s="1272"/>
      <c r="AT79" s="1272"/>
      <c r="AU79" s="1272"/>
      <c r="AV79" s="1272"/>
      <c r="AW79" s="1272"/>
      <c r="AX79" s="1272"/>
      <c r="AY79" s="1272"/>
      <c r="AZ79" s="1272"/>
      <c r="BA79" s="1272"/>
      <c r="BB79" s="1274" t="s">
        <v>14</v>
      </c>
      <c r="BC79" s="1274"/>
      <c r="BD79" s="1274"/>
      <c r="BE79" s="1274"/>
      <c r="BF79" s="1274"/>
      <c r="BG79" s="1274"/>
      <c r="BH79" s="1274"/>
      <c r="BI79" s="1274"/>
      <c r="BJ79" s="1274"/>
      <c r="BK79" s="1274"/>
      <c r="BL79" s="1274"/>
      <c r="BM79" s="1274"/>
      <c r="BN79" s="1274"/>
      <c r="BO79" s="1274"/>
      <c r="BP79" s="1273">
        <v>9.3000000000000007</v>
      </c>
      <c r="BQ79" s="1273"/>
      <c r="BR79" s="1273"/>
      <c r="BS79" s="1273"/>
      <c r="BT79" s="1273"/>
      <c r="BU79" s="1273"/>
      <c r="BV79" s="1273"/>
      <c r="BW79" s="1273"/>
      <c r="BX79" s="1273">
        <v>9.1999999999999993</v>
      </c>
      <c r="BY79" s="1273"/>
      <c r="BZ79" s="1273"/>
      <c r="CA79" s="1273"/>
      <c r="CB79" s="1273"/>
      <c r="CC79" s="1273"/>
      <c r="CD79" s="1273"/>
      <c r="CE79" s="1273"/>
      <c r="CF79" s="1273">
        <v>9.1</v>
      </c>
      <c r="CG79" s="1273"/>
      <c r="CH79" s="1273"/>
      <c r="CI79" s="1273"/>
      <c r="CJ79" s="1273"/>
      <c r="CK79" s="1273"/>
      <c r="CL79" s="1273"/>
      <c r="CM79" s="1273"/>
      <c r="CN79" s="1273">
        <v>9.1</v>
      </c>
      <c r="CO79" s="1273"/>
      <c r="CP79" s="1273"/>
      <c r="CQ79" s="1273"/>
      <c r="CR79" s="1273"/>
      <c r="CS79" s="1273"/>
      <c r="CT79" s="1273"/>
      <c r="CU79" s="1273"/>
      <c r="CV79" s="1273">
        <v>9.1999999999999993</v>
      </c>
      <c r="CW79" s="1273"/>
      <c r="CX79" s="1273"/>
      <c r="CY79" s="1273"/>
      <c r="CZ79" s="1273"/>
      <c r="DA79" s="1273"/>
      <c r="DB79" s="1273"/>
      <c r="DC79" s="1273"/>
    </row>
    <row r="80" spans="2:107" x14ac:dyDescent="0.15">
      <c r="B80" s="12"/>
      <c r="G80" s="1268"/>
      <c r="H80" s="1268"/>
      <c r="I80" s="1287"/>
      <c r="J80" s="1287"/>
      <c r="K80" s="1289"/>
      <c r="L80" s="1289"/>
      <c r="M80" s="1289"/>
      <c r="N80" s="1289"/>
      <c r="AN80" s="1272"/>
      <c r="AO80" s="1272"/>
      <c r="AP80" s="1272"/>
      <c r="AQ80" s="1272"/>
      <c r="AR80" s="1272"/>
      <c r="AS80" s="1272"/>
      <c r="AT80" s="1272"/>
      <c r="AU80" s="1272"/>
      <c r="AV80" s="1272"/>
      <c r="AW80" s="1272"/>
      <c r="AX80" s="1272"/>
      <c r="AY80" s="1272"/>
      <c r="AZ80" s="1272"/>
      <c r="BA80" s="1272"/>
      <c r="BB80" s="1274"/>
      <c r="BC80" s="1274"/>
      <c r="BD80" s="1274"/>
      <c r="BE80" s="1274"/>
      <c r="BF80" s="1274"/>
      <c r="BG80" s="1274"/>
      <c r="BH80" s="1274"/>
      <c r="BI80" s="1274"/>
      <c r="BJ80" s="1274"/>
      <c r="BK80" s="1274"/>
      <c r="BL80" s="1274"/>
      <c r="BM80" s="1274"/>
      <c r="BN80" s="1274"/>
      <c r="BO80" s="1274"/>
      <c r="BP80" s="1273"/>
      <c r="BQ80" s="1273"/>
      <c r="BR80" s="1273"/>
      <c r="BS80" s="1273"/>
      <c r="BT80" s="1273"/>
      <c r="BU80" s="1273"/>
      <c r="BV80" s="1273"/>
      <c r="BW80" s="1273"/>
      <c r="BX80" s="1273"/>
      <c r="BY80" s="1273"/>
      <c r="BZ80" s="1273"/>
      <c r="CA80" s="1273"/>
      <c r="CB80" s="1273"/>
      <c r="CC80" s="1273"/>
      <c r="CD80" s="1273"/>
      <c r="CE80" s="1273"/>
      <c r="CF80" s="1273"/>
      <c r="CG80" s="1273"/>
      <c r="CH80" s="1273"/>
      <c r="CI80" s="1273"/>
      <c r="CJ80" s="1273"/>
      <c r="CK80" s="1273"/>
      <c r="CL80" s="1273"/>
      <c r="CM80" s="1273"/>
      <c r="CN80" s="1273"/>
      <c r="CO80" s="1273"/>
      <c r="CP80" s="1273"/>
      <c r="CQ80" s="1273"/>
      <c r="CR80" s="1273"/>
      <c r="CS80" s="1273"/>
      <c r="CT80" s="1273"/>
      <c r="CU80" s="1273"/>
      <c r="CV80" s="1273"/>
      <c r="CW80" s="1273"/>
      <c r="CX80" s="1273"/>
      <c r="CY80" s="1273"/>
      <c r="CZ80" s="1273"/>
      <c r="DA80" s="1273"/>
      <c r="DB80" s="1273"/>
      <c r="DC80" s="127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Oz2dlMROat8UHy4l5uQ5q1jVQ9a4zKEJj9hV0SetBykj8Xo7HLQjCkDbJ2SC1TNQh6sQX6wIOwic5pwT6nLVsg==" saltValue="VToVTyJkFxcVUdbmPcXe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O112"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iYQB9gU+TgZhus5lKc5H3XfhFyXEW76UvSKnC9RboUCYJRbKqOji+hzSQRQASaGYTIxEe64O8pr6aW/NIbEQZA==" saltValue="JmspmjvyxB//ZMX53pFn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i3UasFjeRDuZnZoHEab4vWSVN6Moxhdaf/Bvz8uogXpG+vgYy3ZhmkKRCl88Bee88VKz/K/BXwmUbRxQ+iMsNg==" saltValue="weklwFI6mnDUKyLeZInf9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6" t="s">
        <v>146</v>
      </c>
      <c r="DI1" s="757"/>
      <c r="DJ1" s="757"/>
      <c r="DK1" s="757"/>
      <c r="DL1" s="757"/>
      <c r="DM1" s="757"/>
      <c r="DN1" s="758"/>
      <c r="DO1" s="81"/>
      <c r="DP1" s="756" t="s">
        <v>147</v>
      </c>
      <c r="DQ1" s="757"/>
      <c r="DR1" s="757"/>
      <c r="DS1" s="757"/>
      <c r="DT1" s="757"/>
      <c r="DU1" s="757"/>
      <c r="DV1" s="757"/>
      <c r="DW1" s="757"/>
      <c r="DX1" s="757"/>
      <c r="DY1" s="757"/>
      <c r="DZ1" s="757"/>
      <c r="EA1" s="757"/>
      <c r="EB1" s="757"/>
      <c r="EC1" s="758"/>
      <c r="ED1" s="79"/>
      <c r="EE1" s="79"/>
      <c r="EF1" s="79"/>
      <c r="EG1" s="79"/>
      <c r="EH1" s="79"/>
      <c r="EI1" s="79"/>
      <c r="EJ1" s="79"/>
      <c r="EK1" s="79"/>
      <c r="EL1" s="79"/>
      <c r="EM1" s="79"/>
    </row>
    <row r="2" spans="2:143" ht="22.5" customHeight="1" x14ac:dyDescent="0.15">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149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150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25</v>
      </c>
      <c r="C4" s="698"/>
      <c r="D4" s="698"/>
      <c r="E4" s="698"/>
      <c r="F4" s="698"/>
      <c r="G4" s="698"/>
      <c r="H4" s="698"/>
      <c r="I4" s="698"/>
      <c r="J4" s="698"/>
      <c r="K4" s="698"/>
      <c r="L4" s="698"/>
      <c r="M4" s="698"/>
      <c r="N4" s="698"/>
      <c r="O4" s="698"/>
      <c r="P4" s="698"/>
      <c r="Q4" s="699"/>
      <c r="R4" s="697" t="s">
        <v>152</v>
      </c>
      <c r="S4" s="698"/>
      <c r="T4" s="698"/>
      <c r="U4" s="698"/>
      <c r="V4" s="698"/>
      <c r="W4" s="698"/>
      <c r="X4" s="698"/>
      <c r="Y4" s="699"/>
      <c r="Z4" s="697" t="s">
        <v>153</v>
      </c>
      <c r="AA4" s="698"/>
      <c r="AB4" s="698"/>
      <c r="AC4" s="699"/>
      <c r="AD4" s="697" t="s">
        <v>154</v>
      </c>
      <c r="AE4" s="698"/>
      <c r="AF4" s="698"/>
      <c r="AG4" s="698"/>
      <c r="AH4" s="698"/>
      <c r="AI4" s="698"/>
      <c r="AJ4" s="698"/>
      <c r="AK4" s="699"/>
      <c r="AL4" s="697" t="s">
        <v>153</v>
      </c>
      <c r="AM4" s="698"/>
      <c r="AN4" s="698"/>
      <c r="AO4" s="699"/>
      <c r="AP4" s="753" t="s">
        <v>155</v>
      </c>
      <c r="AQ4" s="753"/>
      <c r="AR4" s="753"/>
      <c r="AS4" s="753"/>
      <c r="AT4" s="753"/>
      <c r="AU4" s="753"/>
      <c r="AV4" s="753"/>
      <c r="AW4" s="753"/>
      <c r="AX4" s="753"/>
      <c r="AY4" s="753"/>
      <c r="AZ4" s="753"/>
      <c r="BA4" s="753"/>
      <c r="BB4" s="753"/>
      <c r="BC4" s="753"/>
      <c r="BD4" s="753"/>
      <c r="BE4" s="753"/>
      <c r="BF4" s="753"/>
      <c r="BG4" s="753" t="s">
        <v>156</v>
      </c>
      <c r="BH4" s="753"/>
      <c r="BI4" s="753"/>
      <c r="BJ4" s="753"/>
      <c r="BK4" s="753"/>
      <c r="BL4" s="753"/>
      <c r="BM4" s="753"/>
      <c r="BN4" s="753"/>
      <c r="BO4" s="753" t="s">
        <v>153</v>
      </c>
      <c r="BP4" s="753"/>
      <c r="BQ4" s="753"/>
      <c r="BR4" s="753"/>
      <c r="BS4" s="753" t="s">
        <v>157</v>
      </c>
      <c r="BT4" s="753"/>
      <c r="BU4" s="753"/>
      <c r="BV4" s="753"/>
      <c r="BW4" s="753"/>
      <c r="BX4" s="753"/>
      <c r="BY4" s="753"/>
      <c r="BZ4" s="753"/>
      <c r="CA4" s="753"/>
      <c r="CB4" s="753"/>
      <c r="CD4" s="740" t="s">
        <v>158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6" t="s">
        <v>159</v>
      </c>
      <c r="C5" s="707"/>
      <c r="D5" s="707"/>
      <c r="E5" s="707"/>
      <c r="F5" s="707"/>
      <c r="G5" s="707"/>
      <c r="H5" s="707"/>
      <c r="I5" s="707"/>
      <c r="J5" s="707"/>
      <c r="K5" s="707"/>
      <c r="L5" s="707"/>
      <c r="M5" s="707"/>
      <c r="N5" s="707"/>
      <c r="O5" s="707"/>
      <c r="P5" s="707"/>
      <c r="Q5" s="708"/>
      <c r="R5" s="691">
        <v>1320010</v>
      </c>
      <c r="S5" s="692"/>
      <c r="T5" s="692"/>
      <c r="U5" s="692"/>
      <c r="V5" s="692"/>
      <c r="W5" s="692"/>
      <c r="X5" s="692"/>
      <c r="Y5" s="735"/>
      <c r="Z5" s="754">
        <v>13.6</v>
      </c>
      <c r="AA5" s="754"/>
      <c r="AB5" s="754"/>
      <c r="AC5" s="754"/>
      <c r="AD5" s="755">
        <v>1320010</v>
      </c>
      <c r="AE5" s="755"/>
      <c r="AF5" s="755"/>
      <c r="AG5" s="755"/>
      <c r="AH5" s="755"/>
      <c r="AI5" s="755"/>
      <c r="AJ5" s="755"/>
      <c r="AK5" s="755"/>
      <c r="AL5" s="736">
        <v>27.7</v>
      </c>
      <c r="AM5" s="711"/>
      <c r="AN5" s="711"/>
      <c r="AO5" s="737"/>
      <c r="AP5" s="706" t="s">
        <v>160</v>
      </c>
      <c r="AQ5" s="707"/>
      <c r="AR5" s="707"/>
      <c r="AS5" s="707"/>
      <c r="AT5" s="707"/>
      <c r="AU5" s="707"/>
      <c r="AV5" s="707"/>
      <c r="AW5" s="707"/>
      <c r="AX5" s="707"/>
      <c r="AY5" s="707"/>
      <c r="AZ5" s="707"/>
      <c r="BA5" s="707"/>
      <c r="BB5" s="707"/>
      <c r="BC5" s="707"/>
      <c r="BD5" s="707"/>
      <c r="BE5" s="707"/>
      <c r="BF5" s="708"/>
      <c r="BG5" s="636">
        <v>1306892</v>
      </c>
      <c r="BH5" s="637"/>
      <c r="BI5" s="637"/>
      <c r="BJ5" s="637"/>
      <c r="BK5" s="637"/>
      <c r="BL5" s="637"/>
      <c r="BM5" s="637"/>
      <c r="BN5" s="638"/>
      <c r="BO5" s="676">
        <v>99</v>
      </c>
      <c r="BP5" s="676"/>
      <c r="BQ5" s="676"/>
      <c r="BR5" s="676"/>
      <c r="BS5" s="677">
        <v>6566</v>
      </c>
      <c r="BT5" s="677"/>
      <c r="BU5" s="677"/>
      <c r="BV5" s="677"/>
      <c r="BW5" s="677"/>
      <c r="BX5" s="677"/>
      <c r="BY5" s="677"/>
      <c r="BZ5" s="677"/>
      <c r="CA5" s="677"/>
      <c r="CB5" s="724"/>
      <c r="CD5" s="740" t="s">
        <v>155</v>
      </c>
      <c r="CE5" s="741"/>
      <c r="CF5" s="741"/>
      <c r="CG5" s="741"/>
      <c r="CH5" s="741"/>
      <c r="CI5" s="741"/>
      <c r="CJ5" s="741"/>
      <c r="CK5" s="741"/>
      <c r="CL5" s="741"/>
      <c r="CM5" s="741"/>
      <c r="CN5" s="741"/>
      <c r="CO5" s="741"/>
      <c r="CP5" s="741"/>
      <c r="CQ5" s="742"/>
      <c r="CR5" s="740" t="s">
        <v>161</v>
      </c>
      <c r="CS5" s="741"/>
      <c r="CT5" s="741"/>
      <c r="CU5" s="741"/>
      <c r="CV5" s="741"/>
      <c r="CW5" s="741"/>
      <c r="CX5" s="741"/>
      <c r="CY5" s="742"/>
      <c r="CZ5" s="740" t="s">
        <v>153</v>
      </c>
      <c r="DA5" s="741"/>
      <c r="DB5" s="741"/>
      <c r="DC5" s="742"/>
      <c r="DD5" s="740" t="s">
        <v>162</v>
      </c>
      <c r="DE5" s="741"/>
      <c r="DF5" s="741"/>
      <c r="DG5" s="741"/>
      <c r="DH5" s="741"/>
      <c r="DI5" s="741"/>
      <c r="DJ5" s="741"/>
      <c r="DK5" s="741"/>
      <c r="DL5" s="741"/>
      <c r="DM5" s="741"/>
      <c r="DN5" s="741"/>
      <c r="DO5" s="741"/>
      <c r="DP5" s="742"/>
      <c r="DQ5" s="740" t="s">
        <v>163</v>
      </c>
      <c r="DR5" s="741"/>
      <c r="DS5" s="741"/>
      <c r="DT5" s="741"/>
      <c r="DU5" s="741"/>
      <c r="DV5" s="741"/>
      <c r="DW5" s="741"/>
      <c r="DX5" s="741"/>
      <c r="DY5" s="741"/>
      <c r="DZ5" s="741"/>
      <c r="EA5" s="741"/>
      <c r="EB5" s="741"/>
      <c r="EC5" s="742"/>
    </row>
    <row r="6" spans="2:143" ht="11.25" customHeight="1" x14ac:dyDescent="0.15">
      <c r="B6" s="633" t="s">
        <v>164</v>
      </c>
      <c r="C6" s="634"/>
      <c r="D6" s="634"/>
      <c r="E6" s="634"/>
      <c r="F6" s="634"/>
      <c r="G6" s="634"/>
      <c r="H6" s="634"/>
      <c r="I6" s="634"/>
      <c r="J6" s="634"/>
      <c r="K6" s="634"/>
      <c r="L6" s="634"/>
      <c r="M6" s="634"/>
      <c r="N6" s="634"/>
      <c r="O6" s="634"/>
      <c r="P6" s="634"/>
      <c r="Q6" s="635"/>
      <c r="R6" s="636">
        <v>85512</v>
      </c>
      <c r="S6" s="637"/>
      <c r="T6" s="637"/>
      <c r="U6" s="637"/>
      <c r="V6" s="637"/>
      <c r="W6" s="637"/>
      <c r="X6" s="637"/>
      <c r="Y6" s="638"/>
      <c r="Z6" s="676">
        <v>0.9</v>
      </c>
      <c r="AA6" s="676"/>
      <c r="AB6" s="676"/>
      <c r="AC6" s="676"/>
      <c r="AD6" s="677">
        <v>85512</v>
      </c>
      <c r="AE6" s="677"/>
      <c r="AF6" s="677"/>
      <c r="AG6" s="677"/>
      <c r="AH6" s="677"/>
      <c r="AI6" s="677"/>
      <c r="AJ6" s="677"/>
      <c r="AK6" s="677"/>
      <c r="AL6" s="639">
        <v>1.8</v>
      </c>
      <c r="AM6" s="640"/>
      <c r="AN6" s="640"/>
      <c r="AO6" s="678"/>
      <c r="AP6" s="633" t="s">
        <v>165</v>
      </c>
      <c r="AQ6" s="634"/>
      <c r="AR6" s="634"/>
      <c r="AS6" s="634"/>
      <c r="AT6" s="634"/>
      <c r="AU6" s="634"/>
      <c r="AV6" s="634"/>
      <c r="AW6" s="634"/>
      <c r="AX6" s="634"/>
      <c r="AY6" s="634"/>
      <c r="AZ6" s="634"/>
      <c r="BA6" s="634"/>
      <c r="BB6" s="634"/>
      <c r="BC6" s="634"/>
      <c r="BD6" s="634"/>
      <c r="BE6" s="634"/>
      <c r="BF6" s="635"/>
      <c r="BG6" s="636">
        <v>1306892</v>
      </c>
      <c r="BH6" s="637"/>
      <c r="BI6" s="637"/>
      <c r="BJ6" s="637"/>
      <c r="BK6" s="637"/>
      <c r="BL6" s="637"/>
      <c r="BM6" s="637"/>
      <c r="BN6" s="638"/>
      <c r="BO6" s="676">
        <v>99</v>
      </c>
      <c r="BP6" s="676"/>
      <c r="BQ6" s="676"/>
      <c r="BR6" s="676"/>
      <c r="BS6" s="677">
        <v>6566</v>
      </c>
      <c r="BT6" s="677"/>
      <c r="BU6" s="677"/>
      <c r="BV6" s="677"/>
      <c r="BW6" s="677"/>
      <c r="BX6" s="677"/>
      <c r="BY6" s="677"/>
      <c r="BZ6" s="677"/>
      <c r="CA6" s="677"/>
      <c r="CB6" s="724"/>
      <c r="CD6" s="694" t="s">
        <v>166</v>
      </c>
      <c r="CE6" s="695"/>
      <c r="CF6" s="695"/>
      <c r="CG6" s="695"/>
      <c r="CH6" s="695"/>
      <c r="CI6" s="695"/>
      <c r="CJ6" s="695"/>
      <c r="CK6" s="695"/>
      <c r="CL6" s="695"/>
      <c r="CM6" s="695"/>
      <c r="CN6" s="695"/>
      <c r="CO6" s="695"/>
      <c r="CP6" s="695"/>
      <c r="CQ6" s="696"/>
      <c r="CR6" s="636">
        <v>84693</v>
      </c>
      <c r="CS6" s="637"/>
      <c r="CT6" s="637"/>
      <c r="CU6" s="637"/>
      <c r="CV6" s="637"/>
      <c r="CW6" s="637"/>
      <c r="CX6" s="637"/>
      <c r="CY6" s="638"/>
      <c r="CZ6" s="736">
        <v>0.9</v>
      </c>
      <c r="DA6" s="711"/>
      <c r="DB6" s="711"/>
      <c r="DC6" s="739"/>
      <c r="DD6" s="642" t="s">
        <v>65</v>
      </c>
      <c r="DE6" s="637"/>
      <c r="DF6" s="637"/>
      <c r="DG6" s="637"/>
      <c r="DH6" s="637"/>
      <c r="DI6" s="637"/>
      <c r="DJ6" s="637"/>
      <c r="DK6" s="637"/>
      <c r="DL6" s="637"/>
      <c r="DM6" s="637"/>
      <c r="DN6" s="637"/>
      <c r="DO6" s="637"/>
      <c r="DP6" s="638"/>
      <c r="DQ6" s="642">
        <v>84693</v>
      </c>
      <c r="DR6" s="637"/>
      <c r="DS6" s="637"/>
      <c r="DT6" s="637"/>
      <c r="DU6" s="637"/>
      <c r="DV6" s="637"/>
      <c r="DW6" s="637"/>
      <c r="DX6" s="637"/>
      <c r="DY6" s="637"/>
      <c r="DZ6" s="637"/>
      <c r="EA6" s="637"/>
      <c r="EB6" s="637"/>
      <c r="EC6" s="683"/>
    </row>
    <row r="7" spans="2:143" ht="11.25" customHeight="1" x14ac:dyDescent="0.15">
      <c r="B7" s="633" t="s">
        <v>167</v>
      </c>
      <c r="C7" s="634"/>
      <c r="D7" s="634"/>
      <c r="E7" s="634"/>
      <c r="F7" s="634"/>
      <c r="G7" s="634"/>
      <c r="H7" s="634"/>
      <c r="I7" s="634"/>
      <c r="J7" s="634"/>
      <c r="K7" s="634"/>
      <c r="L7" s="634"/>
      <c r="M7" s="634"/>
      <c r="N7" s="634"/>
      <c r="O7" s="634"/>
      <c r="P7" s="634"/>
      <c r="Q7" s="635"/>
      <c r="R7" s="636">
        <v>1121</v>
      </c>
      <c r="S7" s="637"/>
      <c r="T7" s="637"/>
      <c r="U7" s="637"/>
      <c r="V7" s="637"/>
      <c r="W7" s="637"/>
      <c r="X7" s="637"/>
      <c r="Y7" s="638"/>
      <c r="Z7" s="676">
        <v>0</v>
      </c>
      <c r="AA7" s="676"/>
      <c r="AB7" s="676"/>
      <c r="AC7" s="676"/>
      <c r="AD7" s="677">
        <v>1121</v>
      </c>
      <c r="AE7" s="677"/>
      <c r="AF7" s="677"/>
      <c r="AG7" s="677"/>
      <c r="AH7" s="677"/>
      <c r="AI7" s="677"/>
      <c r="AJ7" s="677"/>
      <c r="AK7" s="677"/>
      <c r="AL7" s="639">
        <v>0</v>
      </c>
      <c r="AM7" s="640"/>
      <c r="AN7" s="640"/>
      <c r="AO7" s="678"/>
      <c r="AP7" s="633" t="s">
        <v>168</v>
      </c>
      <c r="AQ7" s="634"/>
      <c r="AR7" s="634"/>
      <c r="AS7" s="634"/>
      <c r="AT7" s="634"/>
      <c r="AU7" s="634"/>
      <c r="AV7" s="634"/>
      <c r="AW7" s="634"/>
      <c r="AX7" s="634"/>
      <c r="AY7" s="634"/>
      <c r="AZ7" s="634"/>
      <c r="BA7" s="634"/>
      <c r="BB7" s="634"/>
      <c r="BC7" s="634"/>
      <c r="BD7" s="634"/>
      <c r="BE7" s="634"/>
      <c r="BF7" s="635"/>
      <c r="BG7" s="636">
        <v>511238</v>
      </c>
      <c r="BH7" s="637"/>
      <c r="BI7" s="637"/>
      <c r="BJ7" s="637"/>
      <c r="BK7" s="637"/>
      <c r="BL7" s="637"/>
      <c r="BM7" s="637"/>
      <c r="BN7" s="638"/>
      <c r="BO7" s="676">
        <v>38.700000000000003</v>
      </c>
      <c r="BP7" s="676"/>
      <c r="BQ7" s="676"/>
      <c r="BR7" s="676"/>
      <c r="BS7" s="677">
        <v>6566</v>
      </c>
      <c r="BT7" s="677"/>
      <c r="BU7" s="677"/>
      <c r="BV7" s="677"/>
      <c r="BW7" s="677"/>
      <c r="BX7" s="677"/>
      <c r="BY7" s="677"/>
      <c r="BZ7" s="677"/>
      <c r="CA7" s="677"/>
      <c r="CB7" s="724"/>
      <c r="CD7" s="672" t="s">
        <v>169</v>
      </c>
      <c r="CE7" s="673"/>
      <c r="CF7" s="673"/>
      <c r="CG7" s="673"/>
      <c r="CH7" s="673"/>
      <c r="CI7" s="673"/>
      <c r="CJ7" s="673"/>
      <c r="CK7" s="673"/>
      <c r="CL7" s="673"/>
      <c r="CM7" s="673"/>
      <c r="CN7" s="673"/>
      <c r="CO7" s="673"/>
      <c r="CP7" s="673"/>
      <c r="CQ7" s="674"/>
      <c r="CR7" s="636">
        <v>2052093</v>
      </c>
      <c r="CS7" s="637"/>
      <c r="CT7" s="637"/>
      <c r="CU7" s="637"/>
      <c r="CV7" s="637"/>
      <c r="CW7" s="637"/>
      <c r="CX7" s="637"/>
      <c r="CY7" s="638"/>
      <c r="CZ7" s="676">
        <v>22.4</v>
      </c>
      <c r="DA7" s="676"/>
      <c r="DB7" s="676"/>
      <c r="DC7" s="676"/>
      <c r="DD7" s="642">
        <v>779764</v>
      </c>
      <c r="DE7" s="637"/>
      <c r="DF7" s="637"/>
      <c r="DG7" s="637"/>
      <c r="DH7" s="637"/>
      <c r="DI7" s="637"/>
      <c r="DJ7" s="637"/>
      <c r="DK7" s="637"/>
      <c r="DL7" s="637"/>
      <c r="DM7" s="637"/>
      <c r="DN7" s="637"/>
      <c r="DO7" s="637"/>
      <c r="DP7" s="638"/>
      <c r="DQ7" s="642">
        <v>954990</v>
      </c>
      <c r="DR7" s="637"/>
      <c r="DS7" s="637"/>
      <c r="DT7" s="637"/>
      <c r="DU7" s="637"/>
      <c r="DV7" s="637"/>
      <c r="DW7" s="637"/>
      <c r="DX7" s="637"/>
      <c r="DY7" s="637"/>
      <c r="DZ7" s="637"/>
      <c r="EA7" s="637"/>
      <c r="EB7" s="637"/>
      <c r="EC7" s="683"/>
    </row>
    <row r="8" spans="2:143" ht="11.25" customHeight="1" x14ac:dyDescent="0.15">
      <c r="B8" s="633" t="s">
        <v>170</v>
      </c>
      <c r="C8" s="634"/>
      <c r="D8" s="634"/>
      <c r="E8" s="634"/>
      <c r="F8" s="634"/>
      <c r="G8" s="634"/>
      <c r="H8" s="634"/>
      <c r="I8" s="634"/>
      <c r="J8" s="634"/>
      <c r="K8" s="634"/>
      <c r="L8" s="634"/>
      <c r="M8" s="634"/>
      <c r="N8" s="634"/>
      <c r="O8" s="634"/>
      <c r="P8" s="634"/>
      <c r="Q8" s="635"/>
      <c r="R8" s="636">
        <v>3166</v>
      </c>
      <c r="S8" s="637"/>
      <c r="T8" s="637"/>
      <c r="U8" s="637"/>
      <c r="V8" s="637"/>
      <c r="W8" s="637"/>
      <c r="X8" s="637"/>
      <c r="Y8" s="638"/>
      <c r="Z8" s="676">
        <v>0</v>
      </c>
      <c r="AA8" s="676"/>
      <c r="AB8" s="676"/>
      <c r="AC8" s="676"/>
      <c r="AD8" s="677">
        <v>3166</v>
      </c>
      <c r="AE8" s="677"/>
      <c r="AF8" s="677"/>
      <c r="AG8" s="677"/>
      <c r="AH8" s="677"/>
      <c r="AI8" s="677"/>
      <c r="AJ8" s="677"/>
      <c r="AK8" s="677"/>
      <c r="AL8" s="639">
        <v>0.1</v>
      </c>
      <c r="AM8" s="640"/>
      <c r="AN8" s="640"/>
      <c r="AO8" s="678"/>
      <c r="AP8" s="633" t="s">
        <v>171</v>
      </c>
      <c r="AQ8" s="634"/>
      <c r="AR8" s="634"/>
      <c r="AS8" s="634"/>
      <c r="AT8" s="634"/>
      <c r="AU8" s="634"/>
      <c r="AV8" s="634"/>
      <c r="AW8" s="634"/>
      <c r="AX8" s="634"/>
      <c r="AY8" s="634"/>
      <c r="AZ8" s="634"/>
      <c r="BA8" s="634"/>
      <c r="BB8" s="634"/>
      <c r="BC8" s="634"/>
      <c r="BD8" s="634"/>
      <c r="BE8" s="634"/>
      <c r="BF8" s="635"/>
      <c r="BG8" s="636">
        <v>24642</v>
      </c>
      <c r="BH8" s="637"/>
      <c r="BI8" s="637"/>
      <c r="BJ8" s="637"/>
      <c r="BK8" s="637"/>
      <c r="BL8" s="637"/>
      <c r="BM8" s="637"/>
      <c r="BN8" s="638"/>
      <c r="BO8" s="676">
        <v>1.9</v>
      </c>
      <c r="BP8" s="676"/>
      <c r="BQ8" s="676"/>
      <c r="BR8" s="676"/>
      <c r="BS8" s="642" t="s">
        <v>65</v>
      </c>
      <c r="BT8" s="637"/>
      <c r="BU8" s="637"/>
      <c r="BV8" s="637"/>
      <c r="BW8" s="637"/>
      <c r="BX8" s="637"/>
      <c r="BY8" s="637"/>
      <c r="BZ8" s="637"/>
      <c r="CA8" s="637"/>
      <c r="CB8" s="683"/>
      <c r="CD8" s="672" t="s">
        <v>172</v>
      </c>
      <c r="CE8" s="673"/>
      <c r="CF8" s="673"/>
      <c r="CG8" s="673"/>
      <c r="CH8" s="673"/>
      <c r="CI8" s="673"/>
      <c r="CJ8" s="673"/>
      <c r="CK8" s="673"/>
      <c r="CL8" s="673"/>
      <c r="CM8" s="673"/>
      <c r="CN8" s="673"/>
      <c r="CO8" s="673"/>
      <c r="CP8" s="673"/>
      <c r="CQ8" s="674"/>
      <c r="CR8" s="636">
        <v>1949117</v>
      </c>
      <c r="CS8" s="637"/>
      <c r="CT8" s="637"/>
      <c r="CU8" s="637"/>
      <c r="CV8" s="637"/>
      <c r="CW8" s="637"/>
      <c r="CX8" s="637"/>
      <c r="CY8" s="638"/>
      <c r="CZ8" s="676">
        <v>21.3</v>
      </c>
      <c r="DA8" s="676"/>
      <c r="DB8" s="676"/>
      <c r="DC8" s="676"/>
      <c r="DD8" s="642">
        <v>64152</v>
      </c>
      <c r="DE8" s="637"/>
      <c r="DF8" s="637"/>
      <c r="DG8" s="637"/>
      <c r="DH8" s="637"/>
      <c r="DI8" s="637"/>
      <c r="DJ8" s="637"/>
      <c r="DK8" s="637"/>
      <c r="DL8" s="637"/>
      <c r="DM8" s="637"/>
      <c r="DN8" s="637"/>
      <c r="DO8" s="637"/>
      <c r="DP8" s="638"/>
      <c r="DQ8" s="642">
        <v>1142721</v>
      </c>
      <c r="DR8" s="637"/>
      <c r="DS8" s="637"/>
      <c r="DT8" s="637"/>
      <c r="DU8" s="637"/>
      <c r="DV8" s="637"/>
      <c r="DW8" s="637"/>
      <c r="DX8" s="637"/>
      <c r="DY8" s="637"/>
      <c r="DZ8" s="637"/>
      <c r="EA8" s="637"/>
      <c r="EB8" s="637"/>
      <c r="EC8" s="683"/>
    </row>
    <row r="9" spans="2:143" ht="11.25" customHeight="1" x14ac:dyDescent="0.15">
      <c r="B9" s="633" t="s">
        <v>173</v>
      </c>
      <c r="C9" s="634"/>
      <c r="D9" s="634"/>
      <c r="E9" s="634"/>
      <c r="F9" s="634"/>
      <c r="G9" s="634"/>
      <c r="H9" s="634"/>
      <c r="I9" s="634"/>
      <c r="J9" s="634"/>
      <c r="K9" s="634"/>
      <c r="L9" s="634"/>
      <c r="M9" s="634"/>
      <c r="N9" s="634"/>
      <c r="O9" s="634"/>
      <c r="P9" s="634"/>
      <c r="Q9" s="635"/>
      <c r="R9" s="636">
        <v>1763</v>
      </c>
      <c r="S9" s="637"/>
      <c r="T9" s="637"/>
      <c r="U9" s="637"/>
      <c r="V9" s="637"/>
      <c r="W9" s="637"/>
      <c r="X9" s="637"/>
      <c r="Y9" s="638"/>
      <c r="Z9" s="676">
        <v>0</v>
      </c>
      <c r="AA9" s="676"/>
      <c r="AB9" s="676"/>
      <c r="AC9" s="676"/>
      <c r="AD9" s="677">
        <v>1763</v>
      </c>
      <c r="AE9" s="677"/>
      <c r="AF9" s="677"/>
      <c r="AG9" s="677"/>
      <c r="AH9" s="677"/>
      <c r="AI9" s="677"/>
      <c r="AJ9" s="677"/>
      <c r="AK9" s="677"/>
      <c r="AL9" s="639">
        <v>0</v>
      </c>
      <c r="AM9" s="640"/>
      <c r="AN9" s="640"/>
      <c r="AO9" s="678"/>
      <c r="AP9" s="633" t="s">
        <v>174</v>
      </c>
      <c r="AQ9" s="634"/>
      <c r="AR9" s="634"/>
      <c r="AS9" s="634"/>
      <c r="AT9" s="634"/>
      <c r="AU9" s="634"/>
      <c r="AV9" s="634"/>
      <c r="AW9" s="634"/>
      <c r="AX9" s="634"/>
      <c r="AY9" s="634"/>
      <c r="AZ9" s="634"/>
      <c r="BA9" s="634"/>
      <c r="BB9" s="634"/>
      <c r="BC9" s="634"/>
      <c r="BD9" s="634"/>
      <c r="BE9" s="634"/>
      <c r="BF9" s="635"/>
      <c r="BG9" s="636">
        <v>425241</v>
      </c>
      <c r="BH9" s="637"/>
      <c r="BI9" s="637"/>
      <c r="BJ9" s="637"/>
      <c r="BK9" s="637"/>
      <c r="BL9" s="637"/>
      <c r="BM9" s="637"/>
      <c r="BN9" s="638"/>
      <c r="BO9" s="676">
        <v>32.200000000000003</v>
      </c>
      <c r="BP9" s="676"/>
      <c r="BQ9" s="676"/>
      <c r="BR9" s="676"/>
      <c r="BS9" s="642" t="s">
        <v>65</v>
      </c>
      <c r="BT9" s="637"/>
      <c r="BU9" s="637"/>
      <c r="BV9" s="637"/>
      <c r="BW9" s="637"/>
      <c r="BX9" s="637"/>
      <c r="BY9" s="637"/>
      <c r="BZ9" s="637"/>
      <c r="CA9" s="637"/>
      <c r="CB9" s="683"/>
      <c r="CD9" s="672" t="s">
        <v>175</v>
      </c>
      <c r="CE9" s="673"/>
      <c r="CF9" s="673"/>
      <c r="CG9" s="673"/>
      <c r="CH9" s="673"/>
      <c r="CI9" s="673"/>
      <c r="CJ9" s="673"/>
      <c r="CK9" s="673"/>
      <c r="CL9" s="673"/>
      <c r="CM9" s="673"/>
      <c r="CN9" s="673"/>
      <c r="CO9" s="673"/>
      <c r="CP9" s="673"/>
      <c r="CQ9" s="674"/>
      <c r="CR9" s="636">
        <v>431684</v>
      </c>
      <c r="CS9" s="637"/>
      <c r="CT9" s="637"/>
      <c r="CU9" s="637"/>
      <c r="CV9" s="637"/>
      <c r="CW9" s="637"/>
      <c r="CX9" s="637"/>
      <c r="CY9" s="638"/>
      <c r="CZ9" s="676">
        <v>4.7</v>
      </c>
      <c r="DA9" s="676"/>
      <c r="DB9" s="676"/>
      <c r="DC9" s="676"/>
      <c r="DD9" s="642">
        <v>6577</v>
      </c>
      <c r="DE9" s="637"/>
      <c r="DF9" s="637"/>
      <c r="DG9" s="637"/>
      <c r="DH9" s="637"/>
      <c r="DI9" s="637"/>
      <c r="DJ9" s="637"/>
      <c r="DK9" s="637"/>
      <c r="DL9" s="637"/>
      <c r="DM9" s="637"/>
      <c r="DN9" s="637"/>
      <c r="DO9" s="637"/>
      <c r="DP9" s="638"/>
      <c r="DQ9" s="642">
        <v>305211</v>
      </c>
      <c r="DR9" s="637"/>
      <c r="DS9" s="637"/>
      <c r="DT9" s="637"/>
      <c r="DU9" s="637"/>
      <c r="DV9" s="637"/>
      <c r="DW9" s="637"/>
      <c r="DX9" s="637"/>
      <c r="DY9" s="637"/>
      <c r="DZ9" s="637"/>
      <c r="EA9" s="637"/>
      <c r="EB9" s="637"/>
      <c r="EC9" s="683"/>
    </row>
    <row r="10" spans="2:143" ht="11.25" customHeight="1" x14ac:dyDescent="0.15">
      <c r="B10" s="633" t="s">
        <v>176</v>
      </c>
      <c r="C10" s="634"/>
      <c r="D10" s="634"/>
      <c r="E10" s="634"/>
      <c r="F10" s="634"/>
      <c r="G10" s="634"/>
      <c r="H10" s="634"/>
      <c r="I10" s="634"/>
      <c r="J10" s="634"/>
      <c r="K10" s="634"/>
      <c r="L10" s="634"/>
      <c r="M10" s="634"/>
      <c r="N10" s="634"/>
      <c r="O10" s="634"/>
      <c r="P10" s="634"/>
      <c r="Q10" s="635"/>
      <c r="R10" s="636" t="s">
        <v>65</v>
      </c>
      <c r="S10" s="637"/>
      <c r="T10" s="637"/>
      <c r="U10" s="637"/>
      <c r="V10" s="637"/>
      <c r="W10" s="637"/>
      <c r="X10" s="637"/>
      <c r="Y10" s="638"/>
      <c r="Z10" s="676" t="s">
        <v>65</v>
      </c>
      <c r="AA10" s="676"/>
      <c r="AB10" s="676"/>
      <c r="AC10" s="676"/>
      <c r="AD10" s="677" t="s">
        <v>65</v>
      </c>
      <c r="AE10" s="677"/>
      <c r="AF10" s="677"/>
      <c r="AG10" s="677"/>
      <c r="AH10" s="677"/>
      <c r="AI10" s="677"/>
      <c r="AJ10" s="677"/>
      <c r="AK10" s="677"/>
      <c r="AL10" s="639" t="s">
        <v>65</v>
      </c>
      <c r="AM10" s="640"/>
      <c r="AN10" s="640"/>
      <c r="AO10" s="678"/>
      <c r="AP10" s="633" t="s">
        <v>177</v>
      </c>
      <c r="AQ10" s="634"/>
      <c r="AR10" s="634"/>
      <c r="AS10" s="634"/>
      <c r="AT10" s="634"/>
      <c r="AU10" s="634"/>
      <c r="AV10" s="634"/>
      <c r="AW10" s="634"/>
      <c r="AX10" s="634"/>
      <c r="AY10" s="634"/>
      <c r="AZ10" s="634"/>
      <c r="BA10" s="634"/>
      <c r="BB10" s="634"/>
      <c r="BC10" s="634"/>
      <c r="BD10" s="634"/>
      <c r="BE10" s="634"/>
      <c r="BF10" s="635"/>
      <c r="BG10" s="636">
        <v>28194</v>
      </c>
      <c r="BH10" s="637"/>
      <c r="BI10" s="637"/>
      <c r="BJ10" s="637"/>
      <c r="BK10" s="637"/>
      <c r="BL10" s="637"/>
      <c r="BM10" s="637"/>
      <c r="BN10" s="638"/>
      <c r="BO10" s="676">
        <v>2.1</v>
      </c>
      <c r="BP10" s="676"/>
      <c r="BQ10" s="676"/>
      <c r="BR10" s="676"/>
      <c r="BS10" s="642" t="s">
        <v>65</v>
      </c>
      <c r="BT10" s="637"/>
      <c r="BU10" s="637"/>
      <c r="BV10" s="637"/>
      <c r="BW10" s="637"/>
      <c r="BX10" s="637"/>
      <c r="BY10" s="637"/>
      <c r="BZ10" s="637"/>
      <c r="CA10" s="637"/>
      <c r="CB10" s="683"/>
      <c r="CD10" s="672" t="s">
        <v>178</v>
      </c>
      <c r="CE10" s="673"/>
      <c r="CF10" s="673"/>
      <c r="CG10" s="673"/>
      <c r="CH10" s="673"/>
      <c r="CI10" s="673"/>
      <c r="CJ10" s="673"/>
      <c r="CK10" s="673"/>
      <c r="CL10" s="673"/>
      <c r="CM10" s="673"/>
      <c r="CN10" s="673"/>
      <c r="CO10" s="673"/>
      <c r="CP10" s="673"/>
      <c r="CQ10" s="674"/>
      <c r="CR10" s="636">
        <v>12567</v>
      </c>
      <c r="CS10" s="637"/>
      <c r="CT10" s="637"/>
      <c r="CU10" s="637"/>
      <c r="CV10" s="637"/>
      <c r="CW10" s="637"/>
      <c r="CX10" s="637"/>
      <c r="CY10" s="638"/>
      <c r="CZ10" s="676">
        <v>0.1</v>
      </c>
      <c r="DA10" s="676"/>
      <c r="DB10" s="676"/>
      <c r="DC10" s="676"/>
      <c r="DD10" s="642" t="s">
        <v>65</v>
      </c>
      <c r="DE10" s="637"/>
      <c r="DF10" s="637"/>
      <c r="DG10" s="637"/>
      <c r="DH10" s="637"/>
      <c r="DI10" s="637"/>
      <c r="DJ10" s="637"/>
      <c r="DK10" s="637"/>
      <c r="DL10" s="637"/>
      <c r="DM10" s="637"/>
      <c r="DN10" s="637"/>
      <c r="DO10" s="637"/>
      <c r="DP10" s="638"/>
      <c r="DQ10" s="642">
        <v>67</v>
      </c>
      <c r="DR10" s="637"/>
      <c r="DS10" s="637"/>
      <c r="DT10" s="637"/>
      <c r="DU10" s="637"/>
      <c r="DV10" s="637"/>
      <c r="DW10" s="637"/>
      <c r="DX10" s="637"/>
      <c r="DY10" s="637"/>
      <c r="DZ10" s="637"/>
      <c r="EA10" s="637"/>
      <c r="EB10" s="637"/>
      <c r="EC10" s="683"/>
    </row>
    <row r="11" spans="2:143" ht="11.25" customHeight="1" x14ac:dyDescent="0.15">
      <c r="B11" s="633" t="s">
        <v>179</v>
      </c>
      <c r="C11" s="634"/>
      <c r="D11" s="634"/>
      <c r="E11" s="634"/>
      <c r="F11" s="634"/>
      <c r="G11" s="634"/>
      <c r="H11" s="634"/>
      <c r="I11" s="634"/>
      <c r="J11" s="634"/>
      <c r="K11" s="634"/>
      <c r="L11" s="634"/>
      <c r="M11" s="634"/>
      <c r="N11" s="634"/>
      <c r="O11" s="634"/>
      <c r="P11" s="634"/>
      <c r="Q11" s="635"/>
      <c r="R11" s="636">
        <v>230335</v>
      </c>
      <c r="S11" s="637"/>
      <c r="T11" s="637"/>
      <c r="U11" s="637"/>
      <c r="V11" s="637"/>
      <c r="W11" s="637"/>
      <c r="X11" s="637"/>
      <c r="Y11" s="638"/>
      <c r="Z11" s="639">
        <v>2.4</v>
      </c>
      <c r="AA11" s="640"/>
      <c r="AB11" s="640"/>
      <c r="AC11" s="641"/>
      <c r="AD11" s="642">
        <v>230335</v>
      </c>
      <c r="AE11" s="637"/>
      <c r="AF11" s="637"/>
      <c r="AG11" s="637"/>
      <c r="AH11" s="637"/>
      <c r="AI11" s="637"/>
      <c r="AJ11" s="637"/>
      <c r="AK11" s="638"/>
      <c r="AL11" s="639">
        <v>4.8</v>
      </c>
      <c r="AM11" s="640"/>
      <c r="AN11" s="640"/>
      <c r="AO11" s="678"/>
      <c r="AP11" s="633" t="s">
        <v>180</v>
      </c>
      <c r="AQ11" s="634"/>
      <c r="AR11" s="634"/>
      <c r="AS11" s="634"/>
      <c r="AT11" s="634"/>
      <c r="AU11" s="634"/>
      <c r="AV11" s="634"/>
      <c r="AW11" s="634"/>
      <c r="AX11" s="634"/>
      <c r="AY11" s="634"/>
      <c r="AZ11" s="634"/>
      <c r="BA11" s="634"/>
      <c r="BB11" s="634"/>
      <c r="BC11" s="634"/>
      <c r="BD11" s="634"/>
      <c r="BE11" s="634"/>
      <c r="BF11" s="635"/>
      <c r="BG11" s="636">
        <v>33161</v>
      </c>
      <c r="BH11" s="637"/>
      <c r="BI11" s="637"/>
      <c r="BJ11" s="637"/>
      <c r="BK11" s="637"/>
      <c r="BL11" s="637"/>
      <c r="BM11" s="637"/>
      <c r="BN11" s="638"/>
      <c r="BO11" s="676">
        <v>2.5</v>
      </c>
      <c r="BP11" s="676"/>
      <c r="BQ11" s="676"/>
      <c r="BR11" s="676"/>
      <c r="BS11" s="642">
        <v>6566</v>
      </c>
      <c r="BT11" s="637"/>
      <c r="BU11" s="637"/>
      <c r="BV11" s="637"/>
      <c r="BW11" s="637"/>
      <c r="BX11" s="637"/>
      <c r="BY11" s="637"/>
      <c r="BZ11" s="637"/>
      <c r="CA11" s="637"/>
      <c r="CB11" s="683"/>
      <c r="CD11" s="672" t="s">
        <v>181</v>
      </c>
      <c r="CE11" s="673"/>
      <c r="CF11" s="673"/>
      <c r="CG11" s="673"/>
      <c r="CH11" s="673"/>
      <c r="CI11" s="673"/>
      <c r="CJ11" s="673"/>
      <c r="CK11" s="673"/>
      <c r="CL11" s="673"/>
      <c r="CM11" s="673"/>
      <c r="CN11" s="673"/>
      <c r="CO11" s="673"/>
      <c r="CP11" s="673"/>
      <c r="CQ11" s="674"/>
      <c r="CR11" s="636">
        <v>668415</v>
      </c>
      <c r="CS11" s="637"/>
      <c r="CT11" s="637"/>
      <c r="CU11" s="637"/>
      <c r="CV11" s="637"/>
      <c r="CW11" s="637"/>
      <c r="CX11" s="637"/>
      <c r="CY11" s="638"/>
      <c r="CZ11" s="676">
        <v>7.3</v>
      </c>
      <c r="DA11" s="676"/>
      <c r="DB11" s="676"/>
      <c r="DC11" s="676"/>
      <c r="DD11" s="642">
        <v>77984</v>
      </c>
      <c r="DE11" s="637"/>
      <c r="DF11" s="637"/>
      <c r="DG11" s="637"/>
      <c r="DH11" s="637"/>
      <c r="DI11" s="637"/>
      <c r="DJ11" s="637"/>
      <c r="DK11" s="637"/>
      <c r="DL11" s="637"/>
      <c r="DM11" s="637"/>
      <c r="DN11" s="637"/>
      <c r="DO11" s="637"/>
      <c r="DP11" s="638"/>
      <c r="DQ11" s="642">
        <v>309760</v>
      </c>
      <c r="DR11" s="637"/>
      <c r="DS11" s="637"/>
      <c r="DT11" s="637"/>
      <c r="DU11" s="637"/>
      <c r="DV11" s="637"/>
      <c r="DW11" s="637"/>
      <c r="DX11" s="637"/>
      <c r="DY11" s="637"/>
      <c r="DZ11" s="637"/>
      <c r="EA11" s="637"/>
      <c r="EB11" s="637"/>
      <c r="EC11" s="683"/>
    </row>
    <row r="12" spans="2:143" ht="11.25" customHeight="1" x14ac:dyDescent="0.15">
      <c r="B12" s="633" t="s">
        <v>182</v>
      </c>
      <c r="C12" s="634"/>
      <c r="D12" s="634"/>
      <c r="E12" s="634"/>
      <c r="F12" s="634"/>
      <c r="G12" s="634"/>
      <c r="H12" s="634"/>
      <c r="I12" s="634"/>
      <c r="J12" s="634"/>
      <c r="K12" s="634"/>
      <c r="L12" s="634"/>
      <c r="M12" s="634"/>
      <c r="N12" s="634"/>
      <c r="O12" s="634"/>
      <c r="P12" s="634"/>
      <c r="Q12" s="635"/>
      <c r="R12" s="636" t="s">
        <v>65</v>
      </c>
      <c r="S12" s="637"/>
      <c r="T12" s="637"/>
      <c r="U12" s="637"/>
      <c r="V12" s="637"/>
      <c r="W12" s="637"/>
      <c r="X12" s="637"/>
      <c r="Y12" s="638"/>
      <c r="Z12" s="676" t="s">
        <v>65</v>
      </c>
      <c r="AA12" s="676"/>
      <c r="AB12" s="676"/>
      <c r="AC12" s="676"/>
      <c r="AD12" s="677" t="s">
        <v>65</v>
      </c>
      <c r="AE12" s="677"/>
      <c r="AF12" s="677"/>
      <c r="AG12" s="677"/>
      <c r="AH12" s="677"/>
      <c r="AI12" s="677"/>
      <c r="AJ12" s="677"/>
      <c r="AK12" s="677"/>
      <c r="AL12" s="639" t="s">
        <v>65</v>
      </c>
      <c r="AM12" s="640"/>
      <c r="AN12" s="640"/>
      <c r="AO12" s="678"/>
      <c r="AP12" s="633" t="s">
        <v>183</v>
      </c>
      <c r="AQ12" s="634"/>
      <c r="AR12" s="634"/>
      <c r="AS12" s="634"/>
      <c r="AT12" s="634"/>
      <c r="AU12" s="634"/>
      <c r="AV12" s="634"/>
      <c r="AW12" s="634"/>
      <c r="AX12" s="634"/>
      <c r="AY12" s="634"/>
      <c r="AZ12" s="634"/>
      <c r="BA12" s="634"/>
      <c r="BB12" s="634"/>
      <c r="BC12" s="634"/>
      <c r="BD12" s="634"/>
      <c r="BE12" s="634"/>
      <c r="BF12" s="635"/>
      <c r="BG12" s="636">
        <v>688205</v>
      </c>
      <c r="BH12" s="637"/>
      <c r="BI12" s="637"/>
      <c r="BJ12" s="637"/>
      <c r="BK12" s="637"/>
      <c r="BL12" s="637"/>
      <c r="BM12" s="637"/>
      <c r="BN12" s="638"/>
      <c r="BO12" s="676">
        <v>52.1</v>
      </c>
      <c r="BP12" s="676"/>
      <c r="BQ12" s="676"/>
      <c r="BR12" s="676"/>
      <c r="BS12" s="642" t="s">
        <v>65</v>
      </c>
      <c r="BT12" s="637"/>
      <c r="BU12" s="637"/>
      <c r="BV12" s="637"/>
      <c r="BW12" s="637"/>
      <c r="BX12" s="637"/>
      <c r="BY12" s="637"/>
      <c r="BZ12" s="637"/>
      <c r="CA12" s="637"/>
      <c r="CB12" s="683"/>
      <c r="CD12" s="672" t="s">
        <v>184</v>
      </c>
      <c r="CE12" s="673"/>
      <c r="CF12" s="673"/>
      <c r="CG12" s="673"/>
      <c r="CH12" s="673"/>
      <c r="CI12" s="673"/>
      <c r="CJ12" s="673"/>
      <c r="CK12" s="673"/>
      <c r="CL12" s="673"/>
      <c r="CM12" s="673"/>
      <c r="CN12" s="673"/>
      <c r="CO12" s="673"/>
      <c r="CP12" s="673"/>
      <c r="CQ12" s="674"/>
      <c r="CR12" s="636">
        <v>548820</v>
      </c>
      <c r="CS12" s="637"/>
      <c r="CT12" s="637"/>
      <c r="CU12" s="637"/>
      <c r="CV12" s="637"/>
      <c r="CW12" s="637"/>
      <c r="CX12" s="637"/>
      <c r="CY12" s="638"/>
      <c r="CZ12" s="676">
        <v>6</v>
      </c>
      <c r="DA12" s="676"/>
      <c r="DB12" s="676"/>
      <c r="DC12" s="676"/>
      <c r="DD12" s="642">
        <v>78601</v>
      </c>
      <c r="DE12" s="637"/>
      <c r="DF12" s="637"/>
      <c r="DG12" s="637"/>
      <c r="DH12" s="637"/>
      <c r="DI12" s="637"/>
      <c r="DJ12" s="637"/>
      <c r="DK12" s="637"/>
      <c r="DL12" s="637"/>
      <c r="DM12" s="637"/>
      <c r="DN12" s="637"/>
      <c r="DO12" s="637"/>
      <c r="DP12" s="638"/>
      <c r="DQ12" s="642">
        <v>312495</v>
      </c>
      <c r="DR12" s="637"/>
      <c r="DS12" s="637"/>
      <c r="DT12" s="637"/>
      <c r="DU12" s="637"/>
      <c r="DV12" s="637"/>
      <c r="DW12" s="637"/>
      <c r="DX12" s="637"/>
      <c r="DY12" s="637"/>
      <c r="DZ12" s="637"/>
      <c r="EA12" s="637"/>
      <c r="EB12" s="637"/>
      <c r="EC12" s="683"/>
    </row>
    <row r="13" spans="2:143" ht="11.25" customHeight="1" x14ac:dyDescent="0.15">
      <c r="B13" s="633" t="s">
        <v>185</v>
      </c>
      <c r="C13" s="634"/>
      <c r="D13" s="634"/>
      <c r="E13" s="634"/>
      <c r="F13" s="634"/>
      <c r="G13" s="634"/>
      <c r="H13" s="634"/>
      <c r="I13" s="634"/>
      <c r="J13" s="634"/>
      <c r="K13" s="634"/>
      <c r="L13" s="634"/>
      <c r="M13" s="634"/>
      <c r="N13" s="634"/>
      <c r="O13" s="634"/>
      <c r="P13" s="634"/>
      <c r="Q13" s="635"/>
      <c r="R13" s="636" t="s">
        <v>65</v>
      </c>
      <c r="S13" s="637"/>
      <c r="T13" s="637"/>
      <c r="U13" s="637"/>
      <c r="V13" s="637"/>
      <c r="W13" s="637"/>
      <c r="X13" s="637"/>
      <c r="Y13" s="638"/>
      <c r="Z13" s="676" t="s">
        <v>65</v>
      </c>
      <c r="AA13" s="676"/>
      <c r="AB13" s="676"/>
      <c r="AC13" s="676"/>
      <c r="AD13" s="677" t="s">
        <v>65</v>
      </c>
      <c r="AE13" s="677"/>
      <c r="AF13" s="677"/>
      <c r="AG13" s="677"/>
      <c r="AH13" s="677"/>
      <c r="AI13" s="677"/>
      <c r="AJ13" s="677"/>
      <c r="AK13" s="677"/>
      <c r="AL13" s="639" t="s">
        <v>65</v>
      </c>
      <c r="AM13" s="640"/>
      <c r="AN13" s="640"/>
      <c r="AO13" s="678"/>
      <c r="AP13" s="633" t="s">
        <v>186</v>
      </c>
      <c r="AQ13" s="634"/>
      <c r="AR13" s="634"/>
      <c r="AS13" s="634"/>
      <c r="AT13" s="634"/>
      <c r="AU13" s="634"/>
      <c r="AV13" s="634"/>
      <c r="AW13" s="634"/>
      <c r="AX13" s="634"/>
      <c r="AY13" s="634"/>
      <c r="AZ13" s="634"/>
      <c r="BA13" s="634"/>
      <c r="BB13" s="634"/>
      <c r="BC13" s="634"/>
      <c r="BD13" s="634"/>
      <c r="BE13" s="634"/>
      <c r="BF13" s="635"/>
      <c r="BG13" s="636">
        <v>681973</v>
      </c>
      <c r="BH13" s="637"/>
      <c r="BI13" s="637"/>
      <c r="BJ13" s="637"/>
      <c r="BK13" s="637"/>
      <c r="BL13" s="637"/>
      <c r="BM13" s="637"/>
      <c r="BN13" s="638"/>
      <c r="BO13" s="676">
        <v>51.7</v>
      </c>
      <c r="BP13" s="676"/>
      <c r="BQ13" s="676"/>
      <c r="BR13" s="676"/>
      <c r="BS13" s="642" t="s">
        <v>65</v>
      </c>
      <c r="BT13" s="637"/>
      <c r="BU13" s="637"/>
      <c r="BV13" s="637"/>
      <c r="BW13" s="637"/>
      <c r="BX13" s="637"/>
      <c r="BY13" s="637"/>
      <c r="BZ13" s="637"/>
      <c r="CA13" s="637"/>
      <c r="CB13" s="683"/>
      <c r="CD13" s="672" t="s">
        <v>187</v>
      </c>
      <c r="CE13" s="673"/>
      <c r="CF13" s="673"/>
      <c r="CG13" s="673"/>
      <c r="CH13" s="673"/>
      <c r="CI13" s="673"/>
      <c r="CJ13" s="673"/>
      <c r="CK13" s="673"/>
      <c r="CL13" s="673"/>
      <c r="CM13" s="673"/>
      <c r="CN13" s="673"/>
      <c r="CO13" s="673"/>
      <c r="CP13" s="673"/>
      <c r="CQ13" s="674"/>
      <c r="CR13" s="636">
        <v>1214521</v>
      </c>
      <c r="CS13" s="637"/>
      <c r="CT13" s="637"/>
      <c r="CU13" s="637"/>
      <c r="CV13" s="637"/>
      <c r="CW13" s="637"/>
      <c r="CX13" s="637"/>
      <c r="CY13" s="638"/>
      <c r="CZ13" s="676">
        <v>13.2</v>
      </c>
      <c r="DA13" s="676"/>
      <c r="DB13" s="676"/>
      <c r="DC13" s="676"/>
      <c r="DD13" s="642">
        <v>611602</v>
      </c>
      <c r="DE13" s="637"/>
      <c r="DF13" s="637"/>
      <c r="DG13" s="637"/>
      <c r="DH13" s="637"/>
      <c r="DI13" s="637"/>
      <c r="DJ13" s="637"/>
      <c r="DK13" s="637"/>
      <c r="DL13" s="637"/>
      <c r="DM13" s="637"/>
      <c r="DN13" s="637"/>
      <c r="DO13" s="637"/>
      <c r="DP13" s="638"/>
      <c r="DQ13" s="642">
        <v>657055</v>
      </c>
      <c r="DR13" s="637"/>
      <c r="DS13" s="637"/>
      <c r="DT13" s="637"/>
      <c r="DU13" s="637"/>
      <c r="DV13" s="637"/>
      <c r="DW13" s="637"/>
      <c r="DX13" s="637"/>
      <c r="DY13" s="637"/>
      <c r="DZ13" s="637"/>
      <c r="EA13" s="637"/>
      <c r="EB13" s="637"/>
      <c r="EC13" s="683"/>
    </row>
    <row r="14" spans="2:143" ht="11.25" customHeight="1" x14ac:dyDescent="0.15">
      <c r="B14" s="633" t="s">
        <v>188</v>
      </c>
      <c r="C14" s="634"/>
      <c r="D14" s="634"/>
      <c r="E14" s="634"/>
      <c r="F14" s="634"/>
      <c r="G14" s="634"/>
      <c r="H14" s="634"/>
      <c r="I14" s="634"/>
      <c r="J14" s="634"/>
      <c r="K14" s="634"/>
      <c r="L14" s="634"/>
      <c r="M14" s="634"/>
      <c r="N14" s="634"/>
      <c r="O14" s="634"/>
      <c r="P14" s="634"/>
      <c r="Q14" s="635"/>
      <c r="R14" s="636">
        <v>11558</v>
      </c>
      <c r="S14" s="637"/>
      <c r="T14" s="637"/>
      <c r="U14" s="637"/>
      <c r="V14" s="637"/>
      <c r="W14" s="637"/>
      <c r="X14" s="637"/>
      <c r="Y14" s="638"/>
      <c r="Z14" s="676">
        <v>0.1</v>
      </c>
      <c r="AA14" s="676"/>
      <c r="AB14" s="676"/>
      <c r="AC14" s="676"/>
      <c r="AD14" s="677">
        <v>11558</v>
      </c>
      <c r="AE14" s="677"/>
      <c r="AF14" s="677"/>
      <c r="AG14" s="677"/>
      <c r="AH14" s="677"/>
      <c r="AI14" s="677"/>
      <c r="AJ14" s="677"/>
      <c r="AK14" s="677"/>
      <c r="AL14" s="639">
        <v>0.2</v>
      </c>
      <c r="AM14" s="640"/>
      <c r="AN14" s="640"/>
      <c r="AO14" s="678"/>
      <c r="AP14" s="633" t="s">
        <v>189</v>
      </c>
      <c r="AQ14" s="634"/>
      <c r="AR14" s="634"/>
      <c r="AS14" s="634"/>
      <c r="AT14" s="634"/>
      <c r="AU14" s="634"/>
      <c r="AV14" s="634"/>
      <c r="AW14" s="634"/>
      <c r="AX14" s="634"/>
      <c r="AY14" s="634"/>
      <c r="AZ14" s="634"/>
      <c r="BA14" s="634"/>
      <c r="BB14" s="634"/>
      <c r="BC14" s="634"/>
      <c r="BD14" s="634"/>
      <c r="BE14" s="634"/>
      <c r="BF14" s="635"/>
      <c r="BG14" s="636">
        <v>52324</v>
      </c>
      <c r="BH14" s="637"/>
      <c r="BI14" s="637"/>
      <c r="BJ14" s="637"/>
      <c r="BK14" s="637"/>
      <c r="BL14" s="637"/>
      <c r="BM14" s="637"/>
      <c r="BN14" s="638"/>
      <c r="BO14" s="676">
        <v>4</v>
      </c>
      <c r="BP14" s="676"/>
      <c r="BQ14" s="676"/>
      <c r="BR14" s="676"/>
      <c r="BS14" s="642" t="s">
        <v>65</v>
      </c>
      <c r="BT14" s="637"/>
      <c r="BU14" s="637"/>
      <c r="BV14" s="637"/>
      <c r="BW14" s="637"/>
      <c r="BX14" s="637"/>
      <c r="BY14" s="637"/>
      <c r="BZ14" s="637"/>
      <c r="CA14" s="637"/>
      <c r="CB14" s="683"/>
      <c r="CD14" s="672" t="s">
        <v>190</v>
      </c>
      <c r="CE14" s="673"/>
      <c r="CF14" s="673"/>
      <c r="CG14" s="673"/>
      <c r="CH14" s="673"/>
      <c r="CI14" s="673"/>
      <c r="CJ14" s="673"/>
      <c r="CK14" s="673"/>
      <c r="CL14" s="673"/>
      <c r="CM14" s="673"/>
      <c r="CN14" s="673"/>
      <c r="CO14" s="673"/>
      <c r="CP14" s="673"/>
      <c r="CQ14" s="674"/>
      <c r="CR14" s="636">
        <v>364440</v>
      </c>
      <c r="CS14" s="637"/>
      <c r="CT14" s="637"/>
      <c r="CU14" s="637"/>
      <c r="CV14" s="637"/>
      <c r="CW14" s="637"/>
      <c r="CX14" s="637"/>
      <c r="CY14" s="638"/>
      <c r="CZ14" s="676">
        <v>4</v>
      </c>
      <c r="DA14" s="676"/>
      <c r="DB14" s="676"/>
      <c r="DC14" s="676"/>
      <c r="DD14" s="642">
        <v>44345</v>
      </c>
      <c r="DE14" s="637"/>
      <c r="DF14" s="637"/>
      <c r="DG14" s="637"/>
      <c r="DH14" s="637"/>
      <c r="DI14" s="637"/>
      <c r="DJ14" s="637"/>
      <c r="DK14" s="637"/>
      <c r="DL14" s="637"/>
      <c r="DM14" s="637"/>
      <c r="DN14" s="637"/>
      <c r="DO14" s="637"/>
      <c r="DP14" s="638"/>
      <c r="DQ14" s="642">
        <v>262598</v>
      </c>
      <c r="DR14" s="637"/>
      <c r="DS14" s="637"/>
      <c r="DT14" s="637"/>
      <c r="DU14" s="637"/>
      <c r="DV14" s="637"/>
      <c r="DW14" s="637"/>
      <c r="DX14" s="637"/>
      <c r="DY14" s="637"/>
      <c r="DZ14" s="637"/>
      <c r="EA14" s="637"/>
      <c r="EB14" s="637"/>
      <c r="EC14" s="683"/>
    </row>
    <row r="15" spans="2:143" ht="11.25" customHeight="1" x14ac:dyDescent="0.15">
      <c r="B15" s="633" t="s">
        <v>191</v>
      </c>
      <c r="C15" s="634"/>
      <c r="D15" s="634"/>
      <c r="E15" s="634"/>
      <c r="F15" s="634"/>
      <c r="G15" s="634"/>
      <c r="H15" s="634"/>
      <c r="I15" s="634"/>
      <c r="J15" s="634"/>
      <c r="K15" s="634"/>
      <c r="L15" s="634"/>
      <c r="M15" s="634"/>
      <c r="N15" s="634"/>
      <c r="O15" s="634"/>
      <c r="P15" s="634"/>
      <c r="Q15" s="635"/>
      <c r="R15" s="636" t="s">
        <v>65</v>
      </c>
      <c r="S15" s="637"/>
      <c r="T15" s="637"/>
      <c r="U15" s="637"/>
      <c r="V15" s="637"/>
      <c r="W15" s="637"/>
      <c r="X15" s="637"/>
      <c r="Y15" s="638"/>
      <c r="Z15" s="676" t="s">
        <v>65</v>
      </c>
      <c r="AA15" s="676"/>
      <c r="AB15" s="676"/>
      <c r="AC15" s="676"/>
      <c r="AD15" s="677" t="s">
        <v>65</v>
      </c>
      <c r="AE15" s="677"/>
      <c r="AF15" s="677"/>
      <c r="AG15" s="677"/>
      <c r="AH15" s="677"/>
      <c r="AI15" s="677"/>
      <c r="AJ15" s="677"/>
      <c r="AK15" s="677"/>
      <c r="AL15" s="639" t="s">
        <v>65</v>
      </c>
      <c r="AM15" s="640"/>
      <c r="AN15" s="640"/>
      <c r="AO15" s="678"/>
      <c r="AP15" s="633" t="s">
        <v>192</v>
      </c>
      <c r="AQ15" s="634"/>
      <c r="AR15" s="634"/>
      <c r="AS15" s="634"/>
      <c r="AT15" s="634"/>
      <c r="AU15" s="634"/>
      <c r="AV15" s="634"/>
      <c r="AW15" s="634"/>
      <c r="AX15" s="634"/>
      <c r="AY15" s="634"/>
      <c r="AZ15" s="634"/>
      <c r="BA15" s="634"/>
      <c r="BB15" s="634"/>
      <c r="BC15" s="634"/>
      <c r="BD15" s="634"/>
      <c r="BE15" s="634"/>
      <c r="BF15" s="635"/>
      <c r="BG15" s="636">
        <v>55125</v>
      </c>
      <c r="BH15" s="637"/>
      <c r="BI15" s="637"/>
      <c r="BJ15" s="637"/>
      <c r="BK15" s="637"/>
      <c r="BL15" s="637"/>
      <c r="BM15" s="637"/>
      <c r="BN15" s="638"/>
      <c r="BO15" s="676">
        <v>4.2</v>
      </c>
      <c r="BP15" s="676"/>
      <c r="BQ15" s="676"/>
      <c r="BR15" s="676"/>
      <c r="BS15" s="642" t="s">
        <v>65</v>
      </c>
      <c r="BT15" s="637"/>
      <c r="BU15" s="637"/>
      <c r="BV15" s="637"/>
      <c r="BW15" s="637"/>
      <c r="BX15" s="637"/>
      <c r="BY15" s="637"/>
      <c r="BZ15" s="637"/>
      <c r="CA15" s="637"/>
      <c r="CB15" s="683"/>
      <c r="CD15" s="672" t="s">
        <v>193</v>
      </c>
      <c r="CE15" s="673"/>
      <c r="CF15" s="673"/>
      <c r="CG15" s="673"/>
      <c r="CH15" s="673"/>
      <c r="CI15" s="673"/>
      <c r="CJ15" s="673"/>
      <c r="CK15" s="673"/>
      <c r="CL15" s="673"/>
      <c r="CM15" s="673"/>
      <c r="CN15" s="673"/>
      <c r="CO15" s="673"/>
      <c r="CP15" s="673"/>
      <c r="CQ15" s="674"/>
      <c r="CR15" s="636">
        <v>960186</v>
      </c>
      <c r="CS15" s="637"/>
      <c r="CT15" s="637"/>
      <c r="CU15" s="637"/>
      <c r="CV15" s="637"/>
      <c r="CW15" s="637"/>
      <c r="CX15" s="637"/>
      <c r="CY15" s="638"/>
      <c r="CZ15" s="676">
        <v>10.5</v>
      </c>
      <c r="DA15" s="676"/>
      <c r="DB15" s="676"/>
      <c r="DC15" s="676"/>
      <c r="DD15" s="642">
        <v>286296</v>
      </c>
      <c r="DE15" s="637"/>
      <c r="DF15" s="637"/>
      <c r="DG15" s="637"/>
      <c r="DH15" s="637"/>
      <c r="DI15" s="637"/>
      <c r="DJ15" s="637"/>
      <c r="DK15" s="637"/>
      <c r="DL15" s="637"/>
      <c r="DM15" s="637"/>
      <c r="DN15" s="637"/>
      <c r="DO15" s="637"/>
      <c r="DP15" s="638"/>
      <c r="DQ15" s="642">
        <v>656425</v>
      </c>
      <c r="DR15" s="637"/>
      <c r="DS15" s="637"/>
      <c r="DT15" s="637"/>
      <c r="DU15" s="637"/>
      <c r="DV15" s="637"/>
      <c r="DW15" s="637"/>
      <c r="DX15" s="637"/>
      <c r="DY15" s="637"/>
      <c r="DZ15" s="637"/>
      <c r="EA15" s="637"/>
      <c r="EB15" s="637"/>
      <c r="EC15" s="683"/>
    </row>
    <row r="16" spans="2:143" ht="11.25" customHeight="1" x14ac:dyDescent="0.15">
      <c r="B16" s="633" t="s">
        <v>194</v>
      </c>
      <c r="C16" s="634"/>
      <c r="D16" s="634"/>
      <c r="E16" s="634"/>
      <c r="F16" s="634"/>
      <c r="G16" s="634"/>
      <c r="H16" s="634"/>
      <c r="I16" s="634"/>
      <c r="J16" s="634"/>
      <c r="K16" s="634"/>
      <c r="L16" s="634"/>
      <c r="M16" s="634"/>
      <c r="N16" s="634"/>
      <c r="O16" s="634"/>
      <c r="P16" s="634"/>
      <c r="Q16" s="635"/>
      <c r="R16" s="636">
        <v>2905</v>
      </c>
      <c r="S16" s="637"/>
      <c r="T16" s="637"/>
      <c r="U16" s="637"/>
      <c r="V16" s="637"/>
      <c r="W16" s="637"/>
      <c r="X16" s="637"/>
      <c r="Y16" s="638"/>
      <c r="Z16" s="676">
        <v>0</v>
      </c>
      <c r="AA16" s="676"/>
      <c r="AB16" s="676"/>
      <c r="AC16" s="676"/>
      <c r="AD16" s="677">
        <v>2905</v>
      </c>
      <c r="AE16" s="677"/>
      <c r="AF16" s="677"/>
      <c r="AG16" s="677"/>
      <c r="AH16" s="677"/>
      <c r="AI16" s="677"/>
      <c r="AJ16" s="677"/>
      <c r="AK16" s="677"/>
      <c r="AL16" s="639">
        <v>0.1</v>
      </c>
      <c r="AM16" s="640"/>
      <c r="AN16" s="640"/>
      <c r="AO16" s="678"/>
      <c r="AP16" s="633" t="s">
        <v>195</v>
      </c>
      <c r="AQ16" s="634"/>
      <c r="AR16" s="634"/>
      <c r="AS16" s="634"/>
      <c r="AT16" s="634"/>
      <c r="AU16" s="634"/>
      <c r="AV16" s="634"/>
      <c r="AW16" s="634"/>
      <c r="AX16" s="634"/>
      <c r="AY16" s="634"/>
      <c r="AZ16" s="634"/>
      <c r="BA16" s="634"/>
      <c r="BB16" s="634"/>
      <c r="BC16" s="634"/>
      <c r="BD16" s="634"/>
      <c r="BE16" s="634"/>
      <c r="BF16" s="635"/>
      <c r="BG16" s="636" t="s">
        <v>65</v>
      </c>
      <c r="BH16" s="637"/>
      <c r="BI16" s="637"/>
      <c r="BJ16" s="637"/>
      <c r="BK16" s="637"/>
      <c r="BL16" s="637"/>
      <c r="BM16" s="637"/>
      <c r="BN16" s="638"/>
      <c r="BO16" s="676" t="s">
        <v>65</v>
      </c>
      <c r="BP16" s="676"/>
      <c r="BQ16" s="676"/>
      <c r="BR16" s="676"/>
      <c r="BS16" s="642" t="s">
        <v>65</v>
      </c>
      <c r="BT16" s="637"/>
      <c r="BU16" s="637"/>
      <c r="BV16" s="637"/>
      <c r="BW16" s="637"/>
      <c r="BX16" s="637"/>
      <c r="BY16" s="637"/>
      <c r="BZ16" s="637"/>
      <c r="CA16" s="637"/>
      <c r="CB16" s="683"/>
      <c r="CD16" s="672" t="s">
        <v>196</v>
      </c>
      <c r="CE16" s="673"/>
      <c r="CF16" s="673"/>
      <c r="CG16" s="673"/>
      <c r="CH16" s="673"/>
      <c r="CI16" s="673"/>
      <c r="CJ16" s="673"/>
      <c r="CK16" s="673"/>
      <c r="CL16" s="673"/>
      <c r="CM16" s="673"/>
      <c r="CN16" s="673"/>
      <c r="CO16" s="673"/>
      <c r="CP16" s="673"/>
      <c r="CQ16" s="674"/>
      <c r="CR16" s="636" t="s">
        <v>65</v>
      </c>
      <c r="CS16" s="637"/>
      <c r="CT16" s="637"/>
      <c r="CU16" s="637"/>
      <c r="CV16" s="637"/>
      <c r="CW16" s="637"/>
      <c r="CX16" s="637"/>
      <c r="CY16" s="638"/>
      <c r="CZ16" s="676" t="s">
        <v>65</v>
      </c>
      <c r="DA16" s="676"/>
      <c r="DB16" s="676"/>
      <c r="DC16" s="676"/>
      <c r="DD16" s="642" t="s">
        <v>65</v>
      </c>
      <c r="DE16" s="637"/>
      <c r="DF16" s="637"/>
      <c r="DG16" s="637"/>
      <c r="DH16" s="637"/>
      <c r="DI16" s="637"/>
      <c r="DJ16" s="637"/>
      <c r="DK16" s="637"/>
      <c r="DL16" s="637"/>
      <c r="DM16" s="637"/>
      <c r="DN16" s="637"/>
      <c r="DO16" s="637"/>
      <c r="DP16" s="638"/>
      <c r="DQ16" s="642" t="s">
        <v>65</v>
      </c>
      <c r="DR16" s="637"/>
      <c r="DS16" s="637"/>
      <c r="DT16" s="637"/>
      <c r="DU16" s="637"/>
      <c r="DV16" s="637"/>
      <c r="DW16" s="637"/>
      <c r="DX16" s="637"/>
      <c r="DY16" s="637"/>
      <c r="DZ16" s="637"/>
      <c r="EA16" s="637"/>
      <c r="EB16" s="637"/>
      <c r="EC16" s="683"/>
    </row>
    <row r="17" spans="2:133" ht="11.25" customHeight="1" x14ac:dyDescent="0.15">
      <c r="B17" s="633" t="s">
        <v>197</v>
      </c>
      <c r="C17" s="634"/>
      <c r="D17" s="634"/>
      <c r="E17" s="634"/>
      <c r="F17" s="634"/>
      <c r="G17" s="634"/>
      <c r="H17" s="634"/>
      <c r="I17" s="634"/>
      <c r="J17" s="634"/>
      <c r="K17" s="634"/>
      <c r="L17" s="634"/>
      <c r="M17" s="634"/>
      <c r="N17" s="634"/>
      <c r="O17" s="634"/>
      <c r="P17" s="634"/>
      <c r="Q17" s="635"/>
      <c r="R17" s="636">
        <v>30834</v>
      </c>
      <c r="S17" s="637"/>
      <c r="T17" s="637"/>
      <c r="U17" s="637"/>
      <c r="V17" s="637"/>
      <c r="W17" s="637"/>
      <c r="X17" s="637"/>
      <c r="Y17" s="638"/>
      <c r="Z17" s="676">
        <v>0.3</v>
      </c>
      <c r="AA17" s="676"/>
      <c r="AB17" s="676"/>
      <c r="AC17" s="676"/>
      <c r="AD17" s="677">
        <v>30834</v>
      </c>
      <c r="AE17" s="677"/>
      <c r="AF17" s="677"/>
      <c r="AG17" s="677"/>
      <c r="AH17" s="677"/>
      <c r="AI17" s="677"/>
      <c r="AJ17" s="677"/>
      <c r="AK17" s="677"/>
      <c r="AL17" s="639">
        <v>0.6</v>
      </c>
      <c r="AM17" s="640"/>
      <c r="AN17" s="640"/>
      <c r="AO17" s="678"/>
      <c r="AP17" s="633" t="s">
        <v>198</v>
      </c>
      <c r="AQ17" s="634"/>
      <c r="AR17" s="634"/>
      <c r="AS17" s="634"/>
      <c r="AT17" s="634"/>
      <c r="AU17" s="634"/>
      <c r="AV17" s="634"/>
      <c r="AW17" s="634"/>
      <c r="AX17" s="634"/>
      <c r="AY17" s="634"/>
      <c r="AZ17" s="634"/>
      <c r="BA17" s="634"/>
      <c r="BB17" s="634"/>
      <c r="BC17" s="634"/>
      <c r="BD17" s="634"/>
      <c r="BE17" s="634"/>
      <c r="BF17" s="635"/>
      <c r="BG17" s="636" t="s">
        <v>65</v>
      </c>
      <c r="BH17" s="637"/>
      <c r="BI17" s="637"/>
      <c r="BJ17" s="637"/>
      <c r="BK17" s="637"/>
      <c r="BL17" s="637"/>
      <c r="BM17" s="637"/>
      <c r="BN17" s="638"/>
      <c r="BO17" s="676" t="s">
        <v>65</v>
      </c>
      <c r="BP17" s="676"/>
      <c r="BQ17" s="676"/>
      <c r="BR17" s="676"/>
      <c r="BS17" s="642" t="s">
        <v>65</v>
      </c>
      <c r="BT17" s="637"/>
      <c r="BU17" s="637"/>
      <c r="BV17" s="637"/>
      <c r="BW17" s="637"/>
      <c r="BX17" s="637"/>
      <c r="BY17" s="637"/>
      <c r="BZ17" s="637"/>
      <c r="CA17" s="637"/>
      <c r="CB17" s="683"/>
      <c r="CD17" s="672" t="s">
        <v>199</v>
      </c>
      <c r="CE17" s="673"/>
      <c r="CF17" s="673"/>
      <c r="CG17" s="673"/>
      <c r="CH17" s="673"/>
      <c r="CI17" s="673"/>
      <c r="CJ17" s="673"/>
      <c r="CK17" s="673"/>
      <c r="CL17" s="673"/>
      <c r="CM17" s="673"/>
      <c r="CN17" s="673"/>
      <c r="CO17" s="673"/>
      <c r="CP17" s="673"/>
      <c r="CQ17" s="674"/>
      <c r="CR17" s="636">
        <v>881871</v>
      </c>
      <c r="CS17" s="637"/>
      <c r="CT17" s="637"/>
      <c r="CU17" s="637"/>
      <c r="CV17" s="637"/>
      <c r="CW17" s="637"/>
      <c r="CX17" s="637"/>
      <c r="CY17" s="638"/>
      <c r="CZ17" s="676">
        <v>9.6</v>
      </c>
      <c r="DA17" s="676"/>
      <c r="DB17" s="676"/>
      <c r="DC17" s="676"/>
      <c r="DD17" s="642" t="s">
        <v>65</v>
      </c>
      <c r="DE17" s="637"/>
      <c r="DF17" s="637"/>
      <c r="DG17" s="637"/>
      <c r="DH17" s="637"/>
      <c r="DI17" s="637"/>
      <c r="DJ17" s="637"/>
      <c r="DK17" s="637"/>
      <c r="DL17" s="637"/>
      <c r="DM17" s="637"/>
      <c r="DN17" s="637"/>
      <c r="DO17" s="637"/>
      <c r="DP17" s="638"/>
      <c r="DQ17" s="642">
        <v>791420</v>
      </c>
      <c r="DR17" s="637"/>
      <c r="DS17" s="637"/>
      <c r="DT17" s="637"/>
      <c r="DU17" s="637"/>
      <c r="DV17" s="637"/>
      <c r="DW17" s="637"/>
      <c r="DX17" s="637"/>
      <c r="DY17" s="637"/>
      <c r="DZ17" s="637"/>
      <c r="EA17" s="637"/>
      <c r="EB17" s="637"/>
      <c r="EC17" s="683"/>
    </row>
    <row r="18" spans="2:133" ht="11.25" customHeight="1" x14ac:dyDescent="0.15">
      <c r="B18" s="633" t="s">
        <v>200</v>
      </c>
      <c r="C18" s="634"/>
      <c r="D18" s="634"/>
      <c r="E18" s="634"/>
      <c r="F18" s="634"/>
      <c r="G18" s="634"/>
      <c r="H18" s="634"/>
      <c r="I18" s="634"/>
      <c r="J18" s="634"/>
      <c r="K18" s="634"/>
      <c r="L18" s="634"/>
      <c r="M18" s="634"/>
      <c r="N18" s="634"/>
      <c r="O18" s="634"/>
      <c r="P18" s="634"/>
      <c r="Q18" s="635"/>
      <c r="R18" s="636">
        <v>5191</v>
      </c>
      <c r="S18" s="637"/>
      <c r="T18" s="637"/>
      <c r="U18" s="637"/>
      <c r="V18" s="637"/>
      <c r="W18" s="637"/>
      <c r="X18" s="637"/>
      <c r="Y18" s="638"/>
      <c r="Z18" s="676">
        <v>0.1</v>
      </c>
      <c r="AA18" s="676"/>
      <c r="AB18" s="676"/>
      <c r="AC18" s="676"/>
      <c r="AD18" s="677">
        <v>5191</v>
      </c>
      <c r="AE18" s="677"/>
      <c r="AF18" s="677"/>
      <c r="AG18" s="677"/>
      <c r="AH18" s="677"/>
      <c r="AI18" s="677"/>
      <c r="AJ18" s="677"/>
      <c r="AK18" s="677"/>
      <c r="AL18" s="639">
        <v>0.1</v>
      </c>
      <c r="AM18" s="640"/>
      <c r="AN18" s="640"/>
      <c r="AO18" s="678"/>
      <c r="AP18" s="633" t="s">
        <v>201</v>
      </c>
      <c r="AQ18" s="634"/>
      <c r="AR18" s="634"/>
      <c r="AS18" s="634"/>
      <c r="AT18" s="634"/>
      <c r="AU18" s="634"/>
      <c r="AV18" s="634"/>
      <c r="AW18" s="634"/>
      <c r="AX18" s="634"/>
      <c r="AY18" s="634"/>
      <c r="AZ18" s="634"/>
      <c r="BA18" s="634"/>
      <c r="BB18" s="634"/>
      <c r="BC18" s="634"/>
      <c r="BD18" s="634"/>
      <c r="BE18" s="634"/>
      <c r="BF18" s="635"/>
      <c r="BG18" s="636" t="s">
        <v>65</v>
      </c>
      <c r="BH18" s="637"/>
      <c r="BI18" s="637"/>
      <c r="BJ18" s="637"/>
      <c r="BK18" s="637"/>
      <c r="BL18" s="637"/>
      <c r="BM18" s="637"/>
      <c r="BN18" s="638"/>
      <c r="BO18" s="676" t="s">
        <v>65</v>
      </c>
      <c r="BP18" s="676"/>
      <c r="BQ18" s="676"/>
      <c r="BR18" s="676"/>
      <c r="BS18" s="642" t="s">
        <v>65</v>
      </c>
      <c r="BT18" s="637"/>
      <c r="BU18" s="637"/>
      <c r="BV18" s="637"/>
      <c r="BW18" s="637"/>
      <c r="BX18" s="637"/>
      <c r="BY18" s="637"/>
      <c r="BZ18" s="637"/>
      <c r="CA18" s="637"/>
      <c r="CB18" s="683"/>
      <c r="CD18" s="672" t="s">
        <v>202</v>
      </c>
      <c r="CE18" s="673"/>
      <c r="CF18" s="673"/>
      <c r="CG18" s="673"/>
      <c r="CH18" s="673"/>
      <c r="CI18" s="673"/>
      <c r="CJ18" s="673"/>
      <c r="CK18" s="673"/>
      <c r="CL18" s="673"/>
      <c r="CM18" s="673"/>
      <c r="CN18" s="673"/>
      <c r="CO18" s="673"/>
      <c r="CP18" s="673"/>
      <c r="CQ18" s="674"/>
      <c r="CR18" s="636" t="s">
        <v>65</v>
      </c>
      <c r="CS18" s="637"/>
      <c r="CT18" s="637"/>
      <c r="CU18" s="637"/>
      <c r="CV18" s="637"/>
      <c r="CW18" s="637"/>
      <c r="CX18" s="637"/>
      <c r="CY18" s="638"/>
      <c r="CZ18" s="676" t="s">
        <v>65</v>
      </c>
      <c r="DA18" s="676"/>
      <c r="DB18" s="676"/>
      <c r="DC18" s="676"/>
      <c r="DD18" s="642" t="s">
        <v>65</v>
      </c>
      <c r="DE18" s="637"/>
      <c r="DF18" s="637"/>
      <c r="DG18" s="637"/>
      <c r="DH18" s="637"/>
      <c r="DI18" s="637"/>
      <c r="DJ18" s="637"/>
      <c r="DK18" s="637"/>
      <c r="DL18" s="637"/>
      <c r="DM18" s="637"/>
      <c r="DN18" s="637"/>
      <c r="DO18" s="637"/>
      <c r="DP18" s="638"/>
      <c r="DQ18" s="642" t="s">
        <v>65</v>
      </c>
      <c r="DR18" s="637"/>
      <c r="DS18" s="637"/>
      <c r="DT18" s="637"/>
      <c r="DU18" s="637"/>
      <c r="DV18" s="637"/>
      <c r="DW18" s="637"/>
      <c r="DX18" s="637"/>
      <c r="DY18" s="637"/>
      <c r="DZ18" s="637"/>
      <c r="EA18" s="637"/>
      <c r="EB18" s="637"/>
      <c r="EC18" s="683"/>
    </row>
    <row r="19" spans="2:133" ht="11.25" customHeight="1" x14ac:dyDescent="0.15">
      <c r="B19" s="633" t="s">
        <v>203</v>
      </c>
      <c r="C19" s="634"/>
      <c r="D19" s="634"/>
      <c r="E19" s="634"/>
      <c r="F19" s="634"/>
      <c r="G19" s="634"/>
      <c r="H19" s="634"/>
      <c r="I19" s="634"/>
      <c r="J19" s="634"/>
      <c r="K19" s="634"/>
      <c r="L19" s="634"/>
      <c r="M19" s="634"/>
      <c r="N19" s="634"/>
      <c r="O19" s="634"/>
      <c r="P19" s="634"/>
      <c r="Q19" s="635"/>
      <c r="R19" s="636">
        <v>1564</v>
      </c>
      <c r="S19" s="637"/>
      <c r="T19" s="637"/>
      <c r="U19" s="637"/>
      <c r="V19" s="637"/>
      <c r="W19" s="637"/>
      <c r="X19" s="637"/>
      <c r="Y19" s="638"/>
      <c r="Z19" s="676">
        <v>0</v>
      </c>
      <c r="AA19" s="676"/>
      <c r="AB19" s="676"/>
      <c r="AC19" s="676"/>
      <c r="AD19" s="677">
        <v>1564</v>
      </c>
      <c r="AE19" s="677"/>
      <c r="AF19" s="677"/>
      <c r="AG19" s="677"/>
      <c r="AH19" s="677"/>
      <c r="AI19" s="677"/>
      <c r="AJ19" s="677"/>
      <c r="AK19" s="677"/>
      <c r="AL19" s="639">
        <v>0</v>
      </c>
      <c r="AM19" s="640"/>
      <c r="AN19" s="640"/>
      <c r="AO19" s="678"/>
      <c r="AP19" s="633" t="s">
        <v>204</v>
      </c>
      <c r="AQ19" s="634"/>
      <c r="AR19" s="634"/>
      <c r="AS19" s="634"/>
      <c r="AT19" s="634"/>
      <c r="AU19" s="634"/>
      <c r="AV19" s="634"/>
      <c r="AW19" s="634"/>
      <c r="AX19" s="634"/>
      <c r="AY19" s="634"/>
      <c r="AZ19" s="634"/>
      <c r="BA19" s="634"/>
      <c r="BB19" s="634"/>
      <c r="BC19" s="634"/>
      <c r="BD19" s="634"/>
      <c r="BE19" s="634"/>
      <c r="BF19" s="635"/>
      <c r="BG19" s="636">
        <v>13118</v>
      </c>
      <c r="BH19" s="637"/>
      <c r="BI19" s="637"/>
      <c r="BJ19" s="637"/>
      <c r="BK19" s="637"/>
      <c r="BL19" s="637"/>
      <c r="BM19" s="637"/>
      <c r="BN19" s="638"/>
      <c r="BO19" s="676">
        <v>1</v>
      </c>
      <c r="BP19" s="676"/>
      <c r="BQ19" s="676"/>
      <c r="BR19" s="676"/>
      <c r="BS19" s="642" t="s">
        <v>65</v>
      </c>
      <c r="BT19" s="637"/>
      <c r="BU19" s="637"/>
      <c r="BV19" s="637"/>
      <c r="BW19" s="637"/>
      <c r="BX19" s="637"/>
      <c r="BY19" s="637"/>
      <c r="BZ19" s="637"/>
      <c r="CA19" s="637"/>
      <c r="CB19" s="683"/>
      <c r="CD19" s="672" t="s">
        <v>205</v>
      </c>
      <c r="CE19" s="673"/>
      <c r="CF19" s="673"/>
      <c r="CG19" s="673"/>
      <c r="CH19" s="673"/>
      <c r="CI19" s="673"/>
      <c r="CJ19" s="673"/>
      <c r="CK19" s="673"/>
      <c r="CL19" s="673"/>
      <c r="CM19" s="673"/>
      <c r="CN19" s="673"/>
      <c r="CO19" s="673"/>
      <c r="CP19" s="673"/>
      <c r="CQ19" s="674"/>
      <c r="CR19" s="636" t="s">
        <v>65</v>
      </c>
      <c r="CS19" s="637"/>
      <c r="CT19" s="637"/>
      <c r="CU19" s="637"/>
      <c r="CV19" s="637"/>
      <c r="CW19" s="637"/>
      <c r="CX19" s="637"/>
      <c r="CY19" s="638"/>
      <c r="CZ19" s="676" t="s">
        <v>65</v>
      </c>
      <c r="DA19" s="676"/>
      <c r="DB19" s="676"/>
      <c r="DC19" s="676"/>
      <c r="DD19" s="642" t="s">
        <v>65</v>
      </c>
      <c r="DE19" s="637"/>
      <c r="DF19" s="637"/>
      <c r="DG19" s="637"/>
      <c r="DH19" s="637"/>
      <c r="DI19" s="637"/>
      <c r="DJ19" s="637"/>
      <c r="DK19" s="637"/>
      <c r="DL19" s="637"/>
      <c r="DM19" s="637"/>
      <c r="DN19" s="637"/>
      <c r="DO19" s="637"/>
      <c r="DP19" s="638"/>
      <c r="DQ19" s="642" t="s">
        <v>65</v>
      </c>
      <c r="DR19" s="637"/>
      <c r="DS19" s="637"/>
      <c r="DT19" s="637"/>
      <c r="DU19" s="637"/>
      <c r="DV19" s="637"/>
      <c r="DW19" s="637"/>
      <c r="DX19" s="637"/>
      <c r="DY19" s="637"/>
      <c r="DZ19" s="637"/>
      <c r="EA19" s="637"/>
      <c r="EB19" s="637"/>
      <c r="EC19" s="683"/>
    </row>
    <row r="20" spans="2:133" ht="11.25" customHeight="1" x14ac:dyDescent="0.15">
      <c r="B20" s="633" t="s">
        <v>206</v>
      </c>
      <c r="C20" s="634"/>
      <c r="D20" s="634"/>
      <c r="E20" s="634"/>
      <c r="F20" s="634"/>
      <c r="G20" s="634"/>
      <c r="H20" s="634"/>
      <c r="I20" s="634"/>
      <c r="J20" s="634"/>
      <c r="K20" s="634"/>
      <c r="L20" s="634"/>
      <c r="M20" s="634"/>
      <c r="N20" s="634"/>
      <c r="O20" s="634"/>
      <c r="P20" s="634"/>
      <c r="Q20" s="635"/>
      <c r="R20" s="636">
        <v>384</v>
      </c>
      <c r="S20" s="637"/>
      <c r="T20" s="637"/>
      <c r="U20" s="637"/>
      <c r="V20" s="637"/>
      <c r="W20" s="637"/>
      <c r="X20" s="637"/>
      <c r="Y20" s="638"/>
      <c r="Z20" s="676">
        <v>0</v>
      </c>
      <c r="AA20" s="676"/>
      <c r="AB20" s="676"/>
      <c r="AC20" s="676"/>
      <c r="AD20" s="677">
        <v>384</v>
      </c>
      <c r="AE20" s="677"/>
      <c r="AF20" s="677"/>
      <c r="AG20" s="677"/>
      <c r="AH20" s="677"/>
      <c r="AI20" s="677"/>
      <c r="AJ20" s="677"/>
      <c r="AK20" s="677"/>
      <c r="AL20" s="639">
        <v>0</v>
      </c>
      <c r="AM20" s="640"/>
      <c r="AN20" s="640"/>
      <c r="AO20" s="678"/>
      <c r="AP20" s="633" t="s">
        <v>207</v>
      </c>
      <c r="AQ20" s="634"/>
      <c r="AR20" s="634"/>
      <c r="AS20" s="634"/>
      <c r="AT20" s="634"/>
      <c r="AU20" s="634"/>
      <c r="AV20" s="634"/>
      <c r="AW20" s="634"/>
      <c r="AX20" s="634"/>
      <c r="AY20" s="634"/>
      <c r="AZ20" s="634"/>
      <c r="BA20" s="634"/>
      <c r="BB20" s="634"/>
      <c r="BC20" s="634"/>
      <c r="BD20" s="634"/>
      <c r="BE20" s="634"/>
      <c r="BF20" s="635"/>
      <c r="BG20" s="636">
        <v>13118</v>
      </c>
      <c r="BH20" s="637"/>
      <c r="BI20" s="637"/>
      <c r="BJ20" s="637"/>
      <c r="BK20" s="637"/>
      <c r="BL20" s="637"/>
      <c r="BM20" s="637"/>
      <c r="BN20" s="638"/>
      <c r="BO20" s="676">
        <v>1</v>
      </c>
      <c r="BP20" s="676"/>
      <c r="BQ20" s="676"/>
      <c r="BR20" s="676"/>
      <c r="BS20" s="642" t="s">
        <v>65</v>
      </c>
      <c r="BT20" s="637"/>
      <c r="BU20" s="637"/>
      <c r="BV20" s="637"/>
      <c r="BW20" s="637"/>
      <c r="BX20" s="637"/>
      <c r="BY20" s="637"/>
      <c r="BZ20" s="637"/>
      <c r="CA20" s="637"/>
      <c r="CB20" s="683"/>
      <c r="CD20" s="672" t="s">
        <v>208</v>
      </c>
      <c r="CE20" s="673"/>
      <c r="CF20" s="673"/>
      <c r="CG20" s="673"/>
      <c r="CH20" s="673"/>
      <c r="CI20" s="673"/>
      <c r="CJ20" s="673"/>
      <c r="CK20" s="673"/>
      <c r="CL20" s="673"/>
      <c r="CM20" s="673"/>
      <c r="CN20" s="673"/>
      <c r="CO20" s="673"/>
      <c r="CP20" s="673"/>
      <c r="CQ20" s="674"/>
      <c r="CR20" s="636">
        <v>9168407</v>
      </c>
      <c r="CS20" s="637"/>
      <c r="CT20" s="637"/>
      <c r="CU20" s="637"/>
      <c r="CV20" s="637"/>
      <c r="CW20" s="637"/>
      <c r="CX20" s="637"/>
      <c r="CY20" s="638"/>
      <c r="CZ20" s="676">
        <v>100</v>
      </c>
      <c r="DA20" s="676"/>
      <c r="DB20" s="676"/>
      <c r="DC20" s="676"/>
      <c r="DD20" s="642">
        <v>1949321</v>
      </c>
      <c r="DE20" s="637"/>
      <c r="DF20" s="637"/>
      <c r="DG20" s="637"/>
      <c r="DH20" s="637"/>
      <c r="DI20" s="637"/>
      <c r="DJ20" s="637"/>
      <c r="DK20" s="637"/>
      <c r="DL20" s="637"/>
      <c r="DM20" s="637"/>
      <c r="DN20" s="637"/>
      <c r="DO20" s="637"/>
      <c r="DP20" s="638"/>
      <c r="DQ20" s="642">
        <v>5477435</v>
      </c>
      <c r="DR20" s="637"/>
      <c r="DS20" s="637"/>
      <c r="DT20" s="637"/>
      <c r="DU20" s="637"/>
      <c r="DV20" s="637"/>
      <c r="DW20" s="637"/>
      <c r="DX20" s="637"/>
      <c r="DY20" s="637"/>
      <c r="DZ20" s="637"/>
      <c r="EA20" s="637"/>
      <c r="EB20" s="637"/>
      <c r="EC20" s="683"/>
    </row>
    <row r="21" spans="2:133" ht="11.25" customHeight="1" x14ac:dyDescent="0.15">
      <c r="B21" s="633" t="s">
        <v>209</v>
      </c>
      <c r="C21" s="634"/>
      <c r="D21" s="634"/>
      <c r="E21" s="634"/>
      <c r="F21" s="634"/>
      <c r="G21" s="634"/>
      <c r="H21" s="634"/>
      <c r="I21" s="634"/>
      <c r="J21" s="634"/>
      <c r="K21" s="634"/>
      <c r="L21" s="634"/>
      <c r="M21" s="634"/>
      <c r="N21" s="634"/>
      <c r="O21" s="634"/>
      <c r="P21" s="634"/>
      <c r="Q21" s="635"/>
      <c r="R21" s="636">
        <v>23695</v>
      </c>
      <c r="S21" s="637"/>
      <c r="T21" s="637"/>
      <c r="U21" s="637"/>
      <c r="V21" s="637"/>
      <c r="W21" s="637"/>
      <c r="X21" s="637"/>
      <c r="Y21" s="638"/>
      <c r="Z21" s="676">
        <v>0.2</v>
      </c>
      <c r="AA21" s="676"/>
      <c r="AB21" s="676"/>
      <c r="AC21" s="676"/>
      <c r="AD21" s="677">
        <v>23695</v>
      </c>
      <c r="AE21" s="677"/>
      <c r="AF21" s="677"/>
      <c r="AG21" s="677"/>
      <c r="AH21" s="677"/>
      <c r="AI21" s="677"/>
      <c r="AJ21" s="677"/>
      <c r="AK21" s="677"/>
      <c r="AL21" s="639">
        <v>0.5</v>
      </c>
      <c r="AM21" s="640"/>
      <c r="AN21" s="640"/>
      <c r="AO21" s="678"/>
      <c r="AP21" s="731" t="s">
        <v>210</v>
      </c>
      <c r="AQ21" s="738"/>
      <c r="AR21" s="738"/>
      <c r="AS21" s="738"/>
      <c r="AT21" s="738"/>
      <c r="AU21" s="738"/>
      <c r="AV21" s="738"/>
      <c r="AW21" s="738"/>
      <c r="AX21" s="738"/>
      <c r="AY21" s="738"/>
      <c r="AZ21" s="738"/>
      <c r="BA21" s="738"/>
      <c r="BB21" s="738"/>
      <c r="BC21" s="738"/>
      <c r="BD21" s="738"/>
      <c r="BE21" s="738"/>
      <c r="BF21" s="733"/>
      <c r="BG21" s="636">
        <v>13118</v>
      </c>
      <c r="BH21" s="637"/>
      <c r="BI21" s="637"/>
      <c r="BJ21" s="637"/>
      <c r="BK21" s="637"/>
      <c r="BL21" s="637"/>
      <c r="BM21" s="637"/>
      <c r="BN21" s="638"/>
      <c r="BO21" s="676">
        <v>1</v>
      </c>
      <c r="BP21" s="676"/>
      <c r="BQ21" s="676"/>
      <c r="BR21" s="676"/>
      <c r="BS21" s="642" t="s">
        <v>65</v>
      </c>
      <c r="BT21" s="637"/>
      <c r="BU21" s="637"/>
      <c r="BV21" s="637"/>
      <c r="BW21" s="637"/>
      <c r="BX21" s="637"/>
      <c r="BY21" s="637"/>
      <c r="BZ21" s="637"/>
      <c r="CA21" s="637"/>
      <c r="CB21" s="683"/>
      <c r="CD21" s="749"/>
      <c r="CE21" s="661"/>
      <c r="CF21" s="661"/>
      <c r="CG21" s="661"/>
      <c r="CH21" s="661"/>
      <c r="CI21" s="661"/>
      <c r="CJ21" s="661"/>
      <c r="CK21" s="661"/>
      <c r="CL21" s="661"/>
      <c r="CM21" s="661"/>
      <c r="CN21" s="661"/>
      <c r="CO21" s="661"/>
      <c r="CP21" s="661"/>
      <c r="CQ21" s="662"/>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15">
      <c r="B22" s="633" t="s">
        <v>211</v>
      </c>
      <c r="C22" s="634"/>
      <c r="D22" s="634"/>
      <c r="E22" s="634"/>
      <c r="F22" s="634"/>
      <c r="G22" s="634"/>
      <c r="H22" s="634"/>
      <c r="I22" s="634"/>
      <c r="J22" s="634"/>
      <c r="K22" s="634"/>
      <c r="L22" s="634"/>
      <c r="M22" s="634"/>
      <c r="N22" s="634"/>
      <c r="O22" s="634"/>
      <c r="P22" s="634"/>
      <c r="Q22" s="635"/>
      <c r="R22" s="636">
        <v>3356625</v>
      </c>
      <c r="S22" s="637"/>
      <c r="T22" s="637"/>
      <c r="U22" s="637"/>
      <c r="V22" s="637"/>
      <c r="W22" s="637"/>
      <c r="X22" s="637"/>
      <c r="Y22" s="638"/>
      <c r="Z22" s="676">
        <v>34.6</v>
      </c>
      <c r="AA22" s="676"/>
      <c r="AB22" s="676"/>
      <c r="AC22" s="676"/>
      <c r="AD22" s="677">
        <v>3048235</v>
      </c>
      <c r="AE22" s="677"/>
      <c r="AF22" s="677"/>
      <c r="AG22" s="677"/>
      <c r="AH22" s="677"/>
      <c r="AI22" s="677"/>
      <c r="AJ22" s="677"/>
      <c r="AK22" s="677"/>
      <c r="AL22" s="639">
        <v>64.099999999999994</v>
      </c>
      <c r="AM22" s="640"/>
      <c r="AN22" s="640"/>
      <c r="AO22" s="678"/>
      <c r="AP22" s="731" t="s">
        <v>212</v>
      </c>
      <c r="AQ22" s="738"/>
      <c r="AR22" s="738"/>
      <c r="AS22" s="738"/>
      <c r="AT22" s="738"/>
      <c r="AU22" s="738"/>
      <c r="AV22" s="738"/>
      <c r="AW22" s="738"/>
      <c r="AX22" s="738"/>
      <c r="AY22" s="738"/>
      <c r="AZ22" s="738"/>
      <c r="BA22" s="738"/>
      <c r="BB22" s="738"/>
      <c r="BC22" s="738"/>
      <c r="BD22" s="738"/>
      <c r="BE22" s="738"/>
      <c r="BF22" s="733"/>
      <c r="BG22" s="636" t="s">
        <v>65</v>
      </c>
      <c r="BH22" s="637"/>
      <c r="BI22" s="637"/>
      <c r="BJ22" s="637"/>
      <c r="BK22" s="637"/>
      <c r="BL22" s="637"/>
      <c r="BM22" s="637"/>
      <c r="BN22" s="638"/>
      <c r="BO22" s="676" t="s">
        <v>65</v>
      </c>
      <c r="BP22" s="676"/>
      <c r="BQ22" s="676"/>
      <c r="BR22" s="676"/>
      <c r="BS22" s="642" t="s">
        <v>65</v>
      </c>
      <c r="BT22" s="637"/>
      <c r="BU22" s="637"/>
      <c r="BV22" s="637"/>
      <c r="BW22" s="637"/>
      <c r="BX22" s="637"/>
      <c r="BY22" s="637"/>
      <c r="BZ22" s="637"/>
      <c r="CA22" s="637"/>
      <c r="CB22" s="683"/>
      <c r="CD22" s="740" t="s">
        <v>213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214</v>
      </c>
      <c r="C23" s="634"/>
      <c r="D23" s="634"/>
      <c r="E23" s="634"/>
      <c r="F23" s="634"/>
      <c r="G23" s="634"/>
      <c r="H23" s="634"/>
      <c r="I23" s="634"/>
      <c r="J23" s="634"/>
      <c r="K23" s="634"/>
      <c r="L23" s="634"/>
      <c r="M23" s="634"/>
      <c r="N23" s="634"/>
      <c r="O23" s="634"/>
      <c r="P23" s="634"/>
      <c r="Q23" s="635"/>
      <c r="R23" s="636">
        <v>3048235</v>
      </c>
      <c r="S23" s="637"/>
      <c r="T23" s="637"/>
      <c r="U23" s="637"/>
      <c r="V23" s="637"/>
      <c r="W23" s="637"/>
      <c r="X23" s="637"/>
      <c r="Y23" s="638"/>
      <c r="Z23" s="676">
        <v>31.4</v>
      </c>
      <c r="AA23" s="676"/>
      <c r="AB23" s="676"/>
      <c r="AC23" s="676"/>
      <c r="AD23" s="677">
        <v>3048235</v>
      </c>
      <c r="AE23" s="677"/>
      <c r="AF23" s="677"/>
      <c r="AG23" s="677"/>
      <c r="AH23" s="677"/>
      <c r="AI23" s="677"/>
      <c r="AJ23" s="677"/>
      <c r="AK23" s="677"/>
      <c r="AL23" s="639">
        <v>64.099999999999994</v>
      </c>
      <c r="AM23" s="640"/>
      <c r="AN23" s="640"/>
      <c r="AO23" s="678"/>
      <c r="AP23" s="731" t="s">
        <v>215</v>
      </c>
      <c r="AQ23" s="738"/>
      <c r="AR23" s="738"/>
      <c r="AS23" s="738"/>
      <c r="AT23" s="738"/>
      <c r="AU23" s="738"/>
      <c r="AV23" s="738"/>
      <c r="AW23" s="738"/>
      <c r="AX23" s="738"/>
      <c r="AY23" s="738"/>
      <c r="AZ23" s="738"/>
      <c r="BA23" s="738"/>
      <c r="BB23" s="738"/>
      <c r="BC23" s="738"/>
      <c r="BD23" s="738"/>
      <c r="BE23" s="738"/>
      <c r="BF23" s="733"/>
      <c r="BG23" s="636" t="s">
        <v>65</v>
      </c>
      <c r="BH23" s="637"/>
      <c r="BI23" s="637"/>
      <c r="BJ23" s="637"/>
      <c r="BK23" s="637"/>
      <c r="BL23" s="637"/>
      <c r="BM23" s="637"/>
      <c r="BN23" s="638"/>
      <c r="BO23" s="676" t="s">
        <v>65</v>
      </c>
      <c r="BP23" s="676"/>
      <c r="BQ23" s="676"/>
      <c r="BR23" s="676"/>
      <c r="BS23" s="642" t="s">
        <v>65</v>
      </c>
      <c r="BT23" s="637"/>
      <c r="BU23" s="637"/>
      <c r="BV23" s="637"/>
      <c r="BW23" s="637"/>
      <c r="BX23" s="637"/>
      <c r="BY23" s="637"/>
      <c r="BZ23" s="637"/>
      <c r="CA23" s="637"/>
      <c r="CB23" s="683"/>
      <c r="CD23" s="740" t="s">
        <v>155</v>
      </c>
      <c r="CE23" s="741"/>
      <c r="CF23" s="741"/>
      <c r="CG23" s="741"/>
      <c r="CH23" s="741"/>
      <c r="CI23" s="741"/>
      <c r="CJ23" s="741"/>
      <c r="CK23" s="741"/>
      <c r="CL23" s="741"/>
      <c r="CM23" s="741"/>
      <c r="CN23" s="741"/>
      <c r="CO23" s="741"/>
      <c r="CP23" s="741"/>
      <c r="CQ23" s="742"/>
      <c r="CR23" s="740" t="s">
        <v>216</v>
      </c>
      <c r="CS23" s="741"/>
      <c r="CT23" s="741"/>
      <c r="CU23" s="741"/>
      <c r="CV23" s="741"/>
      <c r="CW23" s="741"/>
      <c r="CX23" s="741"/>
      <c r="CY23" s="742"/>
      <c r="CZ23" s="740" t="s">
        <v>217</v>
      </c>
      <c r="DA23" s="741"/>
      <c r="DB23" s="741"/>
      <c r="DC23" s="742"/>
      <c r="DD23" s="740" t="s">
        <v>218</v>
      </c>
      <c r="DE23" s="741"/>
      <c r="DF23" s="741"/>
      <c r="DG23" s="741"/>
      <c r="DH23" s="741"/>
      <c r="DI23" s="741"/>
      <c r="DJ23" s="741"/>
      <c r="DK23" s="742"/>
      <c r="DL23" s="743" t="s">
        <v>219</v>
      </c>
      <c r="DM23" s="744"/>
      <c r="DN23" s="744"/>
      <c r="DO23" s="744"/>
      <c r="DP23" s="744"/>
      <c r="DQ23" s="744"/>
      <c r="DR23" s="744"/>
      <c r="DS23" s="744"/>
      <c r="DT23" s="744"/>
      <c r="DU23" s="744"/>
      <c r="DV23" s="745"/>
      <c r="DW23" s="740" t="s">
        <v>220</v>
      </c>
      <c r="DX23" s="741"/>
      <c r="DY23" s="741"/>
      <c r="DZ23" s="741"/>
      <c r="EA23" s="741"/>
      <c r="EB23" s="741"/>
      <c r="EC23" s="742"/>
    </row>
    <row r="24" spans="2:133" ht="11.25" customHeight="1" x14ac:dyDescent="0.15">
      <c r="B24" s="633" t="s">
        <v>221</v>
      </c>
      <c r="C24" s="634"/>
      <c r="D24" s="634"/>
      <c r="E24" s="634"/>
      <c r="F24" s="634"/>
      <c r="G24" s="634"/>
      <c r="H24" s="634"/>
      <c r="I24" s="634"/>
      <c r="J24" s="634"/>
      <c r="K24" s="634"/>
      <c r="L24" s="634"/>
      <c r="M24" s="634"/>
      <c r="N24" s="634"/>
      <c r="O24" s="634"/>
      <c r="P24" s="634"/>
      <c r="Q24" s="635"/>
      <c r="R24" s="636">
        <v>308310</v>
      </c>
      <c r="S24" s="637"/>
      <c r="T24" s="637"/>
      <c r="U24" s="637"/>
      <c r="V24" s="637"/>
      <c r="W24" s="637"/>
      <c r="X24" s="637"/>
      <c r="Y24" s="638"/>
      <c r="Z24" s="676">
        <v>3.2</v>
      </c>
      <c r="AA24" s="676"/>
      <c r="AB24" s="676"/>
      <c r="AC24" s="676"/>
      <c r="AD24" s="677" t="s">
        <v>65</v>
      </c>
      <c r="AE24" s="677"/>
      <c r="AF24" s="677"/>
      <c r="AG24" s="677"/>
      <c r="AH24" s="677"/>
      <c r="AI24" s="677"/>
      <c r="AJ24" s="677"/>
      <c r="AK24" s="677"/>
      <c r="AL24" s="639" t="s">
        <v>65</v>
      </c>
      <c r="AM24" s="640"/>
      <c r="AN24" s="640"/>
      <c r="AO24" s="678"/>
      <c r="AP24" s="731" t="s">
        <v>222</v>
      </c>
      <c r="AQ24" s="738"/>
      <c r="AR24" s="738"/>
      <c r="AS24" s="738"/>
      <c r="AT24" s="738"/>
      <c r="AU24" s="738"/>
      <c r="AV24" s="738"/>
      <c r="AW24" s="738"/>
      <c r="AX24" s="738"/>
      <c r="AY24" s="738"/>
      <c r="AZ24" s="738"/>
      <c r="BA24" s="738"/>
      <c r="BB24" s="738"/>
      <c r="BC24" s="738"/>
      <c r="BD24" s="738"/>
      <c r="BE24" s="738"/>
      <c r="BF24" s="733"/>
      <c r="BG24" s="636" t="s">
        <v>65</v>
      </c>
      <c r="BH24" s="637"/>
      <c r="BI24" s="637"/>
      <c r="BJ24" s="637"/>
      <c r="BK24" s="637"/>
      <c r="BL24" s="637"/>
      <c r="BM24" s="637"/>
      <c r="BN24" s="638"/>
      <c r="BO24" s="676" t="s">
        <v>65</v>
      </c>
      <c r="BP24" s="676"/>
      <c r="BQ24" s="676"/>
      <c r="BR24" s="676"/>
      <c r="BS24" s="642" t="s">
        <v>65</v>
      </c>
      <c r="BT24" s="637"/>
      <c r="BU24" s="637"/>
      <c r="BV24" s="637"/>
      <c r="BW24" s="637"/>
      <c r="BX24" s="637"/>
      <c r="BY24" s="637"/>
      <c r="BZ24" s="637"/>
      <c r="CA24" s="637"/>
      <c r="CB24" s="683"/>
      <c r="CD24" s="694" t="s">
        <v>223</v>
      </c>
      <c r="CE24" s="695"/>
      <c r="CF24" s="695"/>
      <c r="CG24" s="695"/>
      <c r="CH24" s="695"/>
      <c r="CI24" s="695"/>
      <c r="CJ24" s="695"/>
      <c r="CK24" s="695"/>
      <c r="CL24" s="695"/>
      <c r="CM24" s="695"/>
      <c r="CN24" s="695"/>
      <c r="CO24" s="695"/>
      <c r="CP24" s="695"/>
      <c r="CQ24" s="696"/>
      <c r="CR24" s="691">
        <v>3034420</v>
      </c>
      <c r="CS24" s="692"/>
      <c r="CT24" s="692"/>
      <c r="CU24" s="692"/>
      <c r="CV24" s="692"/>
      <c r="CW24" s="692"/>
      <c r="CX24" s="692"/>
      <c r="CY24" s="735"/>
      <c r="CZ24" s="736">
        <v>33.1</v>
      </c>
      <c r="DA24" s="711"/>
      <c r="DB24" s="711"/>
      <c r="DC24" s="739"/>
      <c r="DD24" s="734">
        <v>2260327</v>
      </c>
      <c r="DE24" s="692"/>
      <c r="DF24" s="692"/>
      <c r="DG24" s="692"/>
      <c r="DH24" s="692"/>
      <c r="DI24" s="692"/>
      <c r="DJ24" s="692"/>
      <c r="DK24" s="735"/>
      <c r="DL24" s="734">
        <v>2154881</v>
      </c>
      <c r="DM24" s="692"/>
      <c r="DN24" s="692"/>
      <c r="DO24" s="692"/>
      <c r="DP24" s="692"/>
      <c r="DQ24" s="692"/>
      <c r="DR24" s="692"/>
      <c r="DS24" s="692"/>
      <c r="DT24" s="692"/>
      <c r="DU24" s="692"/>
      <c r="DV24" s="735"/>
      <c r="DW24" s="736">
        <v>43.8</v>
      </c>
      <c r="DX24" s="711"/>
      <c r="DY24" s="711"/>
      <c r="DZ24" s="711"/>
      <c r="EA24" s="711"/>
      <c r="EB24" s="711"/>
      <c r="EC24" s="737"/>
    </row>
    <row r="25" spans="2:133" ht="11.25" customHeight="1" x14ac:dyDescent="0.15">
      <c r="B25" s="633" t="s">
        <v>224</v>
      </c>
      <c r="C25" s="634"/>
      <c r="D25" s="634"/>
      <c r="E25" s="634"/>
      <c r="F25" s="634"/>
      <c r="G25" s="634"/>
      <c r="H25" s="634"/>
      <c r="I25" s="634"/>
      <c r="J25" s="634"/>
      <c r="K25" s="634"/>
      <c r="L25" s="634"/>
      <c r="M25" s="634"/>
      <c r="N25" s="634"/>
      <c r="O25" s="634"/>
      <c r="P25" s="634"/>
      <c r="Q25" s="635"/>
      <c r="R25" s="636">
        <v>80</v>
      </c>
      <c r="S25" s="637"/>
      <c r="T25" s="637"/>
      <c r="U25" s="637"/>
      <c r="V25" s="637"/>
      <c r="W25" s="637"/>
      <c r="X25" s="637"/>
      <c r="Y25" s="638"/>
      <c r="Z25" s="676">
        <v>0</v>
      </c>
      <c r="AA25" s="676"/>
      <c r="AB25" s="676"/>
      <c r="AC25" s="676"/>
      <c r="AD25" s="677" t="s">
        <v>65</v>
      </c>
      <c r="AE25" s="677"/>
      <c r="AF25" s="677"/>
      <c r="AG25" s="677"/>
      <c r="AH25" s="677"/>
      <c r="AI25" s="677"/>
      <c r="AJ25" s="677"/>
      <c r="AK25" s="677"/>
      <c r="AL25" s="639" t="s">
        <v>65</v>
      </c>
      <c r="AM25" s="640"/>
      <c r="AN25" s="640"/>
      <c r="AO25" s="678"/>
      <c r="AP25" s="731" t="s">
        <v>225</v>
      </c>
      <c r="AQ25" s="738"/>
      <c r="AR25" s="738"/>
      <c r="AS25" s="738"/>
      <c r="AT25" s="738"/>
      <c r="AU25" s="738"/>
      <c r="AV25" s="738"/>
      <c r="AW25" s="738"/>
      <c r="AX25" s="738"/>
      <c r="AY25" s="738"/>
      <c r="AZ25" s="738"/>
      <c r="BA25" s="738"/>
      <c r="BB25" s="738"/>
      <c r="BC25" s="738"/>
      <c r="BD25" s="738"/>
      <c r="BE25" s="738"/>
      <c r="BF25" s="733"/>
      <c r="BG25" s="636" t="s">
        <v>65</v>
      </c>
      <c r="BH25" s="637"/>
      <c r="BI25" s="637"/>
      <c r="BJ25" s="637"/>
      <c r="BK25" s="637"/>
      <c r="BL25" s="637"/>
      <c r="BM25" s="637"/>
      <c r="BN25" s="638"/>
      <c r="BO25" s="676" t="s">
        <v>65</v>
      </c>
      <c r="BP25" s="676"/>
      <c r="BQ25" s="676"/>
      <c r="BR25" s="676"/>
      <c r="BS25" s="642" t="s">
        <v>65</v>
      </c>
      <c r="BT25" s="637"/>
      <c r="BU25" s="637"/>
      <c r="BV25" s="637"/>
      <c r="BW25" s="637"/>
      <c r="BX25" s="637"/>
      <c r="BY25" s="637"/>
      <c r="BZ25" s="637"/>
      <c r="CA25" s="637"/>
      <c r="CB25" s="683"/>
      <c r="CD25" s="672" t="s">
        <v>226</v>
      </c>
      <c r="CE25" s="673"/>
      <c r="CF25" s="673"/>
      <c r="CG25" s="673"/>
      <c r="CH25" s="673"/>
      <c r="CI25" s="673"/>
      <c r="CJ25" s="673"/>
      <c r="CK25" s="673"/>
      <c r="CL25" s="673"/>
      <c r="CM25" s="673"/>
      <c r="CN25" s="673"/>
      <c r="CO25" s="673"/>
      <c r="CP25" s="673"/>
      <c r="CQ25" s="674"/>
      <c r="CR25" s="636">
        <v>1241280</v>
      </c>
      <c r="CS25" s="649"/>
      <c r="CT25" s="649"/>
      <c r="CU25" s="649"/>
      <c r="CV25" s="649"/>
      <c r="CW25" s="649"/>
      <c r="CX25" s="649"/>
      <c r="CY25" s="650"/>
      <c r="CZ25" s="639">
        <v>13.5</v>
      </c>
      <c r="DA25" s="651"/>
      <c r="DB25" s="651"/>
      <c r="DC25" s="652"/>
      <c r="DD25" s="642">
        <v>1140669</v>
      </c>
      <c r="DE25" s="649"/>
      <c r="DF25" s="649"/>
      <c r="DG25" s="649"/>
      <c r="DH25" s="649"/>
      <c r="DI25" s="649"/>
      <c r="DJ25" s="649"/>
      <c r="DK25" s="650"/>
      <c r="DL25" s="642">
        <v>1112894</v>
      </c>
      <c r="DM25" s="649"/>
      <c r="DN25" s="649"/>
      <c r="DO25" s="649"/>
      <c r="DP25" s="649"/>
      <c r="DQ25" s="649"/>
      <c r="DR25" s="649"/>
      <c r="DS25" s="649"/>
      <c r="DT25" s="649"/>
      <c r="DU25" s="649"/>
      <c r="DV25" s="650"/>
      <c r="DW25" s="639">
        <v>22.6</v>
      </c>
      <c r="DX25" s="651"/>
      <c r="DY25" s="651"/>
      <c r="DZ25" s="651"/>
      <c r="EA25" s="651"/>
      <c r="EB25" s="651"/>
      <c r="EC25" s="675"/>
    </row>
    <row r="26" spans="2:133" ht="11.25" customHeight="1" x14ac:dyDescent="0.15">
      <c r="B26" s="633" t="s">
        <v>227</v>
      </c>
      <c r="C26" s="634"/>
      <c r="D26" s="634"/>
      <c r="E26" s="634"/>
      <c r="F26" s="634"/>
      <c r="G26" s="634"/>
      <c r="H26" s="634"/>
      <c r="I26" s="634"/>
      <c r="J26" s="634"/>
      <c r="K26" s="634"/>
      <c r="L26" s="634"/>
      <c r="M26" s="634"/>
      <c r="N26" s="634"/>
      <c r="O26" s="634"/>
      <c r="P26" s="634"/>
      <c r="Q26" s="635"/>
      <c r="R26" s="636">
        <v>5043829</v>
      </c>
      <c r="S26" s="637"/>
      <c r="T26" s="637"/>
      <c r="U26" s="637"/>
      <c r="V26" s="637"/>
      <c r="W26" s="637"/>
      <c r="X26" s="637"/>
      <c r="Y26" s="638"/>
      <c r="Z26" s="676">
        <v>52</v>
      </c>
      <c r="AA26" s="676"/>
      <c r="AB26" s="676"/>
      <c r="AC26" s="676"/>
      <c r="AD26" s="677">
        <v>4735439</v>
      </c>
      <c r="AE26" s="677"/>
      <c r="AF26" s="677"/>
      <c r="AG26" s="677"/>
      <c r="AH26" s="677"/>
      <c r="AI26" s="677"/>
      <c r="AJ26" s="677"/>
      <c r="AK26" s="677"/>
      <c r="AL26" s="639">
        <v>99.5</v>
      </c>
      <c r="AM26" s="640"/>
      <c r="AN26" s="640"/>
      <c r="AO26" s="678"/>
      <c r="AP26" s="731" t="s">
        <v>228</v>
      </c>
      <c r="AQ26" s="732"/>
      <c r="AR26" s="732"/>
      <c r="AS26" s="732"/>
      <c r="AT26" s="732"/>
      <c r="AU26" s="732"/>
      <c r="AV26" s="732"/>
      <c r="AW26" s="732"/>
      <c r="AX26" s="732"/>
      <c r="AY26" s="732"/>
      <c r="AZ26" s="732"/>
      <c r="BA26" s="732"/>
      <c r="BB26" s="732"/>
      <c r="BC26" s="732"/>
      <c r="BD26" s="732"/>
      <c r="BE26" s="732"/>
      <c r="BF26" s="733"/>
      <c r="BG26" s="636" t="s">
        <v>65</v>
      </c>
      <c r="BH26" s="637"/>
      <c r="BI26" s="637"/>
      <c r="BJ26" s="637"/>
      <c r="BK26" s="637"/>
      <c r="BL26" s="637"/>
      <c r="BM26" s="637"/>
      <c r="BN26" s="638"/>
      <c r="BO26" s="676" t="s">
        <v>65</v>
      </c>
      <c r="BP26" s="676"/>
      <c r="BQ26" s="676"/>
      <c r="BR26" s="676"/>
      <c r="BS26" s="642" t="s">
        <v>65</v>
      </c>
      <c r="BT26" s="637"/>
      <c r="BU26" s="637"/>
      <c r="BV26" s="637"/>
      <c r="BW26" s="637"/>
      <c r="BX26" s="637"/>
      <c r="BY26" s="637"/>
      <c r="BZ26" s="637"/>
      <c r="CA26" s="637"/>
      <c r="CB26" s="683"/>
      <c r="CD26" s="672" t="s">
        <v>229</v>
      </c>
      <c r="CE26" s="673"/>
      <c r="CF26" s="673"/>
      <c r="CG26" s="673"/>
      <c r="CH26" s="673"/>
      <c r="CI26" s="673"/>
      <c r="CJ26" s="673"/>
      <c r="CK26" s="673"/>
      <c r="CL26" s="673"/>
      <c r="CM26" s="673"/>
      <c r="CN26" s="673"/>
      <c r="CO26" s="673"/>
      <c r="CP26" s="673"/>
      <c r="CQ26" s="674"/>
      <c r="CR26" s="636">
        <v>738643</v>
      </c>
      <c r="CS26" s="637"/>
      <c r="CT26" s="637"/>
      <c r="CU26" s="637"/>
      <c r="CV26" s="637"/>
      <c r="CW26" s="637"/>
      <c r="CX26" s="637"/>
      <c r="CY26" s="638"/>
      <c r="CZ26" s="639">
        <v>8.1</v>
      </c>
      <c r="DA26" s="651"/>
      <c r="DB26" s="651"/>
      <c r="DC26" s="652"/>
      <c r="DD26" s="642">
        <v>644425</v>
      </c>
      <c r="DE26" s="637"/>
      <c r="DF26" s="637"/>
      <c r="DG26" s="637"/>
      <c r="DH26" s="637"/>
      <c r="DI26" s="637"/>
      <c r="DJ26" s="637"/>
      <c r="DK26" s="638"/>
      <c r="DL26" s="642" t="s">
        <v>65</v>
      </c>
      <c r="DM26" s="637"/>
      <c r="DN26" s="637"/>
      <c r="DO26" s="637"/>
      <c r="DP26" s="637"/>
      <c r="DQ26" s="637"/>
      <c r="DR26" s="637"/>
      <c r="DS26" s="637"/>
      <c r="DT26" s="637"/>
      <c r="DU26" s="637"/>
      <c r="DV26" s="638"/>
      <c r="DW26" s="639" t="s">
        <v>65</v>
      </c>
      <c r="DX26" s="651"/>
      <c r="DY26" s="651"/>
      <c r="DZ26" s="651"/>
      <c r="EA26" s="651"/>
      <c r="EB26" s="651"/>
      <c r="EC26" s="675"/>
    </row>
    <row r="27" spans="2:133" ht="11.25" customHeight="1" x14ac:dyDescent="0.15">
      <c r="B27" s="633" t="s">
        <v>230</v>
      </c>
      <c r="C27" s="634"/>
      <c r="D27" s="634"/>
      <c r="E27" s="634"/>
      <c r="F27" s="634"/>
      <c r="G27" s="634"/>
      <c r="H27" s="634"/>
      <c r="I27" s="634"/>
      <c r="J27" s="634"/>
      <c r="K27" s="634"/>
      <c r="L27" s="634"/>
      <c r="M27" s="634"/>
      <c r="N27" s="634"/>
      <c r="O27" s="634"/>
      <c r="P27" s="634"/>
      <c r="Q27" s="635"/>
      <c r="R27" s="636">
        <v>1661</v>
      </c>
      <c r="S27" s="637"/>
      <c r="T27" s="637"/>
      <c r="U27" s="637"/>
      <c r="V27" s="637"/>
      <c r="W27" s="637"/>
      <c r="X27" s="637"/>
      <c r="Y27" s="638"/>
      <c r="Z27" s="676">
        <v>0</v>
      </c>
      <c r="AA27" s="676"/>
      <c r="AB27" s="676"/>
      <c r="AC27" s="676"/>
      <c r="AD27" s="677">
        <v>1661</v>
      </c>
      <c r="AE27" s="677"/>
      <c r="AF27" s="677"/>
      <c r="AG27" s="677"/>
      <c r="AH27" s="677"/>
      <c r="AI27" s="677"/>
      <c r="AJ27" s="677"/>
      <c r="AK27" s="677"/>
      <c r="AL27" s="639">
        <v>0</v>
      </c>
      <c r="AM27" s="640"/>
      <c r="AN27" s="640"/>
      <c r="AO27" s="678"/>
      <c r="AP27" s="633" t="s">
        <v>231</v>
      </c>
      <c r="AQ27" s="634"/>
      <c r="AR27" s="634"/>
      <c r="AS27" s="634"/>
      <c r="AT27" s="634"/>
      <c r="AU27" s="634"/>
      <c r="AV27" s="634"/>
      <c r="AW27" s="634"/>
      <c r="AX27" s="634"/>
      <c r="AY27" s="634"/>
      <c r="AZ27" s="634"/>
      <c r="BA27" s="634"/>
      <c r="BB27" s="634"/>
      <c r="BC27" s="634"/>
      <c r="BD27" s="634"/>
      <c r="BE27" s="634"/>
      <c r="BF27" s="635"/>
      <c r="BG27" s="636">
        <v>1320010</v>
      </c>
      <c r="BH27" s="637"/>
      <c r="BI27" s="637"/>
      <c r="BJ27" s="637"/>
      <c r="BK27" s="637"/>
      <c r="BL27" s="637"/>
      <c r="BM27" s="637"/>
      <c r="BN27" s="638"/>
      <c r="BO27" s="676">
        <v>100</v>
      </c>
      <c r="BP27" s="676"/>
      <c r="BQ27" s="676"/>
      <c r="BR27" s="676"/>
      <c r="BS27" s="642">
        <v>6566</v>
      </c>
      <c r="BT27" s="637"/>
      <c r="BU27" s="637"/>
      <c r="BV27" s="637"/>
      <c r="BW27" s="637"/>
      <c r="BX27" s="637"/>
      <c r="BY27" s="637"/>
      <c r="BZ27" s="637"/>
      <c r="CA27" s="637"/>
      <c r="CB27" s="683"/>
      <c r="CD27" s="672" t="s">
        <v>232</v>
      </c>
      <c r="CE27" s="673"/>
      <c r="CF27" s="673"/>
      <c r="CG27" s="673"/>
      <c r="CH27" s="673"/>
      <c r="CI27" s="673"/>
      <c r="CJ27" s="673"/>
      <c r="CK27" s="673"/>
      <c r="CL27" s="673"/>
      <c r="CM27" s="673"/>
      <c r="CN27" s="673"/>
      <c r="CO27" s="673"/>
      <c r="CP27" s="673"/>
      <c r="CQ27" s="674"/>
      <c r="CR27" s="636">
        <v>911269</v>
      </c>
      <c r="CS27" s="649"/>
      <c r="CT27" s="649"/>
      <c r="CU27" s="649"/>
      <c r="CV27" s="649"/>
      <c r="CW27" s="649"/>
      <c r="CX27" s="649"/>
      <c r="CY27" s="650"/>
      <c r="CZ27" s="639">
        <v>9.9</v>
      </c>
      <c r="DA27" s="651"/>
      <c r="DB27" s="651"/>
      <c r="DC27" s="652"/>
      <c r="DD27" s="642">
        <v>328238</v>
      </c>
      <c r="DE27" s="649"/>
      <c r="DF27" s="649"/>
      <c r="DG27" s="649"/>
      <c r="DH27" s="649"/>
      <c r="DI27" s="649"/>
      <c r="DJ27" s="649"/>
      <c r="DK27" s="650"/>
      <c r="DL27" s="642">
        <v>265566</v>
      </c>
      <c r="DM27" s="649"/>
      <c r="DN27" s="649"/>
      <c r="DO27" s="649"/>
      <c r="DP27" s="649"/>
      <c r="DQ27" s="649"/>
      <c r="DR27" s="649"/>
      <c r="DS27" s="649"/>
      <c r="DT27" s="649"/>
      <c r="DU27" s="649"/>
      <c r="DV27" s="650"/>
      <c r="DW27" s="639">
        <v>5.4</v>
      </c>
      <c r="DX27" s="651"/>
      <c r="DY27" s="651"/>
      <c r="DZ27" s="651"/>
      <c r="EA27" s="651"/>
      <c r="EB27" s="651"/>
      <c r="EC27" s="675"/>
    </row>
    <row r="28" spans="2:133" ht="11.25" customHeight="1" x14ac:dyDescent="0.15">
      <c r="B28" s="633" t="s">
        <v>233</v>
      </c>
      <c r="C28" s="634"/>
      <c r="D28" s="634"/>
      <c r="E28" s="634"/>
      <c r="F28" s="634"/>
      <c r="G28" s="634"/>
      <c r="H28" s="634"/>
      <c r="I28" s="634"/>
      <c r="J28" s="634"/>
      <c r="K28" s="634"/>
      <c r="L28" s="634"/>
      <c r="M28" s="634"/>
      <c r="N28" s="634"/>
      <c r="O28" s="634"/>
      <c r="P28" s="634"/>
      <c r="Q28" s="635"/>
      <c r="R28" s="636">
        <v>1230</v>
      </c>
      <c r="S28" s="637"/>
      <c r="T28" s="637"/>
      <c r="U28" s="637"/>
      <c r="V28" s="637"/>
      <c r="W28" s="637"/>
      <c r="X28" s="637"/>
      <c r="Y28" s="638"/>
      <c r="Z28" s="676">
        <v>0</v>
      </c>
      <c r="AA28" s="676"/>
      <c r="AB28" s="676"/>
      <c r="AC28" s="676"/>
      <c r="AD28" s="677" t="s">
        <v>65</v>
      </c>
      <c r="AE28" s="677"/>
      <c r="AF28" s="677"/>
      <c r="AG28" s="677"/>
      <c r="AH28" s="677"/>
      <c r="AI28" s="677"/>
      <c r="AJ28" s="677"/>
      <c r="AK28" s="677"/>
      <c r="AL28" s="639" t="s">
        <v>65</v>
      </c>
      <c r="AM28" s="640"/>
      <c r="AN28" s="640"/>
      <c r="AO28" s="678"/>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6"/>
      <c r="BP28" s="676"/>
      <c r="BQ28" s="676"/>
      <c r="BR28" s="676"/>
      <c r="BS28" s="642"/>
      <c r="BT28" s="637"/>
      <c r="BU28" s="637"/>
      <c r="BV28" s="637"/>
      <c r="BW28" s="637"/>
      <c r="BX28" s="637"/>
      <c r="BY28" s="637"/>
      <c r="BZ28" s="637"/>
      <c r="CA28" s="637"/>
      <c r="CB28" s="683"/>
      <c r="CD28" s="672" t="s">
        <v>234</v>
      </c>
      <c r="CE28" s="673"/>
      <c r="CF28" s="673"/>
      <c r="CG28" s="673"/>
      <c r="CH28" s="673"/>
      <c r="CI28" s="673"/>
      <c r="CJ28" s="673"/>
      <c r="CK28" s="673"/>
      <c r="CL28" s="673"/>
      <c r="CM28" s="673"/>
      <c r="CN28" s="673"/>
      <c r="CO28" s="673"/>
      <c r="CP28" s="673"/>
      <c r="CQ28" s="674"/>
      <c r="CR28" s="636">
        <v>881871</v>
      </c>
      <c r="CS28" s="637"/>
      <c r="CT28" s="637"/>
      <c r="CU28" s="637"/>
      <c r="CV28" s="637"/>
      <c r="CW28" s="637"/>
      <c r="CX28" s="637"/>
      <c r="CY28" s="638"/>
      <c r="CZ28" s="639">
        <v>9.6</v>
      </c>
      <c r="DA28" s="651"/>
      <c r="DB28" s="651"/>
      <c r="DC28" s="652"/>
      <c r="DD28" s="642">
        <v>791420</v>
      </c>
      <c r="DE28" s="637"/>
      <c r="DF28" s="637"/>
      <c r="DG28" s="637"/>
      <c r="DH28" s="637"/>
      <c r="DI28" s="637"/>
      <c r="DJ28" s="637"/>
      <c r="DK28" s="638"/>
      <c r="DL28" s="642">
        <v>776421</v>
      </c>
      <c r="DM28" s="637"/>
      <c r="DN28" s="637"/>
      <c r="DO28" s="637"/>
      <c r="DP28" s="637"/>
      <c r="DQ28" s="637"/>
      <c r="DR28" s="637"/>
      <c r="DS28" s="637"/>
      <c r="DT28" s="637"/>
      <c r="DU28" s="637"/>
      <c r="DV28" s="638"/>
      <c r="DW28" s="639">
        <v>15.8</v>
      </c>
      <c r="DX28" s="651"/>
      <c r="DY28" s="651"/>
      <c r="DZ28" s="651"/>
      <c r="EA28" s="651"/>
      <c r="EB28" s="651"/>
      <c r="EC28" s="675"/>
    </row>
    <row r="29" spans="2:133" ht="11.25" customHeight="1" x14ac:dyDescent="0.15">
      <c r="B29" s="633" t="s">
        <v>235</v>
      </c>
      <c r="C29" s="634"/>
      <c r="D29" s="634"/>
      <c r="E29" s="634"/>
      <c r="F29" s="634"/>
      <c r="G29" s="634"/>
      <c r="H29" s="634"/>
      <c r="I29" s="634"/>
      <c r="J29" s="634"/>
      <c r="K29" s="634"/>
      <c r="L29" s="634"/>
      <c r="M29" s="634"/>
      <c r="N29" s="634"/>
      <c r="O29" s="634"/>
      <c r="P29" s="634"/>
      <c r="Q29" s="635"/>
      <c r="R29" s="636">
        <v>43376</v>
      </c>
      <c r="S29" s="637"/>
      <c r="T29" s="637"/>
      <c r="U29" s="637"/>
      <c r="V29" s="637"/>
      <c r="W29" s="637"/>
      <c r="X29" s="637"/>
      <c r="Y29" s="638"/>
      <c r="Z29" s="676">
        <v>0.4</v>
      </c>
      <c r="AA29" s="676"/>
      <c r="AB29" s="676"/>
      <c r="AC29" s="676"/>
      <c r="AD29" s="677">
        <v>2902</v>
      </c>
      <c r="AE29" s="677"/>
      <c r="AF29" s="677"/>
      <c r="AG29" s="677"/>
      <c r="AH29" s="677"/>
      <c r="AI29" s="677"/>
      <c r="AJ29" s="677"/>
      <c r="AK29" s="677"/>
      <c r="AL29" s="639">
        <v>0.1</v>
      </c>
      <c r="AM29" s="640"/>
      <c r="AN29" s="640"/>
      <c r="AO29" s="678"/>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6"/>
      <c r="BP29" s="676"/>
      <c r="BQ29" s="676"/>
      <c r="BR29" s="676"/>
      <c r="BS29" s="677"/>
      <c r="BT29" s="677"/>
      <c r="BU29" s="677"/>
      <c r="BV29" s="677"/>
      <c r="BW29" s="677"/>
      <c r="BX29" s="677"/>
      <c r="BY29" s="677"/>
      <c r="BZ29" s="677"/>
      <c r="CA29" s="677"/>
      <c r="CB29" s="724"/>
      <c r="CD29" s="725" t="s">
        <v>236</v>
      </c>
      <c r="CE29" s="726"/>
      <c r="CF29" s="672" t="s">
        <v>237</v>
      </c>
      <c r="CG29" s="673"/>
      <c r="CH29" s="673"/>
      <c r="CI29" s="673"/>
      <c r="CJ29" s="673"/>
      <c r="CK29" s="673"/>
      <c r="CL29" s="673"/>
      <c r="CM29" s="673"/>
      <c r="CN29" s="673"/>
      <c r="CO29" s="673"/>
      <c r="CP29" s="673"/>
      <c r="CQ29" s="674"/>
      <c r="CR29" s="636">
        <v>881871</v>
      </c>
      <c r="CS29" s="649"/>
      <c r="CT29" s="649"/>
      <c r="CU29" s="649"/>
      <c r="CV29" s="649"/>
      <c r="CW29" s="649"/>
      <c r="CX29" s="649"/>
      <c r="CY29" s="650"/>
      <c r="CZ29" s="639">
        <v>9.6</v>
      </c>
      <c r="DA29" s="651"/>
      <c r="DB29" s="651"/>
      <c r="DC29" s="652"/>
      <c r="DD29" s="642">
        <v>791420</v>
      </c>
      <c r="DE29" s="649"/>
      <c r="DF29" s="649"/>
      <c r="DG29" s="649"/>
      <c r="DH29" s="649"/>
      <c r="DI29" s="649"/>
      <c r="DJ29" s="649"/>
      <c r="DK29" s="650"/>
      <c r="DL29" s="642">
        <v>776421</v>
      </c>
      <c r="DM29" s="649"/>
      <c r="DN29" s="649"/>
      <c r="DO29" s="649"/>
      <c r="DP29" s="649"/>
      <c r="DQ29" s="649"/>
      <c r="DR29" s="649"/>
      <c r="DS29" s="649"/>
      <c r="DT29" s="649"/>
      <c r="DU29" s="649"/>
      <c r="DV29" s="650"/>
      <c r="DW29" s="639">
        <v>15.8</v>
      </c>
      <c r="DX29" s="651"/>
      <c r="DY29" s="651"/>
      <c r="DZ29" s="651"/>
      <c r="EA29" s="651"/>
      <c r="EB29" s="651"/>
      <c r="EC29" s="675"/>
    </row>
    <row r="30" spans="2:133" ht="11.25" customHeight="1" x14ac:dyDescent="0.15">
      <c r="B30" s="633" t="s">
        <v>238</v>
      </c>
      <c r="C30" s="634"/>
      <c r="D30" s="634"/>
      <c r="E30" s="634"/>
      <c r="F30" s="634"/>
      <c r="G30" s="634"/>
      <c r="H30" s="634"/>
      <c r="I30" s="634"/>
      <c r="J30" s="634"/>
      <c r="K30" s="634"/>
      <c r="L30" s="634"/>
      <c r="M30" s="634"/>
      <c r="N30" s="634"/>
      <c r="O30" s="634"/>
      <c r="P30" s="634"/>
      <c r="Q30" s="635"/>
      <c r="R30" s="636">
        <v>8665</v>
      </c>
      <c r="S30" s="637"/>
      <c r="T30" s="637"/>
      <c r="U30" s="637"/>
      <c r="V30" s="637"/>
      <c r="W30" s="637"/>
      <c r="X30" s="637"/>
      <c r="Y30" s="638"/>
      <c r="Z30" s="676">
        <v>0.1</v>
      </c>
      <c r="AA30" s="676"/>
      <c r="AB30" s="676"/>
      <c r="AC30" s="676"/>
      <c r="AD30" s="677" t="s">
        <v>65</v>
      </c>
      <c r="AE30" s="677"/>
      <c r="AF30" s="677"/>
      <c r="AG30" s="677"/>
      <c r="AH30" s="677"/>
      <c r="AI30" s="677"/>
      <c r="AJ30" s="677"/>
      <c r="AK30" s="677"/>
      <c r="AL30" s="639" t="s">
        <v>65</v>
      </c>
      <c r="AM30" s="640"/>
      <c r="AN30" s="640"/>
      <c r="AO30" s="678"/>
      <c r="AP30" s="697" t="s">
        <v>155</v>
      </c>
      <c r="AQ30" s="698"/>
      <c r="AR30" s="698"/>
      <c r="AS30" s="698"/>
      <c r="AT30" s="698"/>
      <c r="AU30" s="698"/>
      <c r="AV30" s="698"/>
      <c r="AW30" s="698"/>
      <c r="AX30" s="698"/>
      <c r="AY30" s="698"/>
      <c r="AZ30" s="698"/>
      <c r="BA30" s="698"/>
      <c r="BB30" s="698"/>
      <c r="BC30" s="698"/>
      <c r="BD30" s="698"/>
      <c r="BE30" s="698"/>
      <c r="BF30" s="699"/>
      <c r="BG30" s="697" t="s">
        <v>239</v>
      </c>
      <c r="BH30" s="722"/>
      <c r="BI30" s="722"/>
      <c r="BJ30" s="722"/>
      <c r="BK30" s="722"/>
      <c r="BL30" s="722"/>
      <c r="BM30" s="722"/>
      <c r="BN30" s="722"/>
      <c r="BO30" s="722"/>
      <c r="BP30" s="722"/>
      <c r="BQ30" s="723"/>
      <c r="BR30" s="697" t="s">
        <v>240</v>
      </c>
      <c r="BS30" s="722"/>
      <c r="BT30" s="722"/>
      <c r="BU30" s="722"/>
      <c r="BV30" s="722"/>
      <c r="BW30" s="722"/>
      <c r="BX30" s="722"/>
      <c r="BY30" s="722"/>
      <c r="BZ30" s="722"/>
      <c r="CA30" s="722"/>
      <c r="CB30" s="723"/>
      <c r="CD30" s="727"/>
      <c r="CE30" s="728"/>
      <c r="CF30" s="672" t="s">
        <v>241</v>
      </c>
      <c r="CG30" s="673"/>
      <c r="CH30" s="673"/>
      <c r="CI30" s="673"/>
      <c r="CJ30" s="673"/>
      <c r="CK30" s="673"/>
      <c r="CL30" s="673"/>
      <c r="CM30" s="673"/>
      <c r="CN30" s="673"/>
      <c r="CO30" s="673"/>
      <c r="CP30" s="673"/>
      <c r="CQ30" s="674"/>
      <c r="CR30" s="636">
        <v>834370</v>
      </c>
      <c r="CS30" s="637"/>
      <c r="CT30" s="637"/>
      <c r="CU30" s="637"/>
      <c r="CV30" s="637"/>
      <c r="CW30" s="637"/>
      <c r="CX30" s="637"/>
      <c r="CY30" s="638"/>
      <c r="CZ30" s="639">
        <v>9.1</v>
      </c>
      <c r="DA30" s="651"/>
      <c r="DB30" s="651"/>
      <c r="DC30" s="652"/>
      <c r="DD30" s="642">
        <v>743919</v>
      </c>
      <c r="DE30" s="637"/>
      <c r="DF30" s="637"/>
      <c r="DG30" s="637"/>
      <c r="DH30" s="637"/>
      <c r="DI30" s="637"/>
      <c r="DJ30" s="637"/>
      <c r="DK30" s="638"/>
      <c r="DL30" s="642">
        <v>728920</v>
      </c>
      <c r="DM30" s="637"/>
      <c r="DN30" s="637"/>
      <c r="DO30" s="637"/>
      <c r="DP30" s="637"/>
      <c r="DQ30" s="637"/>
      <c r="DR30" s="637"/>
      <c r="DS30" s="637"/>
      <c r="DT30" s="637"/>
      <c r="DU30" s="637"/>
      <c r="DV30" s="638"/>
      <c r="DW30" s="639">
        <v>14.8</v>
      </c>
      <c r="DX30" s="651"/>
      <c r="DY30" s="651"/>
      <c r="DZ30" s="651"/>
      <c r="EA30" s="651"/>
      <c r="EB30" s="651"/>
      <c r="EC30" s="675"/>
    </row>
    <row r="31" spans="2:133" ht="11.25" customHeight="1" x14ac:dyDescent="0.15">
      <c r="B31" s="633" t="s">
        <v>242</v>
      </c>
      <c r="C31" s="634"/>
      <c r="D31" s="634"/>
      <c r="E31" s="634"/>
      <c r="F31" s="634"/>
      <c r="G31" s="634"/>
      <c r="H31" s="634"/>
      <c r="I31" s="634"/>
      <c r="J31" s="634"/>
      <c r="K31" s="634"/>
      <c r="L31" s="634"/>
      <c r="M31" s="634"/>
      <c r="N31" s="634"/>
      <c r="O31" s="634"/>
      <c r="P31" s="634"/>
      <c r="Q31" s="635"/>
      <c r="R31" s="636">
        <v>652029</v>
      </c>
      <c r="S31" s="637"/>
      <c r="T31" s="637"/>
      <c r="U31" s="637"/>
      <c r="V31" s="637"/>
      <c r="W31" s="637"/>
      <c r="X31" s="637"/>
      <c r="Y31" s="638"/>
      <c r="Z31" s="676">
        <v>6.7</v>
      </c>
      <c r="AA31" s="676"/>
      <c r="AB31" s="676"/>
      <c r="AC31" s="676"/>
      <c r="AD31" s="677" t="s">
        <v>65</v>
      </c>
      <c r="AE31" s="677"/>
      <c r="AF31" s="677"/>
      <c r="AG31" s="677"/>
      <c r="AH31" s="677"/>
      <c r="AI31" s="677"/>
      <c r="AJ31" s="677"/>
      <c r="AK31" s="677"/>
      <c r="AL31" s="639" t="s">
        <v>65</v>
      </c>
      <c r="AM31" s="640"/>
      <c r="AN31" s="640"/>
      <c r="AO31" s="678"/>
      <c r="AP31" s="713" t="s">
        <v>243</v>
      </c>
      <c r="AQ31" s="714"/>
      <c r="AR31" s="714"/>
      <c r="AS31" s="714"/>
      <c r="AT31" s="719" t="s">
        <v>244</v>
      </c>
      <c r="AU31" s="86"/>
      <c r="AV31" s="86"/>
      <c r="AW31" s="86"/>
      <c r="AX31" s="706" t="s">
        <v>121</v>
      </c>
      <c r="AY31" s="707"/>
      <c r="AZ31" s="707"/>
      <c r="BA31" s="707"/>
      <c r="BB31" s="707"/>
      <c r="BC31" s="707"/>
      <c r="BD31" s="707"/>
      <c r="BE31" s="707"/>
      <c r="BF31" s="708"/>
      <c r="BG31" s="709">
        <v>99.1</v>
      </c>
      <c r="BH31" s="710"/>
      <c r="BI31" s="710"/>
      <c r="BJ31" s="710"/>
      <c r="BK31" s="710"/>
      <c r="BL31" s="710"/>
      <c r="BM31" s="711">
        <v>95.9</v>
      </c>
      <c r="BN31" s="710"/>
      <c r="BO31" s="710"/>
      <c r="BP31" s="710"/>
      <c r="BQ31" s="712"/>
      <c r="BR31" s="709">
        <v>99.2</v>
      </c>
      <c r="BS31" s="710"/>
      <c r="BT31" s="710"/>
      <c r="BU31" s="710"/>
      <c r="BV31" s="710"/>
      <c r="BW31" s="710"/>
      <c r="BX31" s="711">
        <v>95.9</v>
      </c>
      <c r="BY31" s="710"/>
      <c r="BZ31" s="710"/>
      <c r="CA31" s="710"/>
      <c r="CB31" s="712"/>
      <c r="CD31" s="727"/>
      <c r="CE31" s="728"/>
      <c r="CF31" s="672" t="s">
        <v>245</v>
      </c>
      <c r="CG31" s="673"/>
      <c r="CH31" s="673"/>
      <c r="CI31" s="673"/>
      <c r="CJ31" s="673"/>
      <c r="CK31" s="673"/>
      <c r="CL31" s="673"/>
      <c r="CM31" s="673"/>
      <c r="CN31" s="673"/>
      <c r="CO31" s="673"/>
      <c r="CP31" s="673"/>
      <c r="CQ31" s="674"/>
      <c r="CR31" s="636">
        <v>47501</v>
      </c>
      <c r="CS31" s="649"/>
      <c r="CT31" s="649"/>
      <c r="CU31" s="649"/>
      <c r="CV31" s="649"/>
      <c r="CW31" s="649"/>
      <c r="CX31" s="649"/>
      <c r="CY31" s="650"/>
      <c r="CZ31" s="639">
        <v>0.5</v>
      </c>
      <c r="DA31" s="651"/>
      <c r="DB31" s="651"/>
      <c r="DC31" s="652"/>
      <c r="DD31" s="642">
        <v>47501</v>
      </c>
      <c r="DE31" s="649"/>
      <c r="DF31" s="649"/>
      <c r="DG31" s="649"/>
      <c r="DH31" s="649"/>
      <c r="DI31" s="649"/>
      <c r="DJ31" s="649"/>
      <c r="DK31" s="650"/>
      <c r="DL31" s="642">
        <v>47501</v>
      </c>
      <c r="DM31" s="649"/>
      <c r="DN31" s="649"/>
      <c r="DO31" s="649"/>
      <c r="DP31" s="649"/>
      <c r="DQ31" s="649"/>
      <c r="DR31" s="649"/>
      <c r="DS31" s="649"/>
      <c r="DT31" s="649"/>
      <c r="DU31" s="649"/>
      <c r="DV31" s="650"/>
      <c r="DW31" s="639">
        <v>1</v>
      </c>
      <c r="DX31" s="651"/>
      <c r="DY31" s="651"/>
      <c r="DZ31" s="651"/>
      <c r="EA31" s="651"/>
      <c r="EB31" s="651"/>
      <c r="EC31" s="675"/>
    </row>
    <row r="32" spans="2:133" ht="11.25" customHeight="1" x14ac:dyDescent="0.15">
      <c r="B32" s="703" t="s">
        <v>246</v>
      </c>
      <c r="C32" s="704"/>
      <c r="D32" s="704"/>
      <c r="E32" s="704"/>
      <c r="F32" s="704"/>
      <c r="G32" s="704"/>
      <c r="H32" s="704"/>
      <c r="I32" s="704"/>
      <c r="J32" s="704"/>
      <c r="K32" s="704"/>
      <c r="L32" s="704"/>
      <c r="M32" s="704"/>
      <c r="N32" s="704"/>
      <c r="O32" s="704"/>
      <c r="P32" s="704"/>
      <c r="Q32" s="705"/>
      <c r="R32" s="636" t="s">
        <v>65</v>
      </c>
      <c r="S32" s="637"/>
      <c r="T32" s="637"/>
      <c r="U32" s="637"/>
      <c r="V32" s="637"/>
      <c r="W32" s="637"/>
      <c r="X32" s="637"/>
      <c r="Y32" s="638"/>
      <c r="Z32" s="676" t="s">
        <v>65</v>
      </c>
      <c r="AA32" s="676"/>
      <c r="AB32" s="676"/>
      <c r="AC32" s="676"/>
      <c r="AD32" s="677" t="s">
        <v>65</v>
      </c>
      <c r="AE32" s="677"/>
      <c r="AF32" s="677"/>
      <c r="AG32" s="677"/>
      <c r="AH32" s="677"/>
      <c r="AI32" s="677"/>
      <c r="AJ32" s="677"/>
      <c r="AK32" s="677"/>
      <c r="AL32" s="639" t="s">
        <v>65</v>
      </c>
      <c r="AM32" s="640"/>
      <c r="AN32" s="640"/>
      <c r="AO32" s="678"/>
      <c r="AP32" s="715"/>
      <c r="AQ32" s="716"/>
      <c r="AR32" s="716"/>
      <c r="AS32" s="716"/>
      <c r="AT32" s="720"/>
      <c r="AU32" s="85" t="s">
        <v>247</v>
      </c>
      <c r="AV32" s="85"/>
      <c r="AW32" s="85"/>
      <c r="AX32" s="633" t="s">
        <v>248</v>
      </c>
      <c r="AY32" s="634"/>
      <c r="AZ32" s="634"/>
      <c r="BA32" s="634"/>
      <c r="BB32" s="634"/>
      <c r="BC32" s="634"/>
      <c r="BD32" s="634"/>
      <c r="BE32" s="634"/>
      <c r="BF32" s="635"/>
      <c r="BG32" s="701">
        <v>99.4</v>
      </c>
      <c r="BH32" s="649"/>
      <c r="BI32" s="649"/>
      <c r="BJ32" s="649"/>
      <c r="BK32" s="649"/>
      <c r="BL32" s="649"/>
      <c r="BM32" s="640">
        <v>96.3</v>
      </c>
      <c r="BN32" s="702"/>
      <c r="BO32" s="702"/>
      <c r="BP32" s="702"/>
      <c r="BQ32" s="682"/>
      <c r="BR32" s="701">
        <v>99.5</v>
      </c>
      <c r="BS32" s="649"/>
      <c r="BT32" s="649"/>
      <c r="BU32" s="649"/>
      <c r="BV32" s="649"/>
      <c r="BW32" s="649"/>
      <c r="BX32" s="640">
        <v>96.4</v>
      </c>
      <c r="BY32" s="702"/>
      <c r="BZ32" s="702"/>
      <c r="CA32" s="702"/>
      <c r="CB32" s="682"/>
      <c r="CD32" s="729"/>
      <c r="CE32" s="730"/>
      <c r="CF32" s="672" t="s">
        <v>249</v>
      </c>
      <c r="CG32" s="673"/>
      <c r="CH32" s="673"/>
      <c r="CI32" s="673"/>
      <c r="CJ32" s="673"/>
      <c r="CK32" s="673"/>
      <c r="CL32" s="673"/>
      <c r="CM32" s="673"/>
      <c r="CN32" s="673"/>
      <c r="CO32" s="673"/>
      <c r="CP32" s="673"/>
      <c r="CQ32" s="674"/>
      <c r="CR32" s="636" t="s">
        <v>65</v>
      </c>
      <c r="CS32" s="637"/>
      <c r="CT32" s="637"/>
      <c r="CU32" s="637"/>
      <c r="CV32" s="637"/>
      <c r="CW32" s="637"/>
      <c r="CX32" s="637"/>
      <c r="CY32" s="638"/>
      <c r="CZ32" s="639" t="s">
        <v>65</v>
      </c>
      <c r="DA32" s="651"/>
      <c r="DB32" s="651"/>
      <c r="DC32" s="652"/>
      <c r="DD32" s="642" t="s">
        <v>65</v>
      </c>
      <c r="DE32" s="637"/>
      <c r="DF32" s="637"/>
      <c r="DG32" s="637"/>
      <c r="DH32" s="637"/>
      <c r="DI32" s="637"/>
      <c r="DJ32" s="637"/>
      <c r="DK32" s="638"/>
      <c r="DL32" s="642" t="s">
        <v>65</v>
      </c>
      <c r="DM32" s="637"/>
      <c r="DN32" s="637"/>
      <c r="DO32" s="637"/>
      <c r="DP32" s="637"/>
      <c r="DQ32" s="637"/>
      <c r="DR32" s="637"/>
      <c r="DS32" s="637"/>
      <c r="DT32" s="637"/>
      <c r="DU32" s="637"/>
      <c r="DV32" s="638"/>
      <c r="DW32" s="639" t="s">
        <v>65</v>
      </c>
      <c r="DX32" s="651"/>
      <c r="DY32" s="651"/>
      <c r="DZ32" s="651"/>
      <c r="EA32" s="651"/>
      <c r="EB32" s="651"/>
      <c r="EC32" s="675"/>
    </row>
    <row r="33" spans="2:133" ht="11.25" customHeight="1" x14ac:dyDescent="0.15">
      <c r="B33" s="633" t="s">
        <v>250</v>
      </c>
      <c r="C33" s="634"/>
      <c r="D33" s="634"/>
      <c r="E33" s="634"/>
      <c r="F33" s="634"/>
      <c r="G33" s="634"/>
      <c r="H33" s="634"/>
      <c r="I33" s="634"/>
      <c r="J33" s="634"/>
      <c r="K33" s="634"/>
      <c r="L33" s="634"/>
      <c r="M33" s="634"/>
      <c r="N33" s="634"/>
      <c r="O33" s="634"/>
      <c r="P33" s="634"/>
      <c r="Q33" s="635"/>
      <c r="R33" s="636">
        <v>672591</v>
      </c>
      <c r="S33" s="637"/>
      <c r="T33" s="637"/>
      <c r="U33" s="637"/>
      <c r="V33" s="637"/>
      <c r="W33" s="637"/>
      <c r="X33" s="637"/>
      <c r="Y33" s="638"/>
      <c r="Z33" s="676">
        <v>6.9</v>
      </c>
      <c r="AA33" s="676"/>
      <c r="AB33" s="676"/>
      <c r="AC33" s="676"/>
      <c r="AD33" s="677" t="s">
        <v>65</v>
      </c>
      <c r="AE33" s="677"/>
      <c r="AF33" s="677"/>
      <c r="AG33" s="677"/>
      <c r="AH33" s="677"/>
      <c r="AI33" s="677"/>
      <c r="AJ33" s="677"/>
      <c r="AK33" s="677"/>
      <c r="AL33" s="639" t="s">
        <v>65</v>
      </c>
      <c r="AM33" s="640"/>
      <c r="AN33" s="640"/>
      <c r="AO33" s="678"/>
      <c r="AP33" s="717"/>
      <c r="AQ33" s="718"/>
      <c r="AR33" s="718"/>
      <c r="AS33" s="718"/>
      <c r="AT33" s="721"/>
      <c r="AU33" s="87"/>
      <c r="AV33" s="87"/>
      <c r="AW33" s="87"/>
      <c r="AX33" s="617" t="s">
        <v>251</v>
      </c>
      <c r="AY33" s="618"/>
      <c r="AZ33" s="618"/>
      <c r="BA33" s="618"/>
      <c r="BB33" s="618"/>
      <c r="BC33" s="618"/>
      <c r="BD33" s="618"/>
      <c r="BE33" s="618"/>
      <c r="BF33" s="619"/>
      <c r="BG33" s="700">
        <v>98.8</v>
      </c>
      <c r="BH33" s="621"/>
      <c r="BI33" s="621"/>
      <c r="BJ33" s="621"/>
      <c r="BK33" s="621"/>
      <c r="BL33" s="621"/>
      <c r="BM33" s="667">
        <v>95.1</v>
      </c>
      <c r="BN33" s="621"/>
      <c r="BO33" s="621"/>
      <c r="BP33" s="621"/>
      <c r="BQ33" s="660"/>
      <c r="BR33" s="700">
        <v>98.9</v>
      </c>
      <c r="BS33" s="621"/>
      <c r="BT33" s="621"/>
      <c r="BU33" s="621"/>
      <c r="BV33" s="621"/>
      <c r="BW33" s="621"/>
      <c r="BX33" s="667">
        <v>95</v>
      </c>
      <c r="BY33" s="621"/>
      <c r="BZ33" s="621"/>
      <c r="CA33" s="621"/>
      <c r="CB33" s="660"/>
      <c r="CD33" s="672" t="s">
        <v>252</v>
      </c>
      <c r="CE33" s="673"/>
      <c r="CF33" s="673"/>
      <c r="CG33" s="673"/>
      <c r="CH33" s="673"/>
      <c r="CI33" s="673"/>
      <c r="CJ33" s="673"/>
      <c r="CK33" s="673"/>
      <c r="CL33" s="673"/>
      <c r="CM33" s="673"/>
      <c r="CN33" s="673"/>
      <c r="CO33" s="673"/>
      <c r="CP33" s="673"/>
      <c r="CQ33" s="674"/>
      <c r="CR33" s="636">
        <v>4184666</v>
      </c>
      <c r="CS33" s="649"/>
      <c r="CT33" s="649"/>
      <c r="CU33" s="649"/>
      <c r="CV33" s="649"/>
      <c r="CW33" s="649"/>
      <c r="CX33" s="649"/>
      <c r="CY33" s="650"/>
      <c r="CZ33" s="639">
        <v>45.6</v>
      </c>
      <c r="DA33" s="651"/>
      <c r="DB33" s="651"/>
      <c r="DC33" s="652"/>
      <c r="DD33" s="642">
        <v>2930988</v>
      </c>
      <c r="DE33" s="649"/>
      <c r="DF33" s="649"/>
      <c r="DG33" s="649"/>
      <c r="DH33" s="649"/>
      <c r="DI33" s="649"/>
      <c r="DJ33" s="649"/>
      <c r="DK33" s="650"/>
      <c r="DL33" s="642">
        <v>2172068</v>
      </c>
      <c r="DM33" s="649"/>
      <c r="DN33" s="649"/>
      <c r="DO33" s="649"/>
      <c r="DP33" s="649"/>
      <c r="DQ33" s="649"/>
      <c r="DR33" s="649"/>
      <c r="DS33" s="649"/>
      <c r="DT33" s="649"/>
      <c r="DU33" s="649"/>
      <c r="DV33" s="650"/>
      <c r="DW33" s="639">
        <v>44.1</v>
      </c>
      <c r="DX33" s="651"/>
      <c r="DY33" s="651"/>
      <c r="DZ33" s="651"/>
      <c r="EA33" s="651"/>
      <c r="EB33" s="651"/>
      <c r="EC33" s="675"/>
    </row>
    <row r="34" spans="2:133" ht="11.25" customHeight="1" x14ac:dyDescent="0.15">
      <c r="B34" s="633" t="s">
        <v>253</v>
      </c>
      <c r="C34" s="634"/>
      <c r="D34" s="634"/>
      <c r="E34" s="634"/>
      <c r="F34" s="634"/>
      <c r="G34" s="634"/>
      <c r="H34" s="634"/>
      <c r="I34" s="634"/>
      <c r="J34" s="634"/>
      <c r="K34" s="634"/>
      <c r="L34" s="634"/>
      <c r="M34" s="634"/>
      <c r="N34" s="634"/>
      <c r="O34" s="634"/>
      <c r="P34" s="634"/>
      <c r="Q34" s="635"/>
      <c r="R34" s="636">
        <v>17742</v>
      </c>
      <c r="S34" s="637"/>
      <c r="T34" s="637"/>
      <c r="U34" s="637"/>
      <c r="V34" s="637"/>
      <c r="W34" s="637"/>
      <c r="X34" s="637"/>
      <c r="Y34" s="638"/>
      <c r="Z34" s="676">
        <v>0.2</v>
      </c>
      <c r="AA34" s="676"/>
      <c r="AB34" s="676"/>
      <c r="AC34" s="676"/>
      <c r="AD34" s="677">
        <v>3837</v>
      </c>
      <c r="AE34" s="677"/>
      <c r="AF34" s="677"/>
      <c r="AG34" s="677"/>
      <c r="AH34" s="677"/>
      <c r="AI34" s="677"/>
      <c r="AJ34" s="677"/>
      <c r="AK34" s="677"/>
      <c r="AL34" s="639">
        <v>0.1</v>
      </c>
      <c r="AM34" s="640"/>
      <c r="AN34" s="640"/>
      <c r="AO34" s="67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2" t="s">
        <v>254</v>
      </c>
      <c r="CE34" s="673"/>
      <c r="CF34" s="673"/>
      <c r="CG34" s="673"/>
      <c r="CH34" s="673"/>
      <c r="CI34" s="673"/>
      <c r="CJ34" s="673"/>
      <c r="CK34" s="673"/>
      <c r="CL34" s="673"/>
      <c r="CM34" s="673"/>
      <c r="CN34" s="673"/>
      <c r="CO34" s="673"/>
      <c r="CP34" s="673"/>
      <c r="CQ34" s="674"/>
      <c r="CR34" s="636">
        <v>1024843</v>
      </c>
      <c r="CS34" s="637"/>
      <c r="CT34" s="637"/>
      <c r="CU34" s="637"/>
      <c r="CV34" s="637"/>
      <c r="CW34" s="637"/>
      <c r="CX34" s="637"/>
      <c r="CY34" s="638"/>
      <c r="CZ34" s="639">
        <v>11.2</v>
      </c>
      <c r="DA34" s="651"/>
      <c r="DB34" s="651"/>
      <c r="DC34" s="652"/>
      <c r="DD34" s="642">
        <v>824383</v>
      </c>
      <c r="DE34" s="637"/>
      <c r="DF34" s="637"/>
      <c r="DG34" s="637"/>
      <c r="DH34" s="637"/>
      <c r="DI34" s="637"/>
      <c r="DJ34" s="637"/>
      <c r="DK34" s="638"/>
      <c r="DL34" s="642">
        <v>652911</v>
      </c>
      <c r="DM34" s="637"/>
      <c r="DN34" s="637"/>
      <c r="DO34" s="637"/>
      <c r="DP34" s="637"/>
      <c r="DQ34" s="637"/>
      <c r="DR34" s="637"/>
      <c r="DS34" s="637"/>
      <c r="DT34" s="637"/>
      <c r="DU34" s="637"/>
      <c r="DV34" s="638"/>
      <c r="DW34" s="639">
        <v>13.3</v>
      </c>
      <c r="DX34" s="651"/>
      <c r="DY34" s="651"/>
      <c r="DZ34" s="651"/>
      <c r="EA34" s="651"/>
      <c r="EB34" s="651"/>
      <c r="EC34" s="675"/>
    </row>
    <row r="35" spans="2:133" ht="11.25" customHeight="1" x14ac:dyDescent="0.15">
      <c r="B35" s="633" t="s">
        <v>255</v>
      </c>
      <c r="C35" s="634"/>
      <c r="D35" s="634"/>
      <c r="E35" s="634"/>
      <c r="F35" s="634"/>
      <c r="G35" s="634"/>
      <c r="H35" s="634"/>
      <c r="I35" s="634"/>
      <c r="J35" s="634"/>
      <c r="K35" s="634"/>
      <c r="L35" s="634"/>
      <c r="M35" s="634"/>
      <c r="N35" s="634"/>
      <c r="O35" s="634"/>
      <c r="P35" s="634"/>
      <c r="Q35" s="635"/>
      <c r="R35" s="636">
        <v>206380</v>
      </c>
      <c r="S35" s="637"/>
      <c r="T35" s="637"/>
      <c r="U35" s="637"/>
      <c r="V35" s="637"/>
      <c r="W35" s="637"/>
      <c r="X35" s="637"/>
      <c r="Y35" s="638"/>
      <c r="Z35" s="676">
        <v>2.1</v>
      </c>
      <c r="AA35" s="676"/>
      <c r="AB35" s="676"/>
      <c r="AC35" s="676"/>
      <c r="AD35" s="677" t="s">
        <v>65</v>
      </c>
      <c r="AE35" s="677"/>
      <c r="AF35" s="677"/>
      <c r="AG35" s="677"/>
      <c r="AH35" s="677"/>
      <c r="AI35" s="677"/>
      <c r="AJ35" s="677"/>
      <c r="AK35" s="677"/>
      <c r="AL35" s="639" t="s">
        <v>65</v>
      </c>
      <c r="AM35" s="640"/>
      <c r="AN35" s="640"/>
      <c r="AO35" s="678"/>
      <c r="AP35" s="90"/>
      <c r="AQ35" s="697" t="s">
        <v>256</v>
      </c>
      <c r="AR35" s="698"/>
      <c r="AS35" s="698"/>
      <c r="AT35" s="698"/>
      <c r="AU35" s="698"/>
      <c r="AV35" s="698"/>
      <c r="AW35" s="698"/>
      <c r="AX35" s="698"/>
      <c r="AY35" s="698"/>
      <c r="AZ35" s="698"/>
      <c r="BA35" s="698"/>
      <c r="BB35" s="698"/>
      <c r="BC35" s="698"/>
      <c r="BD35" s="698"/>
      <c r="BE35" s="698"/>
      <c r="BF35" s="699"/>
      <c r="BG35" s="697" t="s">
        <v>257</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2" t="s">
        <v>258</v>
      </c>
      <c r="CE35" s="673"/>
      <c r="CF35" s="673"/>
      <c r="CG35" s="673"/>
      <c r="CH35" s="673"/>
      <c r="CI35" s="673"/>
      <c r="CJ35" s="673"/>
      <c r="CK35" s="673"/>
      <c r="CL35" s="673"/>
      <c r="CM35" s="673"/>
      <c r="CN35" s="673"/>
      <c r="CO35" s="673"/>
      <c r="CP35" s="673"/>
      <c r="CQ35" s="674"/>
      <c r="CR35" s="636">
        <v>81142</v>
      </c>
      <c r="CS35" s="649"/>
      <c r="CT35" s="649"/>
      <c r="CU35" s="649"/>
      <c r="CV35" s="649"/>
      <c r="CW35" s="649"/>
      <c r="CX35" s="649"/>
      <c r="CY35" s="650"/>
      <c r="CZ35" s="639">
        <v>0.9</v>
      </c>
      <c r="DA35" s="651"/>
      <c r="DB35" s="651"/>
      <c r="DC35" s="652"/>
      <c r="DD35" s="642">
        <v>80504</v>
      </c>
      <c r="DE35" s="649"/>
      <c r="DF35" s="649"/>
      <c r="DG35" s="649"/>
      <c r="DH35" s="649"/>
      <c r="DI35" s="649"/>
      <c r="DJ35" s="649"/>
      <c r="DK35" s="650"/>
      <c r="DL35" s="642">
        <v>75389</v>
      </c>
      <c r="DM35" s="649"/>
      <c r="DN35" s="649"/>
      <c r="DO35" s="649"/>
      <c r="DP35" s="649"/>
      <c r="DQ35" s="649"/>
      <c r="DR35" s="649"/>
      <c r="DS35" s="649"/>
      <c r="DT35" s="649"/>
      <c r="DU35" s="649"/>
      <c r="DV35" s="650"/>
      <c r="DW35" s="639">
        <v>1.5</v>
      </c>
      <c r="DX35" s="651"/>
      <c r="DY35" s="651"/>
      <c r="DZ35" s="651"/>
      <c r="EA35" s="651"/>
      <c r="EB35" s="651"/>
      <c r="EC35" s="675"/>
    </row>
    <row r="36" spans="2:133" ht="11.25" customHeight="1" x14ac:dyDescent="0.15">
      <c r="B36" s="633" t="s">
        <v>259</v>
      </c>
      <c r="C36" s="634"/>
      <c r="D36" s="634"/>
      <c r="E36" s="634"/>
      <c r="F36" s="634"/>
      <c r="G36" s="634"/>
      <c r="H36" s="634"/>
      <c r="I36" s="634"/>
      <c r="J36" s="634"/>
      <c r="K36" s="634"/>
      <c r="L36" s="634"/>
      <c r="M36" s="634"/>
      <c r="N36" s="634"/>
      <c r="O36" s="634"/>
      <c r="P36" s="634"/>
      <c r="Q36" s="635"/>
      <c r="R36" s="636">
        <v>548157</v>
      </c>
      <c r="S36" s="637"/>
      <c r="T36" s="637"/>
      <c r="U36" s="637"/>
      <c r="V36" s="637"/>
      <c r="W36" s="637"/>
      <c r="X36" s="637"/>
      <c r="Y36" s="638"/>
      <c r="Z36" s="676">
        <v>5.7</v>
      </c>
      <c r="AA36" s="676"/>
      <c r="AB36" s="676"/>
      <c r="AC36" s="676"/>
      <c r="AD36" s="677" t="s">
        <v>65</v>
      </c>
      <c r="AE36" s="677"/>
      <c r="AF36" s="677"/>
      <c r="AG36" s="677"/>
      <c r="AH36" s="677"/>
      <c r="AI36" s="677"/>
      <c r="AJ36" s="677"/>
      <c r="AK36" s="677"/>
      <c r="AL36" s="639" t="s">
        <v>65</v>
      </c>
      <c r="AM36" s="640"/>
      <c r="AN36" s="640"/>
      <c r="AO36" s="678"/>
      <c r="AP36" s="90"/>
      <c r="AQ36" s="688" t="s">
        <v>260</v>
      </c>
      <c r="AR36" s="689"/>
      <c r="AS36" s="689"/>
      <c r="AT36" s="689"/>
      <c r="AU36" s="689"/>
      <c r="AV36" s="689"/>
      <c r="AW36" s="689"/>
      <c r="AX36" s="689"/>
      <c r="AY36" s="690"/>
      <c r="AZ36" s="691">
        <v>1143252</v>
      </c>
      <c r="BA36" s="692"/>
      <c r="BB36" s="692"/>
      <c r="BC36" s="692"/>
      <c r="BD36" s="692"/>
      <c r="BE36" s="692"/>
      <c r="BF36" s="693"/>
      <c r="BG36" s="694" t="s">
        <v>261</v>
      </c>
      <c r="BH36" s="695"/>
      <c r="BI36" s="695"/>
      <c r="BJ36" s="695"/>
      <c r="BK36" s="695"/>
      <c r="BL36" s="695"/>
      <c r="BM36" s="695"/>
      <c r="BN36" s="695"/>
      <c r="BO36" s="695"/>
      <c r="BP36" s="695"/>
      <c r="BQ36" s="695"/>
      <c r="BR36" s="695"/>
      <c r="BS36" s="695"/>
      <c r="BT36" s="695"/>
      <c r="BU36" s="696"/>
      <c r="BV36" s="691">
        <v>41894</v>
      </c>
      <c r="BW36" s="692"/>
      <c r="BX36" s="692"/>
      <c r="BY36" s="692"/>
      <c r="BZ36" s="692"/>
      <c r="CA36" s="692"/>
      <c r="CB36" s="693"/>
      <c r="CD36" s="672" t="s">
        <v>262</v>
      </c>
      <c r="CE36" s="673"/>
      <c r="CF36" s="673"/>
      <c r="CG36" s="673"/>
      <c r="CH36" s="673"/>
      <c r="CI36" s="673"/>
      <c r="CJ36" s="673"/>
      <c r="CK36" s="673"/>
      <c r="CL36" s="673"/>
      <c r="CM36" s="673"/>
      <c r="CN36" s="673"/>
      <c r="CO36" s="673"/>
      <c r="CP36" s="673"/>
      <c r="CQ36" s="674"/>
      <c r="CR36" s="636">
        <v>1303463</v>
      </c>
      <c r="CS36" s="637"/>
      <c r="CT36" s="637"/>
      <c r="CU36" s="637"/>
      <c r="CV36" s="637"/>
      <c r="CW36" s="637"/>
      <c r="CX36" s="637"/>
      <c r="CY36" s="638"/>
      <c r="CZ36" s="639">
        <v>14.2</v>
      </c>
      <c r="DA36" s="651"/>
      <c r="DB36" s="651"/>
      <c r="DC36" s="652"/>
      <c r="DD36" s="642">
        <v>659517</v>
      </c>
      <c r="DE36" s="637"/>
      <c r="DF36" s="637"/>
      <c r="DG36" s="637"/>
      <c r="DH36" s="637"/>
      <c r="DI36" s="637"/>
      <c r="DJ36" s="637"/>
      <c r="DK36" s="638"/>
      <c r="DL36" s="642">
        <v>458606</v>
      </c>
      <c r="DM36" s="637"/>
      <c r="DN36" s="637"/>
      <c r="DO36" s="637"/>
      <c r="DP36" s="637"/>
      <c r="DQ36" s="637"/>
      <c r="DR36" s="637"/>
      <c r="DS36" s="637"/>
      <c r="DT36" s="637"/>
      <c r="DU36" s="637"/>
      <c r="DV36" s="638"/>
      <c r="DW36" s="639">
        <v>9.3000000000000007</v>
      </c>
      <c r="DX36" s="651"/>
      <c r="DY36" s="651"/>
      <c r="DZ36" s="651"/>
      <c r="EA36" s="651"/>
      <c r="EB36" s="651"/>
      <c r="EC36" s="675"/>
    </row>
    <row r="37" spans="2:133" ht="11.25" customHeight="1" x14ac:dyDescent="0.15">
      <c r="B37" s="633" t="s">
        <v>263</v>
      </c>
      <c r="C37" s="634"/>
      <c r="D37" s="634"/>
      <c r="E37" s="634"/>
      <c r="F37" s="634"/>
      <c r="G37" s="634"/>
      <c r="H37" s="634"/>
      <c r="I37" s="634"/>
      <c r="J37" s="634"/>
      <c r="K37" s="634"/>
      <c r="L37" s="634"/>
      <c r="M37" s="634"/>
      <c r="N37" s="634"/>
      <c r="O37" s="634"/>
      <c r="P37" s="634"/>
      <c r="Q37" s="635"/>
      <c r="R37" s="636">
        <v>528775</v>
      </c>
      <c r="S37" s="637"/>
      <c r="T37" s="637"/>
      <c r="U37" s="637"/>
      <c r="V37" s="637"/>
      <c r="W37" s="637"/>
      <c r="X37" s="637"/>
      <c r="Y37" s="638"/>
      <c r="Z37" s="676">
        <v>5.5</v>
      </c>
      <c r="AA37" s="676"/>
      <c r="AB37" s="676"/>
      <c r="AC37" s="676"/>
      <c r="AD37" s="677" t="s">
        <v>65</v>
      </c>
      <c r="AE37" s="677"/>
      <c r="AF37" s="677"/>
      <c r="AG37" s="677"/>
      <c r="AH37" s="677"/>
      <c r="AI37" s="677"/>
      <c r="AJ37" s="677"/>
      <c r="AK37" s="677"/>
      <c r="AL37" s="639" t="s">
        <v>65</v>
      </c>
      <c r="AM37" s="640"/>
      <c r="AN37" s="640"/>
      <c r="AO37" s="678"/>
      <c r="AQ37" s="679" t="s">
        <v>264</v>
      </c>
      <c r="AR37" s="680"/>
      <c r="AS37" s="680"/>
      <c r="AT37" s="680"/>
      <c r="AU37" s="680"/>
      <c r="AV37" s="680"/>
      <c r="AW37" s="680"/>
      <c r="AX37" s="680"/>
      <c r="AY37" s="681"/>
      <c r="AZ37" s="636">
        <v>472000</v>
      </c>
      <c r="BA37" s="637"/>
      <c r="BB37" s="637"/>
      <c r="BC37" s="637"/>
      <c r="BD37" s="649"/>
      <c r="BE37" s="649"/>
      <c r="BF37" s="682"/>
      <c r="BG37" s="672" t="s">
        <v>265</v>
      </c>
      <c r="BH37" s="673"/>
      <c r="BI37" s="673"/>
      <c r="BJ37" s="673"/>
      <c r="BK37" s="673"/>
      <c r="BL37" s="673"/>
      <c r="BM37" s="673"/>
      <c r="BN37" s="673"/>
      <c r="BO37" s="673"/>
      <c r="BP37" s="673"/>
      <c r="BQ37" s="673"/>
      <c r="BR37" s="673"/>
      <c r="BS37" s="673"/>
      <c r="BT37" s="673"/>
      <c r="BU37" s="674"/>
      <c r="BV37" s="636">
        <v>37214</v>
      </c>
      <c r="BW37" s="637"/>
      <c r="BX37" s="637"/>
      <c r="BY37" s="637"/>
      <c r="BZ37" s="637"/>
      <c r="CA37" s="637"/>
      <c r="CB37" s="683"/>
      <c r="CD37" s="672" t="s">
        <v>266</v>
      </c>
      <c r="CE37" s="673"/>
      <c r="CF37" s="673"/>
      <c r="CG37" s="673"/>
      <c r="CH37" s="673"/>
      <c r="CI37" s="673"/>
      <c r="CJ37" s="673"/>
      <c r="CK37" s="673"/>
      <c r="CL37" s="673"/>
      <c r="CM37" s="673"/>
      <c r="CN37" s="673"/>
      <c r="CO37" s="673"/>
      <c r="CP37" s="673"/>
      <c r="CQ37" s="674"/>
      <c r="CR37" s="636">
        <v>404527</v>
      </c>
      <c r="CS37" s="649"/>
      <c r="CT37" s="649"/>
      <c r="CU37" s="649"/>
      <c r="CV37" s="649"/>
      <c r="CW37" s="649"/>
      <c r="CX37" s="649"/>
      <c r="CY37" s="650"/>
      <c r="CZ37" s="639">
        <v>4.4000000000000004</v>
      </c>
      <c r="DA37" s="651"/>
      <c r="DB37" s="651"/>
      <c r="DC37" s="652"/>
      <c r="DD37" s="642">
        <v>267919</v>
      </c>
      <c r="DE37" s="649"/>
      <c r="DF37" s="649"/>
      <c r="DG37" s="649"/>
      <c r="DH37" s="649"/>
      <c r="DI37" s="649"/>
      <c r="DJ37" s="649"/>
      <c r="DK37" s="650"/>
      <c r="DL37" s="642">
        <v>263665</v>
      </c>
      <c r="DM37" s="649"/>
      <c r="DN37" s="649"/>
      <c r="DO37" s="649"/>
      <c r="DP37" s="649"/>
      <c r="DQ37" s="649"/>
      <c r="DR37" s="649"/>
      <c r="DS37" s="649"/>
      <c r="DT37" s="649"/>
      <c r="DU37" s="649"/>
      <c r="DV37" s="650"/>
      <c r="DW37" s="639">
        <v>5.4</v>
      </c>
      <c r="DX37" s="651"/>
      <c r="DY37" s="651"/>
      <c r="DZ37" s="651"/>
      <c r="EA37" s="651"/>
      <c r="EB37" s="651"/>
      <c r="EC37" s="675"/>
    </row>
    <row r="38" spans="2:133" ht="11.25" customHeight="1" x14ac:dyDescent="0.15">
      <c r="B38" s="633" t="s">
        <v>267</v>
      </c>
      <c r="C38" s="634"/>
      <c r="D38" s="634"/>
      <c r="E38" s="634"/>
      <c r="F38" s="634"/>
      <c r="G38" s="634"/>
      <c r="H38" s="634"/>
      <c r="I38" s="634"/>
      <c r="J38" s="634"/>
      <c r="K38" s="634"/>
      <c r="L38" s="634"/>
      <c r="M38" s="634"/>
      <c r="N38" s="634"/>
      <c r="O38" s="634"/>
      <c r="P38" s="634"/>
      <c r="Q38" s="635"/>
      <c r="R38" s="636">
        <v>356058</v>
      </c>
      <c r="S38" s="637"/>
      <c r="T38" s="637"/>
      <c r="U38" s="637"/>
      <c r="V38" s="637"/>
      <c r="W38" s="637"/>
      <c r="X38" s="637"/>
      <c r="Y38" s="638"/>
      <c r="Z38" s="676">
        <v>3.7</v>
      </c>
      <c r="AA38" s="676"/>
      <c r="AB38" s="676"/>
      <c r="AC38" s="676"/>
      <c r="AD38" s="677">
        <v>14094</v>
      </c>
      <c r="AE38" s="677"/>
      <c r="AF38" s="677"/>
      <c r="AG38" s="677"/>
      <c r="AH38" s="677"/>
      <c r="AI38" s="677"/>
      <c r="AJ38" s="677"/>
      <c r="AK38" s="677"/>
      <c r="AL38" s="639">
        <v>0.3</v>
      </c>
      <c r="AM38" s="640"/>
      <c r="AN38" s="640"/>
      <c r="AO38" s="678"/>
      <c r="AQ38" s="679" t="s">
        <v>268</v>
      </c>
      <c r="AR38" s="680"/>
      <c r="AS38" s="680"/>
      <c r="AT38" s="680"/>
      <c r="AU38" s="680"/>
      <c r="AV38" s="680"/>
      <c r="AW38" s="680"/>
      <c r="AX38" s="680"/>
      <c r="AY38" s="681"/>
      <c r="AZ38" s="636">
        <v>20890</v>
      </c>
      <c r="BA38" s="637"/>
      <c r="BB38" s="637"/>
      <c r="BC38" s="637"/>
      <c r="BD38" s="649"/>
      <c r="BE38" s="649"/>
      <c r="BF38" s="682"/>
      <c r="BG38" s="672" t="s">
        <v>269</v>
      </c>
      <c r="BH38" s="673"/>
      <c r="BI38" s="673"/>
      <c r="BJ38" s="673"/>
      <c r="BK38" s="673"/>
      <c r="BL38" s="673"/>
      <c r="BM38" s="673"/>
      <c r="BN38" s="673"/>
      <c r="BO38" s="673"/>
      <c r="BP38" s="673"/>
      <c r="BQ38" s="673"/>
      <c r="BR38" s="673"/>
      <c r="BS38" s="673"/>
      <c r="BT38" s="673"/>
      <c r="BU38" s="674"/>
      <c r="BV38" s="636">
        <v>1994</v>
      </c>
      <c r="BW38" s="637"/>
      <c r="BX38" s="637"/>
      <c r="BY38" s="637"/>
      <c r="BZ38" s="637"/>
      <c r="CA38" s="637"/>
      <c r="CB38" s="683"/>
      <c r="CD38" s="672" t="s">
        <v>270</v>
      </c>
      <c r="CE38" s="673"/>
      <c r="CF38" s="673"/>
      <c r="CG38" s="673"/>
      <c r="CH38" s="673"/>
      <c r="CI38" s="673"/>
      <c r="CJ38" s="673"/>
      <c r="CK38" s="673"/>
      <c r="CL38" s="673"/>
      <c r="CM38" s="673"/>
      <c r="CN38" s="673"/>
      <c r="CO38" s="673"/>
      <c r="CP38" s="673"/>
      <c r="CQ38" s="674"/>
      <c r="CR38" s="636">
        <v>1122362</v>
      </c>
      <c r="CS38" s="637"/>
      <c r="CT38" s="637"/>
      <c r="CU38" s="637"/>
      <c r="CV38" s="637"/>
      <c r="CW38" s="637"/>
      <c r="CX38" s="637"/>
      <c r="CY38" s="638"/>
      <c r="CZ38" s="639">
        <v>12.2</v>
      </c>
      <c r="DA38" s="651"/>
      <c r="DB38" s="651"/>
      <c r="DC38" s="652"/>
      <c r="DD38" s="642">
        <v>1003731</v>
      </c>
      <c r="DE38" s="637"/>
      <c r="DF38" s="637"/>
      <c r="DG38" s="637"/>
      <c r="DH38" s="637"/>
      <c r="DI38" s="637"/>
      <c r="DJ38" s="637"/>
      <c r="DK38" s="638"/>
      <c r="DL38" s="642">
        <v>983962</v>
      </c>
      <c r="DM38" s="637"/>
      <c r="DN38" s="637"/>
      <c r="DO38" s="637"/>
      <c r="DP38" s="637"/>
      <c r="DQ38" s="637"/>
      <c r="DR38" s="637"/>
      <c r="DS38" s="637"/>
      <c r="DT38" s="637"/>
      <c r="DU38" s="637"/>
      <c r="DV38" s="638"/>
      <c r="DW38" s="639">
        <v>20</v>
      </c>
      <c r="DX38" s="651"/>
      <c r="DY38" s="651"/>
      <c r="DZ38" s="651"/>
      <c r="EA38" s="651"/>
      <c r="EB38" s="651"/>
      <c r="EC38" s="675"/>
    </row>
    <row r="39" spans="2:133" ht="11.25" customHeight="1" x14ac:dyDescent="0.15">
      <c r="B39" s="633" t="s">
        <v>271</v>
      </c>
      <c r="C39" s="634"/>
      <c r="D39" s="634"/>
      <c r="E39" s="634"/>
      <c r="F39" s="634"/>
      <c r="G39" s="634"/>
      <c r="H39" s="634"/>
      <c r="I39" s="634"/>
      <c r="J39" s="634"/>
      <c r="K39" s="634"/>
      <c r="L39" s="634"/>
      <c r="M39" s="634"/>
      <c r="N39" s="634"/>
      <c r="O39" s="634"/>
      <c r="P39" s="634"/>
      <c r="Q39" s="635"/>
      <c r="R39" s="636">
        <v>1614000</v>
      </c>
      <c r="S39" s="637"/>
      <c r="T39" s="637"/>
      <c r="U39" s="637"/>
      <c r="V39" s="637"/>
      <c r="W39" s="637"/>
      <c r="X39" s="637"/>
      <c r="Y39" s="638"/>
      <c r="Z39" s="676">
        <v>16.600000000000001</v>
      </c>
      <c r="AA39" s="676"/>
      <c r="AB39" s="676"/>
      <c r="AC39" s="676"/>
      <c r="AD39" s="677" t="s">
        <v>65</v>
      </c>
      <c r="AE39" s="677"/>
      <c r="AF39" s="677"/>
      <c r="AG39" s="677"/>
      <c r="AH39" s="677"/>
      <c r="AI39" s="677"/>
      <c r="AJ39" s="677"/>
      <c r="AK39" s="677"/>
      <c r="AL39" s="639" t="s">
        <v>65</v>
      </c>
      <c r="AM39" s="640"/>
      <c r="AN39" s="640"/>
      <c r="AO39" s="678"/>
      <c r="AQ39" s="679" t="s">
        <v>272</v>
      </c>
      <c r="AR39" s="680"/>
      <c r="AS39" s="680"/>
      <c r="AT39" s="680"/>
      <c r="AU39" s="680"/>
      <c r="AV39" s="680"/>
      <c r="AW39" s="680"/>
      <c r="AX39" s="680"/>
      <c r="AY39" s="681"/>
      <c r="AZ39" s="636">
        <v>2145</v>
      </c>
      <c r="BA39" s="637"/>
      <c r="BB39" s="637"/>
      <c r="BC39" s="637"/>
      <c r="BD39" s="649"/>
      <c r="BE39" s="649"/>
      <c r="BF39" s="682"/>
      <c r="BG39" s="672" t="s">
        <v>273</v>
      </c>
      <c r="BH39" s="673"/>
      <c r="BI39" s="673"/>
      <c r="BJ39" s="673"/>
      <c r="BK39" s="673"/>
      <c r="BL39" s="673"/>
      <c r="BM39" s="673"/>
      <c r="BN39" s="673"/>
      <c r="BO39" s="673"/>
      <c r="BP39" s="673"/>
      <c r="BQ39" s="673"/>
      <c r="BR39" s="673"/>
      <c r="BS39" s="673"/>
      <c r="BT39" s="673"/>
      <c r="BU39" s="674"/>
      <c r="BV39" s="636">
        <v>3193</v>
      </c>
      <c r="BW39" s="637"/>
      <c r="BX39" s="637"/>
      <c r="BY39" s="637"/>
      <c r="BZ39" s="637"/>
      <c r="CA39" s="637"/>
      <c r="CB39" s="683"/>
      <c r="CD39" s="672" t="s">
        <v>274</v>
      </c>
      <c r="CE39" s="673"/>
      <c r="CF39" s="673"/>
      <c r="CG39" s="673"/>
      <c r="CH39" s="673"/>
      <c r="CI39" s="673"/>
      <c r="CJ39" s="673"/>
      <c r="CK39" s="673"/>
      <c r="CL39" s="673"/>
      <c r="CM39" s="673"/>
      <c r="CN39" s="673"/>
      <c r="CO39" s="673"/>
      <c r="CP39" s="673"/>
      <c r="CQ39" s="674"/>
      <c r="CR39" s="636">
        <v>455853</v>
      </c>
      <c r="CS39" s="649"/>
      <c r="CT39" s="649"/>
      <c r="CU39" s="649"/>
      <c r="CV39" s="649"/>
      <c r="CW39" s="649"/>
      <c r="CX39" s="649"/>
      <c r="CY39" s="650"/>
      <c r="CZ39" s="639">
        <v>5</v>
      </c>
      <c r="DA39" s="651"/>
      <c r="DB39" s="651"/>
      <c r="DC39" s="652"/>
      <c r="DD39" s="642">
        <v>361653</v>
      </c>
      <c r="DE39" s="649"/>
      <c r="DF39" s="649"/>
      <c r="DG39" s="649"/>
      <c r="DH39" s="649"/>
      <c r="DI39" s="649"/>
      <c r="DJ39" s="649"/>
      <c r="DK39" s="650"/>
      <c r="DL39" s="642" t="s">
        <v>65</v>
      </c>
      <c r="DM39" s="649"/>
      <c r="DN39" s="649"/>
      <c r="DO39" s="649"/>
      <c r="DP39" s="649"/>
      <c r="DQ39" s="649"/>
      <c r="DR39" s="649"/>
      <c r="DS39" s="649"/>
      <c r="DT39" s="649"/>
      <c r="DU39" s="649"/>
      <c r="DV39" s="650"/>
      <c r="DW39" s="639" t="s">
        <v>65</v>
      </c>
      <c r="DX39" s="651"/>
      <c r="DY39" s="651"/>
      <c r="DZ39" s="651"/>
      <c r="EA39" s="651"/>
      <c r="EB39" s="651"/>
      <c r="EC39" s="675"/>
    </row>
    <row r="40" spans="2:133" ht="11.25" customHeight="1" x14ac:dyDescent="0.15">
      <c r="B40" s="633" t="s">
        <v>275</v>
      </c>
      <c r="C40" s="634"/>
      <c r="D40" s="634"/>
      <c r="E40" s="634"/>
      <c r="F40" s="634"/>
      <c r="G40" s="634"/>
      <c r="H40" s="634"/>
      <c r="I40" s="634"/>
      <c r="J40" s="634"/>
      <c r="K40" s="634"/>
      <c r="L40" s="634"/>
      <c r="M40" s="634"/>
      <c r="N40" s="634"/>
      <c r="O40" s="634"/>
      <c r="P40" s="634"/>
      <c r="Q40" s="635"/>
      <c r="R40" s="636" t="s">
        <v>65</v>
      </c>
      <c r="S40" s="637"/>
      <c r="T40" s="637"/>
      <c r="U40" s="637"/>
      <c r="V40" s="637"/>
      <c r="W40" s="637"/>
      <c r="X40" s="637"/>
      <c r="Y40" s="638"/>
      <c r="Z40" s="676" t="s">
        <v>65</v>
      </c>
      <c r="AA40" s="676"/>
      <c r="AB40" s="676"/>
      <c r="AC40" s="676"/>
      <c r="AD40" s="677" t="s">
        <v>65</v>
      </c>
      <c r="AE40" s="677"/>
      <c r="AF40" s="677"/>
      <c r="AG40" s="677"/>
      <c r="AH40" s="677"/>
      <c r="AI40" s="677"/>
      <c r="AJ40" s="677"/>
      <c r="AK40" s="677"/>
      <c r="AL40" s="639" t="s">
        <v>65</v>
      </c>
      <c r="AM40" s="640"/>
      <c r="AN40" s="640"/>
      <c r="AO40" s="678"/>
      <c r="AQ40" s="679" t="s">
        <v>276</v>
      </c>
      <c r="AR40" s="680"/>
      <c r="AS40" s="680"/>
      <c r="AT40" s="680"/>
      <c r="AU40" s="680"/>
      <c r="AV40" s="680"/>
      <c r="AW40" s="680"/>
      <c r="AX40" s="680"/>
      <c r="AY40" s="681"/>
      <c r="AZ40" s="636">
        <v>752</v>
      </c>
      <c r="BA40" s="637"/>
      <c r="BB40" s="637"/>
      <c r="BC40" s="637"/>
      <c r="BD40" s="649"/>
      <c r="BE40" s="649"/>
      <c r="BF40" s="682"/>
      <c r="BG40" s="684" t="s">
        <v>277</v>
      </c>
      <c r="BH40" s="685"/>
      <c r="BI40" s="685"/>
      <c r="BJ40" s="685"/>
      <c r="BK40" s="685"/>
      <c r="BL40" s="91"/>
      <c r="BM40" s="673" t="s">
        <v>278</v>
      </c>
      <c r="BN40" s="673"/>
      <c r="BO40" s="673"/>
      <c r="BP40" s="673"/>
      <c r="BQ40" s="673"/>
      <c r="BR40" s="673"/>
      <c r="BS40" s="673"/>
      <c r="BT40" s="673"/>
      <c r="BU40" s="674"/>
      <c r="BV40" s="636">
        <v>94</v>
      </c>
      <c r="BW40" s="637"/>
      <c r="BX40" s="637"/>
      <c r="BY40" s="637"/>
      <c r="BZ40" s="637"/>
      <c r="CA40" s="637"/>
      <c r="CB40" s="683"/>
      <c r="CD40" s="672" t="s">
        <v>279</v>
      </c>
      <c r="CE40" s="673"/>
      <c r="CF40" s="673"/>
      <c r="CG40" s="673"/>
      <c r="CH40" s="673"/>
      <c r="CI40" s="673"/>
      <c r="CJ40" s="673"/>
      <c r="CK40" s="673"/>
      <c r="CL40" s="673"/>
      <c r="CM40" s="673"/>
      <c r="CN40" s="673"/>
      <c r="CO40" s="673"/>
      <c r="CP40" s="673"/>
      <c r="CQ40" s="674"/>
      <c r="CR40" s="636">
        <v>197003</v>
      </c>
      <c r="CS40" s="637"/>
      <c r="CT40" s="637"/>
      <c r="CU40" s="637"/>
      <c r="CV40" s="637"/>
      <c r="CW40" s="637"/>
      <c r="CX40" s="637"/>
      <c r="CY40" s="638"/>
      <c r="CZ40" s="639">
        <v>2.1</v>
      </c>
      <c r="DA40" s="651"/>
      <c r="DB40" s="651"/>
      <c r="DC40" s="652"/>
      <c r="DD40" s="642">
        <v>1200</v>
      </c>
      <c r="DE40" s="637"/>
      <c r="DF40" s="637"/>
      <c r="DG40" s="637"/>
      <c r="DH40" s="637"/>
      <c r="DI40" s="637"/>
      <c r="DJ40" s="637"/>
      <c r="DK40" s="638"/>
      <c r="DL40" s="642">
        <v>1200</v>
      </c>
      <c r="DM40" s="637"/>
      <c r="DN40" s="637"/>
      <c r="DO40" s="637"/>
      <c r="DP40" s="637"/>
      <c r="DQ40" s="637"/>
      <c r="DR40" s="637"/>
      <c r="DS40" s="637"/>
      <c r="DT40" s="637"/>
      <c r="DU40" s="637"/>
      <c r="DV40" s="638"/>
      <c r="DW40" s="639">
        <v>0</v>
      </c>
      <c r="DX40" s="651"/>
      <c r="DY40" s="651"/>
      <c r="DZ40" s="651"/>
      <c r="EA40" s="651"/>
      <c r="EB40" s="651"/>
      <c r="EC40" s="675"/>
    </row>
    <row r="41" spans="2:133" ht="11.25" customHeight="1" x14ac:dyDescent="0.15">
      <c r="B41" s="633" t="s">
        <v>280</v>
      </c>
      <c r="C41" s="634"/>
      <c r="D41" s="634"/>
      <c r="E41" s="634"/>
      <c r="F41" s="634"/>
      <c r="G41" s="634"/>
      <c r="H41" s="634"/>
      <c r="I41" s="634"/>
      <c r="J41" s="634"/>
      <c r="K41" s="634"/>
      <c r="L41" s="634"/>
      <c r="M41" s="634"/>
      <c r="N41" s="634"/>
      <c r="O41" s="634"/>
      <c r="P41" s="634"/>
      <c r="Q41" s="635"/>
      <c r="R41" s="636">
        <v>162600</v>
      </c>
      <c r="S41" s="637"/>
      <c r="T41" s="637"/>
      <c r="U41" s="637"/>
      <c r="V41" s="637"/>
      <c r="W41" s="637"/>
      <c r="X41" s="637"/>
      <c r="Y41" s="638"/>
      <c r="Z41" s="676">
        <v>1.7</v>
      </c>
      <c r="AA41" s="676"/>
      <c r="AB41" s="676"/>
      <c r="AC41" s="676"/>
      <c r="AD41" s="677" t="s">
        <v>65</v>
      </c>
      <c r="AE41" s="677"/>
      <c r="AF41" s="677"/>
      <c r="AG41" s="677"/>
      <c r="AH41" s="677"/>
      <c r="AI41" s="677"/>
      <c r="AJ41" s="677"/>
      <c r="AK41" s="677"/>
      <c r="AL41" s="639" t="s">
        <v>65</v>
      </c>
      <c r="AM41" s="640"/>
      <c r="AN41" s="640"/>
      <c r="AO41" s="678"/>
      <c r="AQ41" s="679" t="s">
        <v>281</v>
      </c>
      <c r="AR41" s="680"/>
      <c r="AS41" s="680"/>
      <c r="AT41" s="680"/>
      <c r="AU41" s="680"/>
      <c r="AV41" s="680"/>
      <c r="AW41" s="680"/>
      <c r="AX41" s="680"/>
      <c r="AY41" s="681"/>
      <c r="AZ41" s="636">
        <v>108775</v>
      </c>
      <c r="BA41" s="637"/>
      <c r="BB41" s="637"/>
      <c r="BC41" s="637"/>
      <c r="BD41" s="649"/>
      <c r="BE41" s="649"/>
      <c r="BF41" s="682"/>
      <c r="BG41" s="684"/>
      <c r="BH41" s="685"/>
      <c r="BI41" s="685"/>
      <c r="BJ41" s="685"/>
      <c r="BK41" s="685"/>
      <c r="BL41" s="91"/>
      <c r="BM41" s="673" t="s">
        <v>282</v>
      </c>
      <c r="BN41" s="673"/>
      <c r="BO41" s="673"/>
      <c r="BP41" s="673"/>
      <c r="BQ41" s="673"/>
      <c r="BR41" s="673"/>
      <c r="BS41" s="673"/>
      <c r="BT41" s="673"/>
      <c r="BU41" s="674"/>
      <c r="BV41" s="636" t="s">
        <v>65</v>
      </c>
      <c r="BW41" s="637"/>
      <c r="BX41" s="637"/>
      <c r="BY41" s="637"/>
      <c r="BZ41" s="637"/>
      <c r="CA41" s="637"/>
      <c r="CB41" s="683"/>
      <c r="CD41" s="672" t="s">
        <v>283</v>
      </c>
      <c r="CE41" s="673"/>
      <c r="CF41" s="673"/>
      <c r="CG41" s="673"/>
      <c r="CH41" s="673"/>
      <c r="CI41" s="673"/>
      <c r="CJ41" s="673"/>
      <c r="CK41" s="673"/>
      <c r="CL41" s="673"/>
      <c r="CM41" s="673"/>
      <c r="CN41" s="673"/>
      <c r="CO41" s="673"/>
      <c r="CP41" s="673"/>
      <c r="CQ41" s="674"/>
      <c r="CR41" s="636" t="s">
        <v>65</v>
      </c>
      <c r="CS41" s="649"/>
      <c r="CT41" s="649"/>
      <c r="CU41" s="649"/>
      <c r="CV41" s="649"/>
      <c r="CW41" s="649"/>
      <c r="CX41" s="649"/>
      <c r="CY41" s="650"/>
      <c r="CZ41" s="639" t="s">
        <v>65</v>
      </c>
      <c r="DA41" s="651"/>
      <c r="DB41" s="651"/>
      <c r="DC41" s="652"/>
      <c r="DD41" s="642" t="s">
        <v>65</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284</v>
      </c>
      <c r="C42" s="618"/>
      <c r="D42" s="618"/>
      <c r="E42" s="618"/>
      <c r="F42" s="618"/>
      <c r="G42" s="618"/>
      <c r="H42" s="618"/>
      <c r="I42" s="618"/>
      <c r="J42" s="618"/>
      <c r="K42" s="618"/>
      <c r="L42" s="618"/>
      <c r="M42" s="618"/>
      <c r="N42" s="618"/>
      <c r="O42" s="618"/>
      <c r="P42" s="618"/>
      <c r="Q42" s="619"/>
      <c r="R42" s="620">
        <v>9694493</v>
      </c>
      <c r="S42" s="659"/>
      <c r="T42" s="659"/>
      <c r="U42" s="659"/>
      <c r="V42" s="659"/>
      <c r="W42" s="659"/>
      <c r="X42" s="659"/>
      <c r="Y42" s="664"/>
      <c r="Z42" s="665">
        <v>100</v>
      </c>
      <c r="AA42" s="665"/>
      <c r="AB42" s="665"/>
      <c r="AC42" s="665"/>
      <c r="AD42" s="666">
        <v>4757933</v>
      </c>
      <c r="AE42" s="666"/>
      <c r="AF42" s="666"/>
      <c r="AG42" s="666"/>
      <c r="AH42" s="666"/>
      <c r="AI42" s="666"/>
      <c r="AJ42" s="666"/>
      <c r="AK42" s="666"/>
      <c r="AL42" s="623">
        <v>100</v>
      </c>
      <c r="AM42" s="667"/>
      <c r="AN42" s="667"/>
      <c r="AO42" s="668"/>
      <c r="AQ42" s="669" t="s">
        <v>285</v>
      </c>
      <c r="AR42" s="670"/>
      <c r="AS42" s="670"/>
      <c r="AT42" s="670"/>
      <c r="AU42" s="670"/>
      <c r="AV42" s="670"/>
      <c r="AW42" s="670"/>
      <c r="AX42" s="670"/>
      <c r="AY42" s="671"/>
      <c r="AZ42" s="620">
        <v>538690</v>
      </c>
      <c r="BA42" s="659"/>
      <c r="BB42" s="659"/>
      <c r="BC42" s="659"/>
      <c r="BD42" s="621"/>
      <c r="BE42" s="621"/>
      <c r="BF42" s="660"/>
      <c r="BG42" s="686"/>
      <c r="BH42" s="687"/>
      <c r="BI42" s="687"/>
      <c r="BJ42" s="687"/>
      <c r="BK42" s="687"/>
      <c r="BL42" s="92"/>
      <c r="BM42" s="661" t="s">
        <v>286</v>
      </c>
      <c r="BN42" s="661"/>
      <c r="BO42" s="661"/>
      <c r="BP42" s="661"/>
      <c r="BQ42" s="661"/>
      <c r="BR42" s="661"/>
      <c r="BS42" s="661"/>
      <c r="BT42" s="661"/>
      <c r="BU42" s="662"/>
      <c r="BV42" s="620">
        <v>337</v>
      </c>
      <c r="BW42" s="659"/>
      <c r="BX42" s="659"/>
      <c r="BY42" s="659"/>
      <c r="BZ42" s="659"/>
      <c r="CA42" s="659"/>
      <c r="CB42" s="663"/>
      <c r="CD42" s="633" t="s">
        <v>287</v>
      </c>
      <c r="CE42" s="634"/>
      <c r="CF42" s="634"/>
      <c r="CG42" s="634"/>
      <c r="CH42" s="634"/>
      <c r="CI42" s="634"/>
      <c r="CJ42" s="634"/>
      <c r="CK42" s="634"/>
      <c r="CL42" s="634"/>
      <c r="CM42" s="634"/>
      <c r="CN42" s="634"/>
      <c r="CO42" s="634"/>
      <c r="CP42" s="634"/>
      <c r="CQ42" s="635"/>
      <c r="CR42" s="636">
        <v>1949321</v>
      </c>
      <c r="CS42" s="637"/>
      <c r="CT42" s="637"/>
      <c r="CU42" s="637"/>
      <c r="CV42" s="637"/>
      <c r="CW42" s="637"/>
      <c r="CX42" s="637"/>
      <c r="CY42" s="638"/>
      <c r="CZ42" s="639">
        <v>21.3</v>
      </c>
      <c r="DA42" s="640"/>
      <c r="DB42" s="640"/>
      <c r="DC42" s="641"/>
      <c r="DD42" s="642">
        <v>286120</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288</v>
      </c>
      <c r="CE43" s="634"/>
      <c r="CF43" s="634"/>
      <c r="CG43" s="634"/>
      <c r="CH43" s="634"/>
      <c r="CI43" s="634"/>
      <c r="CJ43" s="634"/>
      <c r="CK43" s="634"/>
      <c r="CL43" s="634"/>
      <c r="CM43" s="634"/>
      <c r="CN43" s="634"/>
      <c r="CO43" s="634"/>
      <c r="CP43" s="634"/>
      <c r="CQ43" s="635"/>
      <c r="CR43" s="636">
        <v>8882</v>
      </c>
      <c r="CS43" s="649"/>
      <c r="CT43" s="649"/>
      <c r="CU43" s="649"/>
      <c r="CV43" s="649"/>
      <c r="CW43" s="649"/>
      <c r="CX43" s="649"/>
      <c r="CY43" s="650"/>
      <c r="CZ43" s="639">
        <v>0.1</v>
      </c>
      <c r="DA43" s="651"/>
      <c r="DB43" s="651"/>
      <c r="DC43" s="652"/>
      <c r="DD43" s="642">
        <v>8882</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53" t="s">
        <v>236</v>
      </c>
      <c r="CE44" s="654"/>
      <c r="CF44" s="633" t="s">
        <v>289</v>
      </c>
      <c r="CG44" s="634"/>
      <c r="CH44" s="634"/>
      <c r="CI44" s="634"/>
      <c r="CJ44" s="634"/>
      <c r="CK44" s="634"/>
      <c r="CL44" s="634"/>
      <c r="CM44" s="634"/>
      <c r="CN44" s="634"/>
      <c r="CO44" s="634"/>
      <c r="CP44" s="634"/>
      <c r="CQ44" s="635"/>
      <c r="CR44" s="636">
        <v>1949321</v>
      </c>
      <c r="CS44" s="637"/>
      <c r="CT44" s="637"/>
      <c r="CU44" s="637"/>
      <c r="CV44" s="637"/>
      <c r="CW44" s="637"/>
      <c r="CX44" s="637"/>
      <c r="CY44" s="638"/>
      <c r="CZ44" s="639">
        <v>21.3</v>
      </c>
      <c r="DA44" s="640"/>
      <c r="DB44" s="640"/>
      <c r="DC44" s="641"/>
      <c r="DD44" s="642">
        <v>286120</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5"/>
      <c r="CE45" s="656"/>
      <c r="CF45" s="633" t="s">
        <v>290</v>
      </c>
      <c r="CG45" s="634"/>
      <c r="CH45" s="634"/>
      <c r="CI45" s="634"/>
      <c r="CJ45" s="634"/>
      <c r="CK45" s="634"/>
      <c r="CL45" s="634"/>
      <c r="CM45" s="634"/>
      <c r="CN45" s="634"/>
      <c r="CO45" s="634"/>
      <c r="CP45" s="634"/>
      <c r="CQ45" s="635"/>
      <c r="CR45" s="636">
        <v>732328</v>
      </c>
      <c r="CS45" s="649"/>
      <c r="CT45" s="649"/>
      <c r="CU45" s="649"/>
      <c r="CV45" s="649"/>
      <c r="CW45" s="649"/>
      <c r="CX45" s="649"/>
      <c r="CY45" s="650"/>
      <c r="CZ45" s="639">
        <v>8</v>
      </c>
      <c r="DA45" s="651"/>
      <c r="DB45" s="651"/>
      <c r="DC45" s="652"/>
      <c r="DD45" s="642">
        <v>45783</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291</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5"/>
      <c r="CE46" s="656"/>
      <c r="CF46" s="633" t="s">
        <v>292</v>
      </c>
      <c r="CG46" s="634"/>
      <c r="CH46" s="634"/>
      <c r="CI46" s="634"/>
      <c r="CJ46" s="634"/>
      <c r="CK46" s="634"/>
      <c r="CL46" s="634"/>
      <c r="CM46" s="634"/>
      <c r="CN46" s="634"/>
      <c r="CO46" s="634"/>
      <c r="CP46" s="634"/>
      <c r="CQ46" s="635"/>
      <c r="CR46" s="636">
        <v>1198027</v>
      </c>
      <c r="CS46" s="637"/>
      <c r="CT46" s="637"/>
      <c r="CU46" s="637"/>
      <c r="CV46" s="637"/>
      <c r="CW46" s="637"/>
      <c r="CX46" s="637"/>
      <c r="CY46" s="638"/>
      <c r="CZ46" s="639">
        <v>13.1</v>
      </c>
      <c r="DA46" s="640"/>
      <c r="DB46" s="640"/>
      <c r="DC46" s="641"/>
      <c r="DD46" s="642">
        <v>236371</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293</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5"/>
      <c r="CE47" s="656"/>
      <c r="CF47" s="633" t="s">
        <v>294</v>
      </c>
      <c r="CG47" s="634"/>
      <c r="CH47" s="634"/>
      <c r="CI47" s="634"/>
      <c r="CJ47" s="634"/>
      <c r="CK47" s="634"/>
      <c r="CL47" s="634"/>
      <c r="CM47" s="634"/>
      <c r="CN47" s="634"/>
      <c r="CO47" s="634"/>
      <c r="CP47" s="634"/>
      <c r="CQ47" s="635"/>
      <c r="CR47" s="636" t="s">
        <v>65</v>
      </c>
      <c r="CS47" s="649"/>
      <c r="CT47" s="649"/>
      <c r="CU47" s="649"/>
      <c r="CV47" s="649"/>
      <c r="CW47" s="649"/>
      <c r="CX47" s="649"/>
      <c r="CY47" s="650"/>
      <c r="CZ47" s="639" t="s">
        <v>65</v>
      </c>
      <c r="DA47" s="651"/>
      <c r="DB47" s="651"/>
      <c r="DC47" s="652"/>
      <c r="DD47" s="642" t="s">
        <v>65</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295</v>
      </c>
      <c r="CD48" s="657"/>
      <c r="CE48" s="658"/>
      <c r="CF48" s="633" t="s">
        <v>296</v>
      </c>
      <c r="CG48" s="634"/>
      <c r="CH48" s="634"/>
      <c r="CI48" s="634"/>
      <c r="CJ48" s="634"/>
      <c r="CK48" s="634"/>
      <c r="CL48" s="634"/>
      <c r="CM48" s="634"/>
      <c r="CN48" s="634"/>
      <c r="CO48" s="634"/>
      <c r="CP48" s="634"/>
      <c r="CQ48" s="635"/>
      <c r="CR48" s="636" t="s">
        <v>65</v>
      </c>
      <c r="CS48" s="637"/>
      <c r="CT48" s="637"/>
      <c r="CU48" s="637"/>
      <c r="CV48" s="637"/>
      <c r="CW48" s="637"/>
      <c r="CX48" s="637"/>
      <c r="CY48" s="638"/>
      <c r="CZ48" s="639" t="s">
        <v>65</v>
      </c>
      <c r="DA48" s="640"/>
      <c r="DB48" s="640"/>
      <c r="DC48" s="641"/>
      <c r="DD48" s="642" t="s">
        <v>65</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297</v>
      </c>
      <c r="CE49" s="618"/>
      <c r="CF49" s="618"/>
      <c r="CG49" s="618"/>
      <c r="CH49" s="618"/>
      <c r="CI49" s="618"/>
      <c r="CJ49" s="618"/>
      <c r="CK49" s="618"/>
      <c r="CL49" s="618"/>
      <c r="CM49" s="618"/>
      <c r="CN49" s="618"/>
      <c r="CO49" s="618"/>
      <c r="CP49" s="618"/>
      <c r="CQ49" s="619"/>
      <c r="CR49" s="620">
        <v>9168407</v>
      </c>
      <c r="CS49" s="621"/>
      <c r="CT49" s="621"/>
      <c r="CU49" s="621"/>
      <c r="CV49" s="621"/>
      <c r="CW49" s="621"/>
      <c r="CX49" s="621"/>
      <c r="CY49" s="622"/>
      <c r="CZ49" s="623">
        <v>100</v>
      </c>
      <c r="DA49" s="624"/>
      <c r="DB49" s="624"/>
      <c r="DC49" s="625"/>
      <c r="DD49" s="626">
        <v>5477435</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PuZFMee5xGSuEk6nFfUqSY+r7m0YgxXRPzO8beONZFUPzt5lxCslaF34qCAqszjOY4SRTutuHf/OqLwRPoLuwA==" saltValue="dzNAra8/alDM08wrdZhiI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A136"/>
  <sheetViews>
    <sheetView zoomScale="85" zoomScaleNormal="8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5" t="s">
        <v>299</v>
      </c>
      <c r="DK2" s="1166"/>
      <c r="DL2" s="1166"/>
      <c r="DM2" s="1166"/>
      <c r="DN2" s="1166"/>
      <c r="DO2" s="1167"/>
      <c r="DP2" s="105"/>
      <c r="DQ2" s="1165" t="s">
        <v>300</v>
      </c>
      <c r="DR2" s="1166"/>
      <c r="DS2" s="1166"/>
      <c r="DT2" s="1166"/>
      <c r="DU2" s="1166"/>
      <c r="DV2" s="1166"/>
      <c r="DW2" s="1166"/>
      <c r="DX2" s="1166"/>
      <c r="DY2" s="1166"/>
      <c r="DZ2" s="1167"/>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301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302</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4" t="s">
        <v>303</v>
      </c>
      <c r="B5" s="1055"/>
      <c r="C5" s="1055"/>
      <c r="D5" s="1055"/>
      <c r="E5" s="1055"/>
      <c r="F5" s="1055"/>
      <c r="G5" s="1055"/>
      <c r="H5" s="1055"/>
      <c r="I5" s="1055"/>
      <c r="J5" s="1055"/>
      <c r="K5" s="1055"/>
      <c r="L5" s="1055"/>
      <c r="M5" s="1055"/>
      <c r="N5" s="1055"/>
      <c r="O5" s="1055"/>
      <c r="P5" s="1056"/>
      <c r="Q5" s="1040" t="s">
        <v>304</v>
      </c>
      <c r="R5" s="1041"/>
      <c r="S5" s="1041"/>
      <c r="T5" s="1041"/>
      <c r="U5" s="1042"/>
      <c r="V5" s="1040" t="s">
        <v>305</v>
      </c>
      <c r="W5" s="1041"/>
      <c r="X5" s="1041"/>
      <c r="Y5" s="1041"/>
      <c r="Z5" s="1042"/>
      <c r="AA5" s="1040" t="s">
        <v>306</v>
      </c>
      <c r="AB5" s="1041"/>
      <c r="AC5" s="1041"/>
      <c r="AD5" s="1041"/>
      <c r="AE5" s="1041"/>
      <c r="AF5" s="1168" t="s">
        <v>307</v>
      </c>
      <c r="AG5" s="1041"/>
      <c r="AH5" s="1041"/>
      <c r="AI5" s="1041"/>
      <c r="AJ5" s="1046"/>
      <c r="AK5" s="1041" t="s">
        <v>308</v>
      </c>
      <c r="AL5" s="1041"/>
      <c r="AM5" s="1041"/>
      <c r="AN5" s="1041"/>
      <c r="AO5" s="1042"/>
      <c r="AP5" s="1040" t="s">
        <v>309</v>
      </c>
      <c r="AQ5" s="1041"/>
      <c r="AR5" s="1041"/>
      <c r="AS5" s="1041"/>
      <c r="AT5" s="1042"/>
      <c r="AU5" s="1040" t="s">
        <v>310</v>
      </c>
      <c r="AV5" s="1041"/>
      <c r="AW5" s="1041"/>
      <c r="AX5" s="1041"/>
      <c r="AY5" s="1046"/>
      <c r="AZ5" s="112"/>
      <c r="BA5" s="112"/>
      <c r="BB5" s="112"/>
      <c r="BC5" s="112"/>
      <c r="BD5" s="112"/>
      <c r="BE5" s="113"/>
      <c r="BF5" s="113"/>
      <c r="BG5" s="113"/>
      <c r="BH5" s="113"/>
      <c r="BI5" s="113"/>
      <c r="BJ5" s="113"/>
      <c r="BK5" s="113"/>
      <c r="BL5" s="113"/>
      <c r="BM5" s="113"/>
      <c r="BN5" s="113"/>
      <c r="BO5" s="113"/>
      <c r="BP5" s="113"/>
      <c r="BQ5" s="1054" t="s">
        <v>311</v>
      </c>
      <c r="BR5" s="1055"/>
      <c r="BS5" s="1055"/>
      <c r="BT5" s="1055"/>
      <c r="BU5" s="1055"/>
      <c r="BV5" s="1055"/>
      <c r="BW5" s="1055"/>
      <c r="BX5" s="1055"/>
      <c r="BY5" s="1055"/>
      <c r="BZ5" s="1055"/>
      <c r="CA5" s="1055"/>
      <c r="CB5" s="1055"/>
      <c r="CC5" s="1055"/>
      <c r="CD5" s="1055"/>
      <c r="CE5" s="1055"/>
      <c r="CF5" s="1055"/>
      <c r="CG5" s="1056"/>
      <c r="CH5" s="1040" t="s">
        <v>312</v>
      </c>
      <c r="CI5" s="1041"/>
      <c r="CJ5" s="1041"/>
      <c r="CK5" s="1041"/>
      <c r="CL5" s="1042"/>
      <c r="CM5" s="1040" t="s">
        <v>313</v>
      </c>
      <c r="CN5" s="1041"/>
      <c r="CO5" s="1041"/>
      <c r="CP5" s="1041"/>
      <c r="CQ5" s="1042"/>
      <c r="CR5" s="1040" t="s">
        <v>314</v>
      </c>
      <c r="CS5" s="1041"/>
      <c r="CT5" s="1041"/>
      <c r="CU5" s="1041"/>
      <c r="CV5" s="1042"/>
      <c r="CW5" s="1040" t="s">
        <v>315</v>
      </c>
      <c r="CX5" s="1041"/>
      <c r="CY5" s="1041"/>
      <c r="CZ5" s="1041"/>
      <c r="DA5" s="1042"/>
      <c r="DB5" s="1040" t="s">
        <v>316</v>
      </c>
      <c r="DC5" s="1041"/>
      <c r="DD5" s="1041"/>
      <c r="DE5" s="1041"/>
      <c r="DF5" s="1042"/>
      <c r="DG5" s="1153" t="s">
        <v>317</v>
      </c>
      <c r="DH5" s="1154"/>
      <c r="DI5" s="1154"/>
      <c r="DJ5" s="1154"/>
      <c r="DK5" s="1155"/>
      <c r="DL5" s="1153" t="s">
        <v>318</v>
      </c>
      <c r="DM5" s="1154"/>
      <c r="DN5" s="1154"/>
      <c r="DO5" s="1154"/>
      <c r="DP5" s="1155"/>
      <c r="DQ5" s="1040" t="s">
        <v>319</v>
      </c>
      <c r="DR5" s="1041"/>
      <c r="DS5" s="1041"/>
      <c r="DT5" s="1041"/>
      <c r="DU5" s="1042"/>
      <c r="DV5" s="1040" t="s">
        <v>310</v>
      </c>
      <c r="DW5" s="1041"/>
      <c r="DX5" s="1041"/>
      <c r="DY5" s="1041"/>
      <c r="DZ5" s="1046"/>
      <c r="EA5" s="110"/>
    </row>
    <row r="6" spans="1:131" s="111" customFormat="1" ht="26.25" customHeight="1" thickBot="1" x14ac:dyDescent="0.2">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9"/>
      <c r="AG6" s="1044"/>
      <c r="AH6" s="1044"/>
      <c r="AI6" s="1044"/>
      <c r="AJ6" s="1047"/>
      <c r="AK6" s="1044"/>
      <c r="AL6" s="1044"/>
      <c r="AM6" s="1044"/>
      <c r="AN6" s="1044"/>
      <c r="AO6" s="1045"/>
      <c r="AP6" s="1043"/>
      <c r="AQ6" s="1044"/>
      <c r="AR6" s="1044"/>
      <c r="AS6" s="1044"/>
      <c r="AT6" s="1045"/>
      <c r="AU6" s="1043"/>
      <c r="AV6" s="1044"/>
      <c r="AW6" s="1044"/>
      <c r="AX6" s="1044"/>
      <c r="AY6" s="1047"/>
      <c r="AZ6" s="108"/>
      <c r="BA6" s="108"/>
      <c r="BB6" s="108"/>
      <c r="BC6" s="108"/>
      <c r="BD6" s="108"/>
      <c r="BE6" s="109"/>
      <c r="BF6" s="109"/>
      <c r="BG6" s="109"/>
      <c r="BH6" s="109"/>
      <c r="BI6" s="109"/>
      <c r="BJ6" s="109"/>
      <c r="BK6" s="109"/>
      <c r="BL6" s="109"/>
      <c r="BM6" s="109"/>
      <c r="BN6" s="109"/>
      <c r="BO6" s="109"/>
      <c r="BP6" s="109"/>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6"/>
      <c r="DH6" s="1157"/>
      <c r="DI6" s="1157"/>
      <c r="DJ6" s="1157"/>
      <c r="DK6" s="1158"/>
      <c r="DL6" s="1156"/>
      <c r="DM6" s="1157"/>
      <c r="DN6" s="1157"/>
      <c r="DO6" s="1157"/>
      <c r="DP6" s="1158"/>
      <c r="DQ6" s="1043"/>
      <c r="DR6" s="1044"/>
      <c r="DS6" s="1044"/>
      <c r="DT6" s="1044"/>
      <c r="DU6" s="1045"/>
      <c r="DV6" s="1043"/>
      <c r="DW6" s="1044"/>
      <c r="DX6" s="1044"/>
      <c r="DY6" s="1044"/>
      <c r="DZ6" s="1047"/>
      <c r="EA6" s="110"/>
    </row>
    <row r="7" spans="1:131" s="111" customFormat="1" ht="26.25" customHeight="1" thickTop="1" x14ac:dyDescent="0.15">
      <c r="A7" s="114">
        <v>1</v>
      </c>
      <c r="B7" s="1101" t="s">
        <v>320</v>
      </c>
      <c r="C7" s="1102"/>
      <c r="D7" s="1102"/>
      <c r="E7" s="1102"/>
      <c r="F7" s="1102"/>
      <c r="G7" s="1102"/>
      <c r="H7" s="1102"/>
      <c r="I7" s="1102"/>
      <c r="J7" s="1102"/>
      <c r="K7" s="1102"/>
      <c r="L7" s="1102"/>
      <c r="M7" s="1102"/>
      <c r="N7" s="1102"/>
      <c r="O7" s="1102"/>
      <c r="P7" s="1103"/>
      <c r="Q7" s="1159">
        <v>9694</v>
      </c>
      <c r="R7" s="1160"/>
      <c r="S7" s="1160"/>
      <c r="T7" s="1160"/>
      <c r="U7" s="1161"/>
      <c r="V7" s="1162">
        <v>9168</v>
      </c>
      <c r="W7" s="1160"/>
      <c r="X7" s="1160"/>
      <c r="Y7" s="1160"/>
      <c r="Z7" s="1161"/>
      <c r="AA7" s="1162">
        <v>526</v>
      </c>
      <c r="AB7" s="1160"/>
      <c r="AC7" s="1160"/>
      <c r="AD7" s="1160"/>
      <c r="AE7" s="1163"/>
      <c r="AF7" s="1164">
        <v>507</v>
      </c>
      <c r="AG7" s="1160"/>
      <c r="AH7" s="1160"/>
      <c r="AI7" s="1160"/>
      <c r="AJ7" s="1163"/>
      <c r="AK7" s="1145">
        <v>548</v>
      </c>
      <c r="AL7" s="1143"/>
      <c r="AM7" s="1143"/>
      <c r="AN7" s="1143"/>
      <c r="AO7" s="1146"/>
      <c r="AP7" s="1147">
        <v>8928</v>
      </c>
      <c r="AQ7" s="1143"/>
      <c r="AR7" s="1143"/>
      <c r="AS7" s="1143"/>
      <c r="AT7" s="1146"/>
      <c r="AU7" s="1148"/>
      <c r="AV7" s="1148"/>
      <c r="AW7" s="1148"/>
      <c r="AX7" s="1148"/>
      <c r="AY7" s="1149"/>
      <c r="AZ7" s="108"/>
      <c r="BA7" s="108"/>
      <c r="BB7" s="108"/>
      <c r="BC7" s="108"/>
      <c r="BD7" s="108"/>
      <c r="BE7" s="109"/>
      <c r="BF7" s="109"/>
      <c r="BG7" s="109"/>
      <c r="BH7" s="109"/>
      <c r="BI7" s="109"/>
      <c r="BJ7" s="109"/>
      <c r="BK7" s="109"/>
      <c r="BL7" s="109"/>
      <c r="BM7" s="109"/>
      <c r="BN7" s="109"/>
      <c r="BO7" s="109"/>
      <c r="BP7" s="109"/>
      <c r="BQ7" s="115">
        <v>1</v>
      </c>
      <c r="BR7" s="116"/>
      <c r="BS7" s="1150" t="s">
        <v>321</v>
      </c>
      <c r="BT7" s="1151"/>
      <c r="BU7" s="1151"/>
      <c r="BV7" s="1151"/>
      <c r="BW7" s="1151"/>
      <c r="BX7" s="1151"/>
      <c r="BY7" s="1151"/>
      <c r="BZ7" s="1151"/>
      <c r="CA7" s="1151"/>
      <c r="CB7" s="1151"/>
      <c r="CC7" s="1151"/>
      <c r="CD7" s="1151"/>
      <c r="CE7" s="1151"/>
      <c r="CF7" s="1151"/>
      <c r="CG7" s="1152"/>
      <c r="CH7" s="1142">
        <v>4</v>
      </c>
      <c r="CI7" s="1143"/>
      <c r="CJ7" s="1143"/>
      <c r="CK7" s="1143"/>
      <c r="CL7" s="1144"/>
      <c r="CM7" s="1142">
        <v>89</v>
      </c>
      <c r="CN7" s="1143"/>
      <c r="CO7" s="1143"/>
      <c r="CP7" s="1143"/>
      <c r="CQ7" s="1144"/>
      <c r="CR7" s="1142">
        <v>10</v>
      </c>
      <c r="CS7" s="1143"/>
      <c r="CT7" s="1143"/>
      <c r="CU7" s="1143"/>
      <c r="CV7" s="1144"/>
      <c r="CW7" s="1142" t="s">
        <v>322</v>
      </c>
      <c r="CX7" s="1143"/>
      <c r="CY7" s="1143"/>
      <c r="CZ7" s="1143"/>
      <c r="DA7" s="1144"/>
      <c r="DB7" s="1142" t="s">
        <v>322</v>
      </c>
      <c r="DC7" s="1143"/>
      <c r="DD7" s="1143"/>
      <c r="DE7" s="1143"/>
      <c r="DF7" s="1144"/>
      <c r="DG7" s="1142" t="s">
        <v>322</v>
      </c>
      <c r="DH7" s="1143"/>
      <c r="DI7" s="1143"/>
      <c r="DJ7" s="1143"/>
      <c r="DK7" s="1144"/>
      <c r="DL7" s="1142" t="s">
        <v>322</v>
      </c>
      <c r="DM7" s="1143"/>
      <c r="DN7" s="1143"/>
      <c r="DO7" s="1143"/>
      <c r="DP7" s="1144"/>
      <c r="DQ7" s="1142" t="s">
        <v>322</v>
      </c>
      <c r="DR7" s="1143"/>
      <c r="DS7" s="1143"/>
      <c r="DT7" s="1143"/>
      <c r="DU7" s="1144"/>
      <c r="DV7" s="1139"/>
      <c r="DW7" s="1140"/>
      <c r="DX7" s="1140"/>
      <c r="DY7" s="1140"/>
      <c r="DZ7" s="1141"/>
      <c r="EA7" s="110"/>
    </row>
    <row r="8" spans="1:131" s="111" customFormat="1" ht="26.25" customHeight="1" x14ac:dyDescent="0.15">
      <c r="A8" s="117">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110"/>
    </row>
    <row r="9" spans="1:131" s="111" customFormat="1" ht="26.25" customHeight="1" x14ac:dyDescent="0.15">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110"/>
    </row>
    <row r="10" spans="1:131" s="111" customFormat="1" ht="26.25" customHeight="1" x14ac:dyDescent="0.15">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110"/>
    </row>
    <row r="11" spans="1:131" s="111" customFormat="1" ht="26.25" customHeight="1" x14ac:dyDescent="0.15">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110"/>
    </row>
    <row r="12" spans="1:131" s="111" customFormat="1" ht="26.25" customHeight="1" x14ac:dyDescent="0.15">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110"/>
    </row>
    <row r="13" spans="1:131" s="111" customFormat="1" ht="26.25" customHeight="1" x14ac:dyDescent="0.15">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110"/>
    </row>
    <row r="14" spans="1:131" s="111" customFormat="1" ht="26.25" customHeight="1" x14ac:dyDescent="0.15">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110"/>
    </row>
    <row r="15" spans="1:131" s="111" customFormat="1" ht="26.25" customHeight="1" x14ac:dyDescent="0.15">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110"/>
    </row>
    <row r="16" spans="1:131" s="111" customFormat="1" ht="26.25" customHeight="1" x14ac:dyDescent="0.15">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110"/>
    </row>
    <row r="17" spans="1:131" s="111" customFormat="1" ht="26.25" customHeight="1" x14ac:dyDescent="0.15">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110"/>
    </row>
    <row r="18" spans="1:131" s="111" customFormat="1" ht="26.25" customHeight="1" x14ac:dyDescent="0.15">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110"/>
    </row>
    <row r="19" spans="1:131" s="111" customFormat="1" ht="26.25" customHeight="1" x14ac:dyDescent="0.15">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110"/>
    </row>
    <row r="20" spans="1:131" s="111" customFormat="1" ht="26.25" customHeight="1" x14ac:dyDescent="0.15">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110"/>
    </row>
    <row r="21" spans="1:131" s="111" customFormat="1" ht="26.25" customHeight="1" thickBot="1" x14ac:dyDescent="0.2">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110"/>
    </row>
    <row r="22" spans="1:131" s="111" customFormat="1" ht="26.25" customHeight="1" x14ac:dyDescent="0.15">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323</v>
      </c>
      <c r="BA22" s="1080"/>
      <c r="BB22" s="1080"/>
      <c r="BC22" s="1080"/>
      <c r="BD22" s="1081"/>
      <c r="BE22" s="109"/>
      <c r="BF22" s="109"/>
      <c r="BG22" s="109"/>
      <c r="BH22" s="109"/>
      <c r="BI22" s="109"/>
      <c r="BJ22" s="109"/>
      <c r="BK22" s="109"/>
      <c r="BL22" s="109"/>
      <c r="BM22" s="109"/>
      <c r="BN22" s="109"/>
      <c r="BO22" s="109"/>
      <c r="BP22" s="109"/>
      <c r="BQ22" s="118">
        <v>16</v>
      </c>
      <c r="BR22" s="119"/>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110"/>
    </row>
    <row r="23" spans="1:131" s="111" customFormat="1" ht="26.25" customHeight="1" thickBot="1" x14ac:dyDescent="0.2">
      <c r="A23" s="120" t="s">
        <v>324</v>
      </c>
      <c r="B23" s="995" t="s">
        <v>325</v>
      </c>
      <c r="C23" s="996"/>
      <c r="D23" s="996"/>
      <c r="E23" s="996"/>
      <c r="F23" s="996"/>
      <c r="G23" s="996"/>
      <c r="H23" s="996"/>
      <c r="I23" s="996"/>
      <c r="J23" s="996"/>
      <c r="K23" s="996"/>
      <c r="L23" s="996"/>
      <c r="M23" s="996"/>
      <c r="N23" s="996"/>
      <c r="O23" s="996"/>
      <c r="P23" s="997"/>
      <c r="Q23" s="1119">
        <v>9694</v>
      </c>
      <c r="R23" s="1120"/>
      <c r="S23" s="1120"/>
      <c r="T23" s="1120"/>
      <c r="U23" s="1120"/>
      <c r="V23" s="1120">
        <v>9168</v>
      </c>
      <c r="W23" s="1120"/>
      <c r="X23" s="1120"/>
      <c r="Y23" s="1120"/>
      <c r="Z23" s="1120"/>
      <c r="AA23" s="1120">
        <v>526</v>
      </c>
      <c r="AB23" s="1120"/>
      <c r="AC23" s="1120"/>
      <c r="AD23" s="1120"/>
      <c r="AE23" s="1121"/>
      <c r="AF23" s="1122">
        <v>507</v>
      </c>
      <c r="AG23" s="1120"/>
      <c r="AH23" s="1120"/>
      <c r="AI23" s="1120"/>
      <c r="AJ23" s="1123"/>
      <c r="AK23" s="1124"/>
      <c r="AL23" s="1125"/>
      <c r="AM23" s="1125"/>
      <c r="AN23" s="1125"/>
      <c r="AO23" s="1125"/>
      <c r="AP23" s="1120">
        <v>8928</v>
      </c>
      <c r="AQ23" s="1120"/>
      <c r="AR23" s="1120"/>
      <c r="AS23" s="1120"/>
      <c r="AT23" s="1120"/>
      <c r="AU23" s="1126"/>
      <c r="AV23" s="1126"/>
      <c r="AW23" s="1126"/>
      <c r="AX23" s="1126"/>
      <c r="AY23" s="1127"/>
      <c r="AZ23" s="1116" t="s">
        <v>65</v>
      </c>
      <c r="BA23" s="1117"/>
      <c r="BB23" s="1117"/>
      <c r="BC23" s="1117"/>
      <c r="BD23" s="1118"/>
      <c r="BE23" s="109"/>
      <c r="BF23" s="109"/>
      <c r="BG23" s="109"/>
      <c r="BH23" s="109"/>
      <c r="BI23" s="109"/>
      <c r="BJ23" s="109"/>
      <c r="BK23" s="109"/>
      <c r="BL23" s="109"/>
      <c r="BM23" s="109"/>
      <c r="BN23" s="109"/>
      <c r="BO23" s="109"/>
      <c r="BP23" s="109"/>
      <c r="BQ23" s="118">
        <v>17</v>
      </c>
      <c r="BR23" s="119"/>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110"/>
    </row>
    <row r="24" spans="1:131" s="111" customFormat="1" ht="26.25" customHeight="1" x14ac:dyDescent="0.15">
      <c r="A24" s="1115" t="s">
        <v>326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110"/>
    </row>
    <row r="25" spans="1:131" s="103" customFormat="1" ht="26.25" customHeight="1" thickBot="1" x14ac:dyDescent="0.2">
      <c r="A25" s="1114" t="s">
        <v>327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102"/>
    </row>
    <row r="26" spans="1:131" s="103" customFormat="1" ht="26.25" customHeight="1" x14ac:dyDescent="0.15">
      <c r="A26" s="1054" t="s">
        <v>303</v>
      </c>
      <c r="B26" s="1055"/>
      <c r="C26" s="1055"/>
      <c r="D26" s="1055"/>
      <c r="E26" s="1055"/>
      <c r="F26" s="1055"/>
      <c r="G26" s="1055"/>
      <c r="H26" s="1055"/>
      <c r="I26" s="1055"/>
      <c r="J26" s="1055"/>
      <c r="K26" s="1055"/>
      <c r="L26" s="1055"/>
      <c r="M26" s="1055"/>
      <c r="N26" s="1055"/>
      <c r="O26" s="1055"/>
      <c r="P26" s="1056"/>
      <c r="Q26" s="1040" t="s">
        <v>328</v>
      </c>
      <c r="R26" s="1041"/>
      <c r="S26" s="1041"/>
      <c r="T26" s="1041"/>
      <c r="U26" s="1042"/>
      <c r="V26" s="1040" t="s">
        <v>329</v>
      </c>
      <c r="W26" s="1041"/>
      <c r="X26" s="1041"/>
      <c r="Y26" s="1041"/>
      <c r="Z26" s="1042"/>
      <c r="AA26" s="1040" t="s">
        <v>330</v>
      </c>
      <c r="AB26" s="1041"/>
      <c r="AC26" s="1041"/>
      <c r="AD26" s="1041"/>
      <c r="AE26" s="1041"/>
      <c r="AF26" s="1110" t="s">
        <v>331</v>
      </c>
      <c r="AG26" s="1061"/>
      <c r="AH26" s="1061"/>
      <c r="AI26" s="1061"/>
      <c r="AJ26" s="1111"/>
      <c r="AK26" s="1041" t="s">
        <v>332</v>
      </c>
      <c r="AL26" s="1041"/>
      <c r="AM26" s="1041"/>
      <c r="AN26" s="1041"/>
      <c r="AO26" s="1042"/>
      <c r="AP26" s="1040" t="s">
        <v>333</v>
      </c>
      <c r="AQ26" s="1041"/>
      <c r="AR26" s="1041"/>
      <c r="AS26" s="1041"/>
      <c r="AT26" s="1042"/>
      <c r="AU26" s="1040" t="s">
        <v>334</v>
      </c>
      <c r="AV26" s="1041"/>
      <c r="AW26" s="1041"/>
      <c r="AX26" s="1041"/>
      <c r="AY26" s="1042"/>
      <c r="AZ26" s="1040" t="s">
        <v>335</v>
      </c>
      <c r="BA26" s="1041"/>
      <c r="BB26" s="1041"/>
      <c r="BC26" s="1041"/>
      <c r="BD26" s="1042"/>
      <c r="BE26" s="1040" t="s">
        <v>310</v>
      </c>
      <c r="BF26" s="1041"/>
      <c r="BG26" s="1041"/>
      <c r="BH26" s="1041"/>
      <c r="BI26" s="1046"/>
      <c r="BJ26" s="108"/>
      <c r="BK26" s="108"/>
      <c r="BL26" s="108"/>
      <c r="BM26" s="108"/>
      <c r="BN26" s="108"/>
      <c r="BO26" s="121"/>
      <c r="BP26" s="121"/>
      <c r="BQ26" s="118">
        <v>20</v>
      </c>
      <c r="BR26" s="119"/>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102"/>
    </row>
    <row r="27" spans="1:131" s="103"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108"/>
      <c r="BK27" s="108"/>
      <c r="BL27" s="108"/>
      <c r="BM27" s="108"/>
      <c r="BN27" s="108"/>
      <c r="BO27" s="121"/>
      <c r="BP27" s="121"/>
      <c r="BQ27" s="118">
        <v>21</v>
      </c>
      <c r="BR27" s="119"/>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102"/>
    </row>
    <row r="28" spans="1:131" s="103" customFormat="1" ht="26.25" customHeight="1" thickTop="1" x14ac:dyDescent="0.15">
      <c r="A28" s="122">
        <v>1</v>
      </c>
      <c r="B28" s="1101" t="s">
        <v>336</v>
      </c>
      <c r="C28" s="1102"/>
      <c r="D28" s="1102"/>
      <c r="E28" s="1102"/>
      <c r="F28" s="1102"/>
      <c r="G28" s="1102"/>
      <c r="H28" s="1102"/>
      <c r="I28" s="1102"/>
      <c r="J28" s="1102"/>
      <c r="K28" s="1102"/>
      <c r="L28" s="1102"/>
      <c r="M28" s="1102"/>
      <c r="N28" s="1102"/>
      <c r="O28" s="1102"/>
      <c r="P28" s="1103"/>
      <c r="Q28" s="1104">
        <v>1600</v>
      </c>
      <c r="R28" s="1105"/>
      <c r="S28" s="1105"/>
      <c r="T28" s="1105"/>
      <c r="U28" s="1105"/>
      <c r="V28" s="1105">
        <v>1558</v>
      </c>
      <c r="W28" s="1105"/>
      <c r="X28" s="1105"/>
      <c r="Y28" s="1105"/>
      <c r="Z28" s="1105"/>
      <c r="AA28" s="1105">
        <v>42</v>
      </c>
      <c r="AB28" s="1105"/>
      <c r="AC28" s="1105"/>
      <c r="AD28" s="1105"/>
      <c r="AE28" s="1106"/>
      <c r="AF28" s="1107">
        <v>42</v>
      </c>
      <c r="AG28" s="1105"/>
      <c r="AH28" s="1105"/>
      <c r="AI28" s="1105"/>
      <c r="AJ28" s="1108"/>
      <c r="AK28" s="1109">
        <v>144</v>
      </c>
      <c r="AL28" s="1097"/>
      <c r="AM28" s="1097"/>
      <c r="AN28" s="1097"/>
      <c r="AO28" s="1097"/>
      <c r="AP28" s="1097" t="s">
        <v>337</v>
      </c>
      <c r="AQ28" s="1097"/>
      <c r="AR28" s="1097"/>
      <c r="AS28" s="1097"/>
      <c r="AT28" s="1097"/>
      <c r="AU28" s="1097" t="s">
        <v>337</v>
      </c>
      <c r="AV28" s="1097"/>
      <c r="AW28" s="1097"/>
      <c r="AX28" s="1097"/>
      <c r="AY28" s="1097"/>
      <c r="AZ28" s="1098" t="s">
        <v>337</v>
      </c>
      <c r="BA28" s="1098"/>
      <c r="BB28" s="1098"/>
      <c r="BC28" s="1098"/>
      <c r="BD28" s="1098"/>
      <c r="BE28" s="1099"/>
      <c r="BF28" s="1099"/>
      <c r="BG28" s="1099"/>
      <c r="BH28" s="1099"/>
      <c r="BI28" s="1100"/>
      <c r="BJ28" s="108"/>
      <c r="BK28" s="108"/>
      <c r="BL28" s="108"/>
      <c r="BM28" s="108"/>
      <c r="BN28" s="108"/>
      <c r="BO28" s="121"/>
      <c r="BP28" s="121"/>
      <c r="BQ28" s="118">
        <v>22</v>
      </c>
      <c r="BR28" s="119"/>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102"/>
    </row>
    <row r="29" spans="1:131" s="103" customFormat="1" ht="26.25" customHeight="1" x14ac:dyDescent="0.15">
      <c r="A29" s="122">
        <v>2</v>
      </c>
      <c r="B29" s="1082" t="s">
        <v>338</v>
      </c>
      <c r="C29" s="1083"/>
      <c r="D29" s="1083"/>
      <c r="E29" s="1083"/>
      <c r="F29" s="1083"/>
      <c r="G29" s="1083"/>
      <c r="H29" s="1083"/>
      <c r="I29" s="1083"/>
      <c r="J29" s="1083"/>
      <c r="K29" s="1083"/>
      <c r="L29" s="1083"/>
      <c r="M29" s="1083"/>
      <c r="N29" s="1083"/>
      <c r="O29" s="1083"/>
      <c r="P29" s="1084"/>
      <c r="Q29" s="1094">
        <v>1997</v>
      </c>
      <c r="R29" s="1095"/>
      <c r="S29" s="1095"/>
      <c r="T29" s="1095"/>
      <c r="U29" s="1095"/>
      <c r="V29" s="1095">
        <v>1928</v>
      </c>
      <c r="W29" s="1095"/>
      <c r="X29" s="1095"/>
      <c r="Y29" s="1095"/>
      <c r="Z29" s="1095"/>
      <c r="AA29" s="1095">
        <v>69</v>
      </c>
      <c r="AB29" s="1095"/>
      <c r="AC29" s="1095"/>
      <c r="AD29" s="1095"/>
      <c r="AE29" s="1096"/>
      <c r="AF29" s="1088">
        <v>69</v>
      </c>
      <c r="AG29" s="1089"/>
      <c r="AH29" s="1089"/>
      <c r="AI29" s="1089"/>
      <c r="AJ29" s="1090"/>
      <c r="AK29" s="1031">
        <v>295</v>
      </c>
      <c r="AL29" s="1022"/>
      <c r="AM29" s="1022"/>
      <c r="AN29" s="1022"/>
      <c r="AO29" s="1022"/>
      <c r="AP29" s="1022" t="s">
        <v>337</v>
      </c>
      <c r="AQ29" s="1022"/>
      <c r="AR29" s="1022"/>
      <c r="AS29" s="1022"/>
      <c r="AT29" s="1022"/>
      <c r="AU29" s="1022" t="s">
        <v>337</v>
      </c>
      <c r="AV29" s="1022"/>
      <c r="AW29" s="1022"/>
      <c r="AX29" s="1022"/>
      <c r="AY29" s="1022"/>
      <c r="AZ29" s="1093" t="s">
        <v>337</v>
      </c>
      <c r="BA29" s="1093"/>
      <c r="BB29" s="1093"/>
      <c r="BC29" s="1093"/>
      <c r="BD29" s="1093"/>
      <c r="BE29" s="1077"/>
      <c r="BF29" s="1077"/>
      <c r="BG29" s="1077"/>
      <c r="BH29" s="1077"/>
      <c r="BI29" s="1078"/>
      <c r="BJ29" s="108"/>
      <c r="BK29" s="108"/>
      <c r="BL29" s="108"/>
      <c r="BM29" s="108"/>
      <c r="BN29" s="108"/>
      <c r="BO29" s="121"/>
      <c r="BP29" s="121"/>
      <c r="BQ29" s="118">
        <v>23</v>
      </c>
      <c r="BR29" s="119"/>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102"/>
    </row>
    <row r="30" spans="1:131" s="103" customFormat="1" ht="26.25" customHeight="1" x14ac:dyDescent="0.15">
      <c r="A30" s="122">
        <v>3</v>
      </c>
      <c r="B30" s="1082" t="s">
        <v>339</v>
      </c>
      <c r="C30" s="1083"/>
      <c r="D30" s="1083"/>
      <c r="E30" s="1083"/>
      <c r="F30" s="1083"/>
      <c r="G30" s="1083"/>
      <c r="H30" s="1083"/>
      <c r="I30" s="1083"/>
      <c r="J30" s="1083"/>
      <c r="K30" s="1083"/>
      <c r="L30" s="1083"/>
      <c r="M30" s="1083"/>
      <c r="N30" s="1083"/>
      <c r="O30" s="1083"/>
      <c r="P30" s="1084"/>
      <c r="Q30" s="1094">
        <v>176</v>
      </c>
      <c r="R30" s="1095"/>
      <c r="S30" s="1095"/>
      <c r="T30" s="1095"/>
      <c r="U30" s="1095"/>
      <c r="V30" s="1095">
        <v>175</v>
      </c>
      <c r="W30" s="1095"/>
      <c r="X30" s="1095"/>
      <c r="Y30" s="1095"/>
      <c r="Z30" s="1095"/>
      <c r="AA30" s="1095">
        <v>1</v>
      </c>
      <c r="AB30" s="1095"/>
      <c r="AC30" s="1095"/>
      <c r="AD30" s="1095"/>
      <c r="AE30" s="1096"/>
      <c r="AF30" s="1088">
        <v>1</v>
      </c>
      <c r="AG30" s="1089"/>
      <c r="AH30" s="1089"/>
      <c r="AI30" s="1089"/>
      <c r="AJ30" s="1090"/>
      <c r="AK30" s="1031">
        <v>64</v>
      </c>
      <c r="AL30" s="1022"/>
      <c r="AM30" s="1022"/>
      <c r="AN30" s="1022"/>
      <c r="AO30" s="1022"/>
      <c r="AP30" s="1022" t="s">
        <v>337</v>
      </c>
      <c r="AQ30" s="1022"/>
      <c r="AR30" s="1022"/>
      <c r="AS30" s="1022"/>
      <c r="AT30" s="1022"/>
      <c r="AU30" s="1022" t="s">
        <v>337</v>
      </c>
      <c r="AV30" s="1022"/>
      <c r="AW30" s="1022"/>
      <c r="AX30" s="1022"/>
      <c r="AY30" s="1022"/>
      <c r="AZ30" s="1093" t="s">
        <v>337</v>
      </c>
      <c r="BA30" s="1093"/>
      <c r="BB30" s="1093"/>
      <c r="BC30" s="1093"/>
      <c r="BD30" s="1093"/>
      <c r="BE30" s="1077"/>
      <c r="BF30" s="1077"/>
      <c r="BG30" s="1077"/>
      <c r="BH30" s="1077"/>
      <c r="BI30" s="1078"/>
      <c r="BJ30" s="108"/>
      <c r="BK30" s="108"/>
      <c r="BL30" s="108"/>
      <c r="BM30" s="108"/>
      <c r="BN30" s="108"/>
      <c r="BO30" s="121"/>
      <c r="BP30" s="121"/>
      <c r="BQ30" s="118">
        <v>24</v>
      </c>
      <c r="BR30" s="119"/>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102"/>
    </row>
    <row r="31" spans="1:131" s="103" customFormat="1" ht="26.25" customHeight="1" x14ac:dyDescent="0.15">
      <c r="A31" s="122">
        <v>4</v>
      </c>
      <c r="B31" s="1082" t="s">
        <v>340</v>
      </c>
      <c r="C31" s="1083"/>
      <c r="D31" s="1083"/>
      <c r="E31" s="1083"/>
      <c r="F31" s="1083"/>
      <c r="G31" s="1083"/>
      <c r="H31" s="1083"/>
      <c r="I31" s="1083"/>
      <c r="J31" s="1083"/>
      <c r="K31" s="1083"/>
      <c r="L31" s="1083"/>
      <c r="M31" s="1083"/>
      <c r="N31" s="1083"/>
      <c r="O31" s="1083"/>
      <c r="P31" s="1084"/>
      <c r="Q31" s="1094">
        <v>419</v>
      </c>
      <c r="R31" s="1095"/>
      <c r="S31" s="1095"/>
      <c r="T31" s="1095"/>
      <c r="U31" s="1095"/>
      <c r="V31" s="1095">
        <v>395</v>
      </c>
      <c r="W31" s="1095"/>
      <c r="X31" s="1095"/>
      <c r="Y31" s="1095"/>
      <c r="Z31" s="1095"/>
      <c r="AA31" s="1095">
        <v>24</v>
      </c>
      <c r="AB31" s="1095"/>
      <c r="AC31" s="1095"/>
      <c r="AD31" s="1095"/>
      <c r="AE31" s="1096"/>
      <c r="AF31" s="1088">
        <v>498</v>
      </c>
      <c r="AG31" s="1089"/>
      <c r="AH31" s="1089"/>
      <c r="AI31" s="1089"/>
      <c r="AJ31" s="1090"/>
      <c r="AK31" s="1031">
        <v>21</v>
      </c>
      <c r="AL31" s="1022"/>
      <c r="AM31" s="1022"/>
      <c r="AN31" s="1022"/>
      <c r="AO31" s="1022"/>
      <c r="AP31" s="1022">
        <v>1449</v>
      </c>
      <c r="AQ31" s="1022"/>
      <c r="AR31" s="1022"/>
      <c r="AS31" s="1022"/>
      <c r="AT31" s="1022"/>
      <c r="AU31" s="1022">
        <v>161</v>
      </c>
      <c r="AV31" s="1022"/>
      <c r="AW31" s="1022"/>
      <c r="AX31" s="1022"/>
      <c r="AY31" s="1022"/>
      <c r="AZ31" s="1093" t="s">
        <v>337</v>
      </c>
      <c r="BA31" s="1093"/>
      <c r="BB31" s="1093"/>
      <c r="BC31" s="1093"/>
      <c r="BD31" s="1093"/>
      <c r="BE31" s="1077" t="s">
        <v>341</v>
      </c>
      <c r="BF31" s="1077"/>
      <c r="BG31" s="1077"/>
      <c r="BH31" s="1077"/>
      <c r="BI31" s="1078"/>
      <c r="BJ31" s="108"/>
      <c r="BK31" s="108"/>
      <c r="BL31" s="108"/>
      <c r="BM31" s="108"/>
      <c r="BN31" s="108"/>
      <c r="BO31" s="121"/>
      <c r="BP31" s="121"/>
      <c r="BQ31" s="118">
        <v>25</v>
      </c>
      <c r="BR31" s="119"/>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102"/>
    </row>
    <row r="32" spans="1:131" s="103" customFormat="1" ht="26.25" customHeight="1" x14ac:dyDescent="0.15">
      <c r="A32" s="122">
        <v>5</v>
      </c>
      <c r="B32" s="1082" t="s">
        <v>342</v>
      </c>
      <c r="C32" s="1083"/>
      <c r="D32" s="1083"/>
      <c r="E32" s="1083"/>
      <c r="F32" s="1083"/>
      <c r="G32" s="1083"/>
      <c r="H32" s="1083"/>
      <c r="I32" s="1083"/>
      <c r="J32" s="1083"/>
      <c r="K32" s="1083"/>
      <c r="L32" s="1083"/>
      <c r="M32" s="1083"/>
      <c r="N32" s="1083"/>
      <c r="O32" s="1083"/>
      <c r="P32" s="1084"/>
      <c r="Q32" s="1094">
        <v>829</v>
      </c>
      <c r="R32" s="1095"/>
      <c r="S32" s="1095"/>
      <c r="T32" s="1095"/>
      <c r="U32" s="1095"/>
      <c r="V32" s="1095">
        <v>809</v>
      </c>
      <c r="W32" s="1095"/>
      <c r="X32" s="1095"/>
      <c r="Y32" s="1095"/>
      <c r="Z32" s="1095"/>
      <c r="AA32" s="1095">
        <v>20</v>
      </c>
      <c r="AB32" s="1095"/>
      <c r="AC32" s="1095"/>
      <c r="AD32" s="1095"/>
      <c r="AE32" s="1096"/>
      <c r="AF32" s="1088">
        <v>20</v>
      </c>
      <c r="AG32" s="1089"/>
      <c r="AH32" s="1089"/>
      <c r="AI32" s="1089"/>
      <c r="AJ32" s="1090"/>
      <c r="AK32" s="1031">
        <v>408</v>
      </c>
      <c r="AL32" s="1022"/>
      <c r="AM32" s="1022"/>
      <c r="AN32" s="1022"/>
      <c r="AO32" s="1022"/>
      <c r="AP32" s="1022">
        <v>4414</v>
      </c>
      <c r="AQ32" s="1022"/>
      <c r="AR32" s="1022"/>
      <c r="AS32" s="1022"/>
      <c r="AT32" s="1022"/>
      <c r="AU32" s="1022">
        <v>3915</v>
      </c>
      <c r="AV32" s="1022"/>
      <c r="AW32" s="1022"/>
      <c r="AX32" s="1022"/>
      <c r="AY32" s="1022"/>
      <c r="AZ32" s="1093" t="s">
        <v>337</v>
      </c>
      <c r="BA32" s="1093"/>
      <c r="BB32" s="1093"/>
      <c r="BC32" s="1093"/>
      <c r="BD32" s="1093"/>
      <c r="BE32" s="1077" t="s">
        <v>343</v>
      </c>
      <c r="BF32" s="1077"/>
      <c r="BG32" s="1077"/>
      <c r="BH32" s="1077"/>
      <c r="BI32" s="1078"/>
      <c r="BJ32" s="108"/>
      <c r="BK32" s="108"/>
      <c r="BL32" s="108"/>
      <c r="BM32" s="108"/>
      <c r="BN32" s="108"/>
      <c r="BO32" s="121"/>
      <c r="BP32" s="121"/>
      <c r="BQ32" s="118">
        <v>26</v>
      </c>
      <c r="BR32" s="119"/>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102"/>
    </row>
    <row r="33" spans="1:131" s="103" customFormat="1" ht="26.25" customHeight="1" x14ac:dyDescent="0.15">
      <c r="A33" s="122">
        <v>6</v>
      </c>
      <c r="B33" s="1082" t="s">
        <v>344</v>
      </c>
      <c r="C33" s="1083"/>
      <c r="D33" s="1083"/>
      <c r="E33" s="1083"/>
      <c r="F33" s="1083"/>
      <c r="G33" s="1083"/>
      <c r="H33" s="1083"/>
      <c r="I33" s="1083"/>
      <c r="J33" s="1083"/>
      <c r="K33" s="1083"/>
      <c r="L33" s="1083"/>
      <c r="M33" s="1083"/>
      <c r="N33" s="1083"/>
      <c r="O33" s="1083"/>
      <c r="P33" s="1084"/>
      <c r="Q33" s="1094">
        <v>105</v>
      </c>
      <c r="R33" s="1095"/>
      <c r="S33" s="1095"/>
      <c r="T33" s="1095"/>
      <c r="U33" s="1095"/>
      <c r="V33" s="1095">
        <v>96</v>
      </c>
      <c r="W33" s="1095"/>
      <c r="X33" s="1095"/>
      <c r="Y33" s="1095"/>
      <c r="Z33" s="1095"/>
      <c r="AA33" s="1095">
        <v>9</v>
      </c>
      <c r="AB33" s="1095"/>
      <c r="AC33" s="1095"/>
      <c r="AD33" s="1095"/>
      <c r="AE33" s="1096"/>
      <c r="AF33" s="1088">
        <v>9</v>
      </c>
      <c r="AG33" s="1089"/>
      <c r="AH33" s="1089"/>
      <c r="AI33" s="1089"/>
      <c r="AJ33" s="1090"/>
      <c r="AK33" s="1031">
        <v>64</v>
      </c>
      <c r="AL33" s="1022"/>
      <c r="AM33" s="1022"/>
      <c r="AN33" s="1022"/>
      <c r="AO33" s="1022"/>
      <c r="AP33" s="1022">
        <v>402</v>
      </c>
      <c r="AQ33" s="1022"/>
      <c r="AR33" s="1022"/>
      <c r="AS33" s="1022"/>
      <c r="AT33" s="1022"/>
      <c r="AU33" s="1022">
        <v>402</v>
      </c>
      <c r="AV33" s="1022"/>
      <c r="AW33" s="1022"/>
      <c r="AX33" s="1022"/>
      <c r="AY33" s="1022"/>
      <c r="AZ33" s="1093" t="s">
        <v>337</v>
      </c>
      <c r="BA33" s="1093"/>
      <c r="BB33" s="1093"/>
      <c r="BC33" s="1093"/>
      <c r="BD33" s="1093"/>
      <c r="BE33" s="1077" t="s">
        <v>343</v>
      </c>
      <c r="BF33" s="1077"/>
      <c r="BG33" s="1077"/>
      <c r="BH33" s="1077"/>
      <c r="BI33" s="1078"/>
      <c r="BJ33" s="108"/>
      <c r="BK33" s="108"/>
      <c r="BL33" s="108"/>
      <c r="BM33" s="108"/>
      <c r="BN33" s="108"/>
      <c r="BO33" s="121"/>
      <c r="BP33" s="121"/>
      <c r="BQ33" s="118">
        <v>27</v>
      </c>
      <c r="BR33" s="119"/>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102"/>
    </row>
    <row r="34" spans="1:131" s="103" customFormat="1" ht="26.25" customHeight="1" x14ac:dyDescent="0.15">
      <c r="A34" s="122">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108"/>
      <c r="BK34" s="108"/>
      <c r="BL34" s="108"/>
      <c r="BM34" s="108"/>
      <c r="BN34" s="108"/>
      <c r="BO34" s="121"/>
      <c r="BP34" s="121"/>
      <c r="BQ34" s="118">
        <v>28</v>
      </c>
      <c r="BR34" s="119"/>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102"/>
    </row>
    <row r="35" spans="1:131" s="103" customFormat="1" ht="26.25" customHeight="1" x14ac:dyDescent="0.15">
      <c r="A35" s="12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108"/>
      <c r="BK35" s="108"/>
      <c r="BL35" s="108"/>
      <c r="BM35" s="108"/>
      <c r="BN35" s="108"/>
      <c r="BO35" s="121"/>
      <c r="BP35" s="121"/>
      <c r="BQ35" s="118">
        <v>29</v>
      </c>
      <c r="BR35" s="119"/>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102"/>
    </row>
    <row r="36" spans="1:131" s="103" customFormat="1" ht="26.25" customHeight="1" x14ac:dyDescent="0.15">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102"/>
    </row>
    <row r="37" spans="1:131" s="103" customFormat="1" ht="26.25" customHeight="1" x14ac:dyDescent="0.15">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102"/>
    </row>
    <row r="38" spans="1:131" s="103" customFormat="1" ht="26.25" customHeight="1" x14ac:dyDescent="0.15">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102"/>
    </row>
    <row r="39" spans="1:131" s="103" customFormat="1" ht="26.25" customHeight="1" x14ac:dyDescent="0.15">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102"/>
    </row>
    <row r="40" spans="1:131" s="103" customFormat="1" ht="26.25" customHeight="1" x14ac:dyDescent="0.15">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102"/>
    </row>
    <row r="41" spans="1:131" s="103" customFormat="1" ht="26.25" customHeight="1" x14ac:dyDescent="0.15">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102"/>
    </row>
    <row r="42" spans="1:131" s="103" customFormat="1" ht="26.25" customHeight="1" x14ac:dyDescent="0.15">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102"/>
    </row>
    <row r="43" spans="1:131" s="103" customFormat="1" ht="26.25" customHeight="1" x14ac:dyDescent="0.15">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102"/>
    </row>
    <row r="44" spans="1:131" s="103" customFormat="1" ht="26.25" customHeight="1" x14ac:dyDescent="0.15">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102"/>
    </row>
    <row r="45" spans="1:131" s="103" customFormat="1" ht="26.25" customHeight="1" x14ac:dyDescent="0.15">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102"/>
    </row>
    <row r="46" spans="1:131" s="103" customFormat="1" ht="26.25" customHeight="1" x14ac:dyDescent="0.15">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102"/>
    </row>
    <row r="47" spans="1:131" s="103" customFormat="1" ht="26.25" customHeight="1" x14ac:dyDescent="0.15">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102"/>
    </row>
    <row r="48" spans="1:131" s="103" customFormat="1" ht="26.25" customHeight="1" x14ac:dyDescent="0.15">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102"/>
    </row>
    <row r="49" spans="1:131" s="103" customFormat="1" ht="26.25" customHeight="1" x14ac:dyDescent="0.15">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102"/>
    </row>
    <row r="50" spans="1:131" s="103" customFormat="1" ht="26.25" customHeight="1" x14ac:dyDescent="0.15">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102"/>
    </row>
    <row r="51" spans="1:131" s="103" customFormat="1" ht="26.25" customHeight="1" x14ac:dyDescent="0.15">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102"/>
    </row>
    <row r="52" spans="1:131" s="103" customFormat="1" ht="26.25" customHeight="1" x14ac:dyDescent="0.15">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102"/>
    </row>
    <row r="53" spans="1:131" s="103" customFormat="1" ht="26.25" customHeight="1" x14ac:dyDescent="0.15">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102"/>
    </row>
    <row r="54" spans="1:131" s="103" customFormat="1" ht="26.25" customHeight="1" x14ac:dyDescent="0.15">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102"/>
    </row>
    <row r="55" spans="1:131" s="103" customFormat="1" ht="26.25" customHeight="1" x14ac:dyDescent="0.15">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102"/>
    </row>
    <row r="56" spans="1:131" s="103" customFormat="1" ht="26.25" customHeight="1" x14ac:dyDescent="0.15">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102"/>
    </row>
    <row r="57" spans="1:131" s="103" customFormat="1" ht="26.25" customHeight="1" x14ac:dyDescent="0.15">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102"/>
    </row>
    <row r="58" spans="1:131" s="103" customFormat="1" ht="26.25" customHeight="1" x14ac:dyDescent="0.15">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102"/>
    </row>
    <row r="59" spans="1:131" s="103" customFormat="1" ht="26.25" customHeight="1" x14ac:dyDescent="0.15">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102"/>
    </row>
    <row r="60" spans="1:131" s="103" customFormat="1" ht="26.25" customHeight="1" x14ac:dyDescent="0.15">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102"/>
    </row>
    <row r="61" spans="1:131" s="103" customFormat="1" ht="26.25" customHeight="1" thickBot="1" x14ac:dyDescent="0.2">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102"/>
    </row>
    <row r="62" spans="1:131" s="103" customFormat="1" ht="26.25" customHeight="1" x14ac:dyDescent="0.15">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345</v>
      </c>
      <c r="BK62" s="1080"/>
      <c r="BL62" s="1080"/>
      <c r="BM62" s="1080"/>
      <c r="BN62" s="1081"/>
      <c r="BO62" s="121"/>
      <c r="BP62" s="121"/>
      <c r="BQ62" s="118">
        <v>56</v>
      </c>
      <c r="BR62" s="119"/>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102"/>
    </row>
    <row r="63" spans="1:131" s="103" customFormat="1" ht="26.25" customHeight="1" thickBot="1" x14ac:dyDescent="0.2">
      <c r="A63" s="120" t="s">
        <v>324</v>
      </c>
      <c r="B63" s="995" t="s">
        <v>346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639</v>
      </c>
      <c r="AG63" s="1010"/>
      <c r="AH63" s="1010"/>
      <c r="AI63" s="1010"/>
      <c r="AJ63" s="1075"/>
      <c r="AK63" s="1076"/>
      <c r="AL63" s="1014"/>
      <c r="AM63" s="1014"/>
      <c r="AN63" s="1014"/>
      <c r="AO63" s="1014"/>
      <c r="AP63" s="1010">
        <v>6265</v>
      </c>
      <c r="AQ63" s="1010"/>
      <c r="AR63" s="1010"/>
      <c r="AS63" s="1010"/>
      <c r="AT63" s="1010"/>
      <c r="AU63" s="1010">
        <v>4478</v>
      </c>
      <c r="AV63" s="1010"/>
      <c r="AW63" s="1010"/>
      <c r="AX63" s="1010"/>
      <c r="AY63" s="1010"/>
      <c r="AZ63" s="1070"/>
      <c r="BA63" s="1070"/>
      <c r="BB63" s="1070"/>
      <c r="BC63" s="1070"/>
      <c r="BD63" s="1070"/>
      <c r="BE63" s="1011"/>
      <c r="BF63" s="1011"/>
      <c r="BG63" s="1011"/>
      <c r="BH63" s="1011"/>
      <c r="BI63" s="1012"/>
      <c r="BJ63" s="1071" t="s">
        <v>65</v>
      </c>
      <c r="BK63" s="1002"/>
      <c r="BL63" s="1002"/>
      <c r="BM63" s="1002"/>
      <c r="BN63" s="1072"/>
      <c r="BO63" s="121"/>
      <c r="BP63" s="121"/>
      <c r="BQ63" s="118">
        <v>57</v>
      </c>
      <c r="BR63" s="119"/>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102"/>
    </row>
    <row r="65" spans="1:131" s="103" customFormat="1" ht="26.25" customHeight="1" thickBot="1" x14ac:dyDescent="0.2">
      <c r="A65" s="108" t="s">
        <v>347</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102"/>
    </row>
    <row r="66" spans="1:131" s="103" customFormat="1" ht="26.25" customHeight="1" x14ac:dyDescent="0.15">
      <c r="A66" s="1054" t="s">
        <v>348</v>
      </c>
      <c r="B66" s="1055"/>
      <c r="C66" s="1055"/>
      <c r="D66" s="1055"/>
      <c r="E66" s="1055"/>
      <c r="F66" s="1055"/>
      <c r="G66" s="1055"/>
      <c r="H66" s="1055"/>
      <c r="I66" s="1055"/>
      <c r="J66" s="1055"/>
      <c r="K66" s="1055"/>
      <c r="L66" s="1055"/>
      <c r="M66" s="1055"/>
      <c r="N66" s="1055"/>
      <c r="O66" s="1055"/>
      <c r="P66" s="1056"/>
      <c r="Q66" s="1040" t="s">
        <v>328</v>
      </c>
      <c r="R66" s="1041"/>
      <c r="S66" s="1041"/>
      <c r="T66" s="1041"/>
      <c r="U66" s="1042"/>
      <c r="V66" s="1040" t="s">
        <v>329</v>
      </c>
      <c r="W66" s="1041"/>
      <c r="X66" s="1041"/>
      <c r="Y66" s="1041"/>
      <c r="Z66" s="1042"/>
      <c r="AA66" s="1040" t="s">
        <v>330</v>
      </c>
      <c r="AB66" s="1041"/>
      <c r="AC66" s="1041"/>
      <c r="AD66" s="1041"/>
      <c r="AE66" s="1042"/>
      <c r="AF66" s="1060" t="s">
        <v>331</v>
      </c>
      <c r="AG66" s="1061"/>
      <c r="AH66" s="1061"/>
      <c r="AI66" s="1061"/>
      <c r="AJ66" s="1062"/>
      <c r="AK66" s="1040" t="s">
        <v>332</v>
      </c>
      <c r="AL66" s="1055"/>
      <c r="AM66" s="1055"/>
      <c r="AN66" s="1055"/>
      <c r="AO66" s="1056"/>
      <c r="AP66" s="1040" t="s">
        <v>333</v>
      </c>
      <c r="AQ66" s="1041"/>
      <c r="AR66" s="1041"/>
      <c r="AS66" s="1041"/>
      <c r="AT66" s="1042"/>
      <c r="AU66" s="1040" t="s">
        <v>349</v>
      </c>
      <c r="AV66" s="1041"/>
      <c r="AW66" s="1041"/>
      <c r="AX66" s="1041"/>
      <c r="AY66" s="1042"/>
      <c r="AZ66" s="1040" t="s">
        <v>310</v>
      </c>
      <c r="BA66" s="1041"/>
      <c r="BB66" s="1041"/>
      <c r="BC66" s="1041"/>
      <c r="BD66" s="1046"/>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350</v>
      </c>
      <c r="C68" s="1037"/>
      <c r="D68" s="1037"/>
      <c r="E68" s="1037"/>
      <c r="F68" s="1037"/>
      <c r="G68" s="1037"/>
      <c r="H68" s="1037"/>
      <c r="I68" s="1037"/>
      <c r="J68" s="1037"/>
      <c r="K68" s="1037"/>
      <c r="L68" s="1037"/>
      <c r="M68" s="1037"/>
      <c r="N68" s="1037"/>
      <c r="O68" s="1037"/>
      <c r="P68" s="1038"/>
      <c r="Q68" s="1039">
        <v>5568</v>
      </c>
      <c r="R68" s="1033"/>
      <c r="S68" s="1033"/>
      <c r="T68" s="1033"/>
      <c r="U68" s="1033"/>
      <c r="V68" s="1033">
        <v>5472</v>
      </c>
      <c r="W68" s="1033"/>
      <c r="X68" s="1033"/>
      <c r="Y68" s="1033"/>
      <c r="Z68" s="1033"/>
      <c r="AA68" s="1033">
        <v>96</v>
      </c>
      <c r="AB68" s="1033"/>
      <c r="AC68" s="1033"/>
      <c r="AD68" s="1033"/>
      <c r="AE68" s="1033"/>
      <c r="AF68" s="1033">
        <v>71</v>
      </c>
      <c r="AG68" s="1033"/>
      <c r="AH68" s="1033"/>
      <c r="AI68" s="1033"/>
      <c r="AJ68" s="1033"/>
      <c r="AK68" s="1033" t="s">
        <v>337</v>
      </c>
      <c r="AL68" s="1033"/>
      <c r="AM68" s="1033"/>
      <c r="AN68" s="1033"/>
      <c r="AO68" s="1033"/>
      <c r="AP68" s="1033">
        <v>1613</v>
      </c>
      <c r="AQ68" s="1033"/>
      <c r="AR68" s="1033"/>
      <c r="AS68" s="1033"/>
      <c r="AT68" s="1033"/>
      <c r="AU68" s="1033">
        <v>6</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351</v>
      </c>
      <c r="C69" s="1026"/>
      <c r="D69" s="1026"/>
      <c r="E69" s="1026"/>
      <c r="F69" s="1026"/>
      <c r="G69" s="1026"/>
      <c r="H69" s="1026"/>
      <c r="I69" s="1026"/>
      <c r="J69" s="1026"/>
      <c r="K69" s="1026"/>
      <c r="L69" s="1026"/>
      <c r="M69" s="1026"/>
      <c r="N69" s="1026"/>
      <c r="O69" s="1026"/>
      <c r="P69" s="1027"/>
      <c r="Q69" s="1028">
        <v>119</v>
      </c>
      <c r="R69" s="1022"/>
      <c r="S69" s="1022"/>
      <c r="T69" s="1022"/>
      <c r="U69" s="1022"/>
      <c r="V69" s="1022">
        <v>117</v>
      </c>
      <c r="W69" s="1022"/>
      <c r="X69" s="1022"/>
      <c r="Y69" s="1022"/>
      <c r="Z69" s="1022"/>
      <c r="AA69" s="1022">
        <v>2</v>
      </c>
      <c r="AB69" s="1022"/>
      <c r="AC69" s="1022"/>
      <c r="AD69" s="1022"/>
      <c r="AE69" s="1022"/>
      <c r="AF69" s="1022">
        <v>2</v>
      </c>
      <c r="AG69" s="1022"/>
      <c r="AH69" s="1022"/>
      <c r="AI69" s="1022"/>
      <c r="AJ69" s="1022"/>
      <c r="AK69" s="1022">
        <v>102</v>
      </c>
      <c r="AL69" s="1022"/>
      <c r="AM69" s="1022"/>
      <c r="AN69" s="1022"/>
      <c r="AO69" s="1022"/>
      <c r="AP69" s="1022" t="s">
        <v>337</v>
      </c>
      <c r="AQ69" s="1022"/>
      <c r="AR69" s="1022"/>
      <c r="AS69" s="1022"/>
      <c r="AT69" s="1022"/>
      <c r="AU69" s="1022" t="s">
        <v>337</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t="s">
        <v>352</v>
      </c>
      <c r="C70" s="1026"/>
      <c r="D70" s="1026"/>
      <c r="E70" s="1026"/>
      <c r="F70" s="1026"/>
      <c r="G70" s="1026"/>
      <c r="H70" s="1026"/>
      <c r="I70" s="1026"/>
      <c r="J70" s="1026"/>
      <c r="K70" s="1026"/>
      <c r="L70" s="1026"/>
      <c r="M70" s="1026"/>
      <c r="N70" s="1026"/>
      <c r="O70" s="1026"/>
      <c r="P70" s="1027"/>
      <c r="Q70" s="1028">
        <v>168</v>
      </c>
      <c r="R70" s="1022"/>
      <c r="S70" s="1022"/>
      <c r="T70" s="1022"/>
      <c r="U70" s="1022"/>
      <c r="V70" s="1022">
        <v>145</v>
      </c>
      <c r="W70" s="1022"/>
      <c r="X70" s="1022"/>
      <c r="Y70" s="1022"/>
      <c r="Z70" s="1022"/>
      <c r="AA70" s="1022">
        <v>24</v>
      </c>
      <c r="AB70" s="1022"/>
      <c r="AC70" s="1022"/>
      <c r="AD70" s="1022"/>
      <c r="AE70" s="1022"/>
      <c r="AF70" s="1022">
        <v>14</v>
      </c>
      <c r="AG70" s="1022"/>
      <c r="AH70" s="1022"/>
      <c r="AI70" s="1022"/>
      <c r="AJ70" s="1022"/>
      <c r="AK70" s="1022">
        <v>7</v>
      </c>
      <c r="AL70" s="1022"/>
      <c r="AM70" s="1022"/>
      <c r="AN70" s="1022"/>
      <c r="AO70" s="1022"/>
      <c r="AP70" s="1022">
        <v>77</v>
      </c>
      <c r="AQ70" s="1022"/>
      <c r="AR70" s="1022"/>
      <c r="AS70" s="1022"/>
      <c r="AT70" s="1022"/>
      <c r="AU70" s="1022">
        <v>1</v>
      </c>
      <c r="AV70" s="1022"/>
      <c r="AW70" s="1022"/>
      <c r="AX70" s="1022"/>
      <c r="AY70" s="1022"/>
      <c r="AZ70" s="1023" t="s">
        <v>353</v>
      </c>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t="s">
        <v>354</v>
      </c>
      <c r="C71" s="1026"/>
      <c r="D71" s="1026"/>
      <c r="E71" s="1026"/>
      <c r="F71" s="1026"/>
      <c r="G71" s="1026"/>
      <c r="H71" s="1026"/>
      <c r="I71" s="1026"/>
      <c r="J71" s="1026"/>
      <c r="K71" s="1026"/>
      <c r="L71" s="1026"/>
      <c r="M71" s="1026"/>
      <c r="N71" s="1026"/>
      <c r="O71" s="1026"/>
      <c r="P71" s="1027"/>
      <c r="Q71" s="1028">
        <v>710</v>
      </c>
      <c r="R71" s="1022"/>
      <c r="S71" s="1022"/>
      <c r="T71" s="1022"/>
      <c r="U71" s="1022"/>
      <c r="V71" s="1022">
        <v>703</v>
      </c>
      <c r="W71" s="1022"/>
      <c r="X71" s="1022"/>
      <c r="Y71" s="1022"/>
      <c r="Z71" s="1022"/>
      <c r="AA71" s="1022">
        <v>7</v>
      </c>
      <c r="AB71" s="1022"/>
      <c r="AC71" s="1022"/>
      <c r="AD71" s="1022"/>
      <c r="AE71" s="1022"/>
      <c r="AF71" s="1022">
        <v>7</v>
      </c>
      <c r="AG71" s="1022"/>
      <c r="AH71" s="1022"/>
      <c r="AI71" s="1022"/>
      <c r="AJ71" s="1022"/>
      <c r="AK71" s="1022">
        <v>120</v>
      </c>
      <c r="AL71" s="1022"/>
      <c r="AM71" s="1022"/>
      <c r="AN71" s="1022"/>
      <c r="AO71" s="1022"/>
      <c r="AP71" s="1022">
        <v>735</v>
      </c>
      <c r="AQ71" s="1022"/>
      <c r="AR71" s="1022"/>
      <c r="AS71" s="1022"/>
      <c r="AT71" s="1022"/>
      <c r="AU71" s="1022">
        <v>1</v>
      </c>
      <c r="AV71" s="1022"/>
      <c r="AW71" s="1022"/>
      <c r="AX71" s="1022"/>
      <c r="AY71" s="1022"/>
      <c r="AZ71" s="1023" t="s">
        <v>353</v>
      </c>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t="s">
        <v>355</v>
      </c>
      <c r="C72" s="1026"/>
      <c r="D72" s="1026"/>
      <c r="E72" s="1026"/>
      <c r="F72" s="1026"/>
      <c r="G72" s="1026"/>
      <c r="H72" s="1026"/>
      <c r="I72" s="1026"/>
      <c r="J72" s="1026"/>
      <c r="K72" s="1026"/>
      <c r="L72" s="1026"/>
      <c r="M72" s="1026"/>
      <c r="N72" s="1026"/>
      <c r="O72" s="1026"/>
      <c r="P72" s="1027"/>
      <c r="Q72" s="1028">
        <v>1094</v>
      </c>
      <c r="R72" s="1022"/>
      <c r="S72" s="1022"/>
      <c r="T72" s="1022"/>
      <c r="U72" s="1022"/>
      <c r="V72" s="1022">
        <v>1090</v>
      </c>
      <c r="W72" s="1022"/>
      <c r="X72" s="1022"/>
      <c r="Y72" s="1022"/>
      <c r="Z72" s="1022"/>
      <c r="AA72" s="1022">
        <v>4</v>
      </c>
      <c r="AB72" s="1022"/>
      <c r="AC72" s="1022"/>
      <c r="AD72" s="1022"/>
      <c r="AE72" s="1022"/>
      <c r="AF72" s="1022">
        <v>4</v>
      </c>
      <c r="AG72" s="1022"/>
      <c r="AH72" s="1022"/>
      <c r="AI72" s="1022"/>
      <c r="AJ72" s="1022"/>
      <c r="AK72" s="1022" t="s">
        <v>337</v>
      </c>
      <c r="AL72" s="1022"/>
      <c r="AM72" s="1022"/>
      <c r="AN72" s="1022"/>
      <c r="AO72" s="1022"/>
      <c r="AP72" s="1022" t="s">
        <v>337</v>
      </c>
      <c r="AQ72" s="1022"/>
      <c r="AR72" s="1022"/>
      <c r="AS72" s="1022"/>
      <c r="AT72" s="1022"/>
      <c r="AU72" s="1022" t="s">
        <v>337</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t="s">
        <v>356</v>
      </c>
      <c r="C73" s="1026"/>
      <c r="D73" s="1026"/>
      <c r="E73" s="1026"/>
      <c r="F73" s="1026"/>
      <c r="G73" s="1026"/>
      <c r="H73" s="1026"/>
      <c r="I73" s="1026"/>
      <c r="J73" s="1026"/>
      <c r="K73" s="1026"/>
      <c r="L73" s="1026"/>
      <c r="M73" s="1026"/>
      <c r="N73" s="1026"/>
      <c r="O73" s="1026"/>
      <c r="P73" s="1027"/>
      <c r="Q73" s="1028">
        <v>89</v>
      </c>
      <c r="R73" s="1022"/>
      <c r="S73" s="1022"/>
      <c r="T73" s="1022"/>
      <c r="U73" s="1022"/>
      <c r="V73" s="1022">
        <v>73</v>
      </c>
      <c r="W73" s="1022"/>
      <c r="X73" s="1022"/>
      <c r="Y73" s="1022"/>
      <c r="Z73" s="1022"/>
      <c r="AA73" s="1022">
        <v>15</v>
      </c>
      <c r="AB73" s="1022"/>
      <c r="AC73" s="1022"/>
      <c r="AD73" s="1022"/>
      <c r="AE73" s="1022"/>
      <c r="AF73" s="1022">
        <v>15</v>
      </c>
      <c r="AG73" s="1022"/>
      <c r="AH73" s="1022"/>
      <c r="AI73" s="1022"/>
      <c r="AJ73" s="1022"/>
      <c r="AK73" s="1022">
        <v>5</v>
      </c>
      <c r="AL73" s="1022"/>
      <c r="AM73" s="1022"/>
      <c r="AN73" s="1022"/>
      <c r="AO73" s="1022"/>
      <c r="AP73" s="1022" t="s">
        <v>337</v>
      </c>
      <c r="AQ73" s="1022"/>
      <c r="AR73" s="1022"/>
      <c r="AS73" s="1022"/>
      <c r="AT73" s="1022"/>
      <c r="AU73" s="1022" t="s">
        <v>337</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t="s">
        <v>357</v>
      </c>
      <c r="C74" s="1026"/>
      <c r="D74" s="1026"/>
      <c r="E74" s="1026"/>
      <c r="F74" s="1026"/>
      <c r="G74" s="1026"/>
      <c r="H74" s="1026"/>
      <c r="I74" s="1026"/>
      <c r="J74" s="1026"/>
      <c r="K74" s="1026"/>
      <c r="L74" s="1026"/>
      <c r="M74" s="1026"/>
      <c r="N74" s="1026"/>
      <c r="O74" s="1026"/>
      <c r="P74" s="1027"/>
      <c r="Q74" s="1028">
        <v>7112</v>
      </c>
      <c r="R74" s="1022"/>
      <c r="S74" s="1022"/>
      <c r="T74" s="1022"/>
      <c r="U74" s="1022"/>
      <c r="V74" s="1022">
        <v>6945</v>
      </c>
      <c r="W74" s="1022"/>
      <c r="X74" s="1022"/>
      <c r="Y74" s="1022"/>
      <c r="Z74" s="1022"/>
      <c r="AA74" s="1022">
        <v>167</v>
      </c>
      <c r="AB74" s="1022"/>
      <c r="AC74" s="1022"/>
      <c r="AD74" s="1022"/>
      <c r="AE74" s="1022"/>
      <c r="AF74" s="1022">
        <v>167</v>
      </c>
      <c r="AG74" s="1022"/>
      <c r="AH74" s="1022"/>
      <c r="AI74" s="1022"/>
      <c r="AJ74" s="1022"/>
      <c r="AK74" s="1022" t="s">
        <v>337</v>
      </c>
      <c r="AL74" s="1022"/>
      <c r="AM74" s="1022"/>
      <c r="AN74" s="1022"/>
      <c r="AO74" s="1022"/>
      <c r="AP74" s="1022" t="s">
        <v>337</v>
      </c>
      <c r="AQ74" s="1022"/>
      <c r="AR74" s="1022"/>
      <c r="AS74" s="1022"/>
      <c r="AT74" s="1022"/>
      <c r="AU74" s="1022" t="s">
        <v>337</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t="s">
        <v>358</v>
      </c>
      <c r="C75" s="1026"/>
      <c r="D75" s="1026"/>
      <c r="E75" s="1026"/>
      <c r="F75" s="1026"/>
      <c r="G75" s="1026"/>
      <c r="H75" s="1026"/>
      <c r="I75" s="1026"/>
      <c r="J75" s="1026"/>
      <c r="K75" s="1026"/>
      <c r="L75" s="1026"/>
      <c r="M75" s="1026"/>
      <c r="N75" s="1026"/>
      <c r="O75" s="1026"/>
      <c r="P75" s="1027"/>
      <c r="Q75" s="1029">
        <v>33</v>
      </c>
      <c r="R75" s="1030"/>
      <c r="S75" s="1030"/>
      <c r="T75" s="1030"/>
      <c r="U75" s="1031"/>
      <c r="V75" s="1032">
        <v>30</v>
      </c>
      <c r="W75" s="1030"/>
      <c r="X75" s="1030"/>
      <c r="Y75" s="1030"/>
      <c r="Z75" s="1031"/>
      <c r="AA75" s="1032">
        <v>3</v>
      </c>
      <c r="AB75" s="1030"/>
      <c r="AC75" s="1030"/>
      <c r="AD75" s="1030"/>
      <c r="AE75" s="1031"/>
      <c r="AF75" s="1032">
        <v>3</v>
      </c>
      <c r="AG75" s="1030"/>
      <c r="AH75" s="1030"/>
      <c r="AI75" s="1030"/>
      <c r="AJ75" s="1031"/>
      <c r="AK75" s="1032">
        <v>8</v>
      </c>
      <c r="AL75" s="1030"/>
      <c r="AM75" s="1030"/>
      <c r="AN75" s="1030"/>
      <c r="AO75" s="1031"/>
      <c r="AP75" s="1032" t="s">
        <v>337</v>
      </c>
      <c r="AQ75" s="1030"/>
      <c r="AR75" s="1030"/>
      <c r="AS75" s="1030"/>
      <c r="AT75" s="1031"/>
      <c r="AU75" s="1032" t="s">
        <v>337</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t="s">
        <v>359</v>
      </c>
      <c r="C76" s="1026"/>
      <c r="D76" s="1026"/>
      <c r="E76" s="1026"/>
      <c r="F76" s="1026"/>
      <c r="G76" s="1026"/>
      <c r="H76" s="1026"/>
      <c r="I76" s="1026"/>
      <c r="J76" s="1026"/>
      <c r="K76" s="1026"/>
      <c r="L76" s="1026"/>
      <c r="M76" s="1026"/>
      <c r="N76" s="1026"/>
      <c r="O76" s="1026"/>
      <c r="P76" s="1027"/>
      <c r="Q76" s="1029">
        <v>591</v>
      </c>
      <c r="R76" s="1030"/>
      <c r="S76" s="1030"/>
      <c r="T76" s="1030"/>
      <c r="U76" s="1031"/>
      <c r="V76" s="1032">
        <v>542</v>
      </c>
      <c r="W76" s="1030"/>
      <c r="X76" s="1030"/>
      <c r="Y76" s="1030"/>
      <c r="Z76" s="1031"/>
      <c r="AA76" s="1032">
        <v>49</v>
      </c>
      <c r="AB76" s="1030"/>
      <c r="AC76" s="1030"/>
      <c r="AD76" s="1030"/>
      <c r="AE76" s="1031"/>
      <c r="AF76" s="1032">
        <v>49</v>
      </c>
      <c r="AG76" s="1030"/>
      <c r="AH76" s="1030"/>
      <c r="AI76" s="1030"/>
      <c r="AJ76" s="1031"/>
      <c r="AK76" s="1032" t="s">
        <v>337</v>
      </c>
      <c r="AL76" s="1030"/>
      <c r="AM76" s="1030"/>
      <c r="AN76" s="1030"/>
      <c r="AO76" s="1031"/>
      <c r="AP76" s="1032" t="s">
        <v>337</v>
      </c>
      <c r="AQ76" s="1030"/>
      <c r="AR76" s="1030"/>
      <c r="AS76" s="1030"/>
      <c r="AT76" s="1031"/>
      <c r="AU76" s="1032" t="s">
        <v>337</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t="s">
        <v>360</v>
      </c>
      <c r="C77" s="1026"/>
      <c r="D77" s="1026"/>
      <c r="E77" s="1026"/>
      <c r="F77" s="1026"/>
      <c r="G77" s="1026"/>
      <c r="H77" s="1026"/>
      <c r="I77" s="1026"/>
      <c r="J77" s="1026"/>
      <c r="K77" s="1026"/>
      <c r="L77" s="1026"/>
      <c r="M77" s="1026"/>
      <c r="N77" s="1026"/>
      <c r="O77" s="1026"/>
      <c r="P77" s="1027"/>
      <c r="Q77" s="1029">
        <v>159720</v>
      </c>
      <c r="R77" s="1030"/>
      <c r="S77" s="1030"/>
      <c r="T77" s="1030"/>
      <c r="U77" s="1031"/>
      <c r="V77" s="1032">
        <v>156204</v>
      </c>
      <c r="W77" s="1030"/>
      <c r="X77" s="1030"/>
      <c r="Y77" s="1030"/>
      <c r="Z77" s="1031"/>
      <c r="AA77" s="1032">
        <v>3516</v>
      </c>
      <c r="AB77" s="1030"/>
      <c r="AC77" s="1030"/>
      <c r="AD77" s="1030"/>
      <c r="AE77" s="1031"/>
      <c r="AF77" s="1032">
        <v>3516</v>
      </c>
      <c r="AG77" s="1030"/>
      <c r="AH77" s="1030"/>
      <c r="AI77" s="1030"/>
      <c r="AJ77" s="1031"/>
      <c r="AK77" s="1032">
        <v>2022</v>
      </c>
      <c r="AL77" s="1030"/>
      <c r="AM77" s="1030"/>
      <c r="AN77" s="1030"/>
      <c r="AO77" s="1031"/>
      <c r="AP77" s="1032" t="s">
        <v>337</v>
      </c>
      <c r="AQ77" s="1030"/>
      <c r="AR77" s="1030"/>
      <c r="AS77" s="1030"/>
      <c r="AT77" s="1031"/>
      <c r="AU77" s="1032" t="s">
        <v>337</v>
      </c>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324</v>
      </c>
      <c r="B88" s="995" t="s">
        <v>361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3848</v>
      </c>
      <c r="AG88" s="1010"/>
      <c r="AH88" s="1010"/>
      <c r="AI88" s="1010"/>
      <c r="AJ88" s="1010"/>
      <c r="AK88" s="1014"/>
      <c r="AL88" s="1014"/>
      <c r="AM88" s="1014"/>
      <c r="AN88" s="1014"/>
      <c r="AO88" s="1014"/>
      <c r="AP88" s="1010">
        <v>2425</v>
      </c>
      <c r="AQ88" s="1010"/>
      <c r="AR88" s="1010"/>
      <c r="AS88" s="1010"/>
      <c r="AT88" s="1010"/>
      <c r="AU88" s="1010">
        <v>8</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324</v>
      </c>
      <c r="BR102" s="995" t="s">
        <v>362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v>
      </c>
      <c r="CS102" s="1002"/>
      <c r="CT102" s="1002"/>
      <c r="CU102" s="1002"/>
      <c r="CV102" s="1003"/>
      <c r="CW102" s="1001" t="s">
        <v>337</v>
      </c>
      <c r="CX102" s="1002"/>
      <c r="CY102" s="1002"/>
      <c r="CZ102" s="1002"/>
      <c r="DA102" s="1003"/>
      <c r="DB102" s="1001" t="s">
        <v>337</v>
      </c>
      <c r="DC102" s="1002"/>
      <c r="DD102" s="1002"/>
      <c r="DE102" s="1002"/>
      <c r="DF102" s="1003"/>
      <c r="DG102" s="1001" t="s">
        <v>337</v>
      </c>
      <c r="DH102" s="1002"/>
      <c r="DI102" s="1002"/>
      <c r="DJ102" s="1002"/>
      <c r="DK102" s="1003"/>
      <c r="DL102" s="1001" t="s">
        <v>337</v>
      </c>
      <c r="DM102" s="1002"/>
      <c r="DN102" s="1002"/>
      <c r="DO102" s="1002"/>
      <c r="DP102" s="1003"/>
      <c r="DQ102" s="1001" t="s">
        <v>337</v>
      </c>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363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364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367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368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369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370</v>
      </c>
      <c r="AB109" s="945"/>
      <c r="AC109" s="945"/>
      <c r="AD109" s="945"/>
      <c r="AE109" s="946"/>
      <c r="AF109" s="947" t="s">
        <v>240</v>
      </c>
      <c r="AG109" s="945"/>
      <c r="AH109" s="945"/>
      <c r="AI109" s="945"/>
      <c r="AJ109" s="946"/>
      <c r="AK109" s="947" t="s">
        <v>239</v>
      </c>
      <c r="AL109" s="945"/>
      <c r="AM109" s="945"/>
      <c r="AN109" s="945"/>
      <c r="AO109" s="946"/>
      <c r="AP109" s="947" t="s">
        <v>371</v>
      </c>
      <c r="AQ109" s="945"/>
      <c r="AR109" s="945"/>
      <c r="AS109" s="945"/>
      <c r="AT109" s="976"/>
      <c r="AU109" s="944" t="s">
        <v>369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370</v>
      </c>
      <c r="BR109" s="945"/>
      <c r="BS109" s="945"/>
      <c r="BT109" s="945"/>
      <c r="BU109" s="946"/>
      <c r="BV109" s="947" t="s">
        <v>240</v>
      </c>
      <c r="BW109" s="945"/>
      <c r="BX109" s="945"/>
      <c r="BY109" s="945"/>
      <c r="BZ109" s="946"/>
      <c r="CA109" s="947" t="s">
        <v>239</v>
      </c>
      <c r="CB109" s="945"/>
      <c r="CC109" s="945"/>
      <c r="CD109" s="945"/>
      <c r="CE109" s="946"/>
      <c r="CF109" s="983" t="s">
        <v>371</v>
      </c>
      <c r="CG109" s="983"/>
      <c r="CH109" s="983"/>
      <c r="CI109" s="983"/>
      <c r="CJ109" s="983"/>
      <c r="CK109" s="947" t="s">
        <v>372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370</v>
      </c>
      <c r="DH109" s="945"/>
      <c r="DI109" s="945"/>
      <c r="DJ109" s="945"/>
      <c r="DK109" s="946"/>
      <c r="DL109" s="947" t="s">
        <v>240</v>
      </c>
      <c r="DM109" s="945"/>
      <c r="DN109" s="945"/>
      <c r="DO109" s="945"/>
      <c r="DP109" s="946"/>
      <c r="DQ109" s="947" t="s">
        <v>239</v>
      </c>
      <c r="DR109" s="945"/>
      <c r="DS109" s="945"/>
      <c r="DT109" s="945"/>
      <c r="DU109" s="946"/>
      <c r="DV109" s="947" t="s">
        <v>371</v>
      </c>
      <c r="DW109" s="945"/>
      <c r="DX109" s="945"/>
      <c r="DY109" s="945"/>
      <c r="DZ109" s="976"/>
    </row>
    <row r="110" spans="1:131" s="102" customFormat="1" ht="26.25" customHeight="1" x14ac:dyDescent="0.15">
      <c r="A110" s="847" t="s">
        <v>373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722014</v>
      </c>
      <c r="AB110" s="938"/>
      <c r="AC110" s="938"/>
      <c r="AD110" s="938"/>
      <c r="AE110" s="939"/>
      <c r="AF110" s="940">
        <v>735828</v>
      </c>
      <c r="AG110" s="938"/>
      <c r="AH110" s="938"/>
      <c r="AI110" s="938"/>
      <c r="AJ110" s="939"/>
      <c r="AK110" s="940">
        <v>776871</v>
      </c>
      <c r="AL110" s="938"/>
      <c r="AM110" s="938"/>
      <c r="AN110" s="938"/>
      <c r="AO110" s="939"/>
      <c r="AP110" s="941">
        <v>19.399999999999999</v>
      </c>
      <c r="AQ110" s="942"/>
      <c r="AR110" s="942"/>
      <c r="AS110" s="942"/>
      <c r="AT110" s="943"/>
      <c r="AU110" s="977" t="s">
        <v>374</v>
      </c>
      <c r="AV110" s="978"/>
      <c r="AW110" s="978"/>
      <c r="AX110" s="978"/>
      <c r="AY110" s="978"/>
      <c r="AZ110" s="883" t="s">
        <v>375</v>
      </c>
      <c r="BA110" s="848"/>
      <c r="BB110" s="848"/>
      <c r="BC110" s="848"/>
      <c r="BD110" s="848"/>
      <c r="BE110" s="848"/>
      <c r="BF110" s="848"/>
      <c r="BG110" s="848"/>
      <c r="BH110" s="848"/>
      <c r="BI110" s="848"/>
      <c r="BJ110" s="848"/>
      <c r="BK110" s="848"/>
      <c r="BL110" s="848"/>
      <c r="BM110" s="848"/>
      <c r="BN110" s="848"/>
      <c r="BO110" s="848"/>
      <c r="BP110" s="849"/>
      <c r="BQ110" s="884">
        <v>8136129</v>
      </c>
      <c r="BR110" s="865"/>
      <c r="BS110" s="865"/>
      <c r="BT110" s="865"/>
      <c r="BU110" s="865"/>
      <c r="BV110" s="865">
        <v>8148842</v>
      </c>
      <c r="BW110" s="865"/>
      <c r="BX110" s="865"/>
      <c r="BY110" s="865"/>
      <c r="BZ110" s="865"/>
      <c r="CA110" s="865">
        <v>8928472</v>
      </c>
      <c r="CB110" s="865"/>
      <c r="CC110" s="865"/>
      <c r="CD110" s="865"/>
      <c r="CE110" s="865"/>
      <c r="CF110" s="909">
        <v>222.8</v>
      </c>
      <c r="CG110" s="910"/>
      <c r="CH110" s="910"/>
      <c r="CI110" s="910"/>
      <c r="CJ110" s="910"/>
      <c r="CK110" s="973" t="s">
        <v>376</v>
      </c>
      <c r="CL110" s="929"/>
      <c r="CM110" s="934" t="s">
        <v>377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65</v>
      </c>
      <c r="DH110" s="865"/>
      <c r="DI110" s="865"/>
      <c r="DJ110" s="865"/>
      <c r="DK110" s="865"/>
      <c r="DL110" s="865" t="s">
        <v>65</v>
      </c>
      <c r="DM110" s="865"/>
      <c r="DN110" s="865"/>
      <c r="DO110" s="865"/>
      <c r="DP110" s="865"/>
      <c r="DQ110" s="865" t="s">
        <v>65</v>
      </c>
      <c r="DR110" s="865"/>
      <c r="DS110" s="865"/>
      <c r="DT110" s="865"/>
      <c r="DU110" s="865"/>
      <c r="DV110" s="866" t="s">
        <v>65</v>
      </c>
      <c r="DW110" s="866"/>
      <c r="DX110" s="866"/>
      <c r="DY110" s="866"/>
      <c r="DZ110" s="867"/>
    </row>
    <row r="111" spans="1:131" s="102" customFormat="1" ht="26.25" customHeight="1" x14ac:dyDescent="0.15">
      <c r="A111" s="814" t="s">
        <v>378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65</v>
      </c>
      <c r="AB111" s="960"/>
      <c r="AC111" s="960"/>
      <c r="AD111" s="960"/>
      <c r="AE111" s="961"/>
      <c r="AF111" s="962" t="s">
        <v>65</v>
      </c>
      <c r="AG111" s="960"/>
      <c r="AH111" s="960"/>
      <c r="AI111" s="960"/>
      <c r="AJ111" s="961"/>
      <c r="AK111" s="962" t="s">
        <v>65</v>
      </c>
      <c r="AL111" s="960"/>
      <c r="AM111" s="960"/>
      <c r="AN111" s="960"/>
      <c r="AO111" s="961"/>
      <c r="AP111" s="963" t="s">
        <v>65</v>
      </c>
      <c r="AQ111" s="964"/>
      <c r="AR111" s="964"/>
      <c r="AS111" s="964"/>
      <c r="AT111" s="965"/>
      <c r="AU111" s="979"/>
      <c r="AV111" s="980"/>
      <c r="AW111" s="980"/>
      <c r="AX111" s="980"/>
      <c r="AY111" s="980"/>
      <c r="AZ111" s="855" t="s">
        <v>379</v>
      </c>
      <c r="BA111" s="790"/>
      <c r="BB111" s="790"/>
      <c r="BC111" s="790"/>
      <c r="BD111" s="790"/>
      <c r="BE111" s="790"/>
      <c r="BF111" s="790"/>
      <c r="BG111" s="790"/>
      <c r="BH111" s="790"/>
      <c r="BI111" s="790"/>
      <c r="BJ111" s="790"/>
      <c r="BK111" s="790"/>
      <c r="BL111" s="790"/>
      <c r="BM111" s="790"/>
      <c r="BN111" s="790"/>
      <c r="BO111" s="790"/>
      <c r="BP111" s="791"/>
      <c r="BQ111" s="856" t="s">
        <v>65</v>
      </c>
      <c r="BR111" s="857"/>
      <c r="BS111" s="857"/>
      <c r="BT111" s="857"/>
      <c r="BU111" s="857"/>
      <c r="BV111" s="857" t="s">
        <v>65</v>
      </c>
      <c r="BW111" s="857"/>
      <c r="BX111" s="857"/>
      <c r="BY111" s="857"/>
      <c r="BZ111" s="857"/>
      <c r="CA111" s="857" t="s">
        <v>65</v>
      </c>
      <c r="CB111" s="857"/>
      <c r="CC111" s="857"/>
      <c r="CD111" s="857"/>
      <c r="CE111" s="857"/>
      <c r="CF111" s="918" t="s">
        <v>65</v>
      </c>
      <c r="CG111" s="919"/>
      <c r="CH111" s="919"/>
      <c r="CI111" s="919"/>
      <c r="CJ111" s="919"/>
      <c r="CK111" s="974"/>
      <c r="CL111" s="931"/>
      <c r="CM111" s="868" t="s">
        <v>380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65</v>
      </c>
      <c r="DH111" s="857"/>
      <c r="DI111" s="857"/>
      <c r="DJ111" s="857"/>
      <c r="DK111" s="857"/>
      <c r="DL111" s="857" t="s">
        <v>65</v>
      </c>
      <c r="DM111" s="857"/>
      <c r="DN111" s="857"/>
      <c r="DO111" s="857"/>
      <c r="DP111" s="857"/>
      <c r="DQ111" s="857" t="s">
        <v>65</v>
      </c>
      <c r="DR111" s="857"/>
      <c r="DS111" s="857"/>
      <c r="DT111" s="857"/>
      <c r="DU111" s="857"/>
      <c r="DV111" s="834" t="s">
        <v>65</v>
      </c>
      <c r="DW111" s="834"/>
      <c r="DX111" s="834"/>
      <c r="DY111" s="834"/>
      <c r="DZ111" s="835"/>
    </row>
    <row r="112" spans="1:131" s="102" customFormat="1" ht="26.25" customHeight="1" x14ac:dyDescent="0.15">
      <c r="A112" s="966" t="s">
        <v>381</v>
      </c>
      <c r="B112" s="967"/>
      <c r="C112" s="790" t="s">
        <v>382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65</v>
      </c>
      <c r="AB112" s="820"/>
      <c r="AC112" s="820"/>
      <c r="AD112" s="820"/>
      <c r="AE112" s="821"/>
      <c r="AF112" s="822" t="s">
        <v>65</v>
      </c>
      <c r="AG112" s="820"/>
      <c r="AH112" s="820"/>
      <c r="AI112" s="820"/>
      <c r="AJ112" s="821"/>
      <c r="AK112" s="822" t="s">
        <v>65</v>
      </c>
      <c r="AL112" s="820"/>
      <c r="AM112" s="820"/>
      <c r="AN112" s="820"/>
      <c r="AO112" s="821"/>
      <c r="AP112" s="861" t="s">
        <v>65</v>
      </c>
      <c r="AQ112" s="862"/>
      <c r="AR112" s="862"/>
      <c r="AS112" s="862"/>
      <c r="AT112" s="863"/>
      <c r="AU112" s="979"/>
      <c r="AV112" s="980"/>
      <c r="AW112" s="980"/>
      <c r="AX112" s="980"/>
      <c r="AY112" s="980"/>
      <c r="AZ112" s="855" t="s">
        <v>383</v>
      </c>
      <c r="BA112" s="790"/>
      <c r="BB112" s="790"/>
      <c r="BC112" s="790"/>
      <c r="BD112" s="790"/>
      <c r="BE112" s="790"/>
      <c r="BF112" s="790"/>
      <c r="BG112" s="790"/>
      <c r="BH112" s="790"/>
      <c r="BI112" s="790"/>
      <c r="BJ112" s="790"/>
      <c r="BK112" s="790"/>
      <c r="BL112" s="790"/>
      <c r="BM112" s="790"/>
      <c r="BN112" s="790"/>
      <c r="BO112" s="790"/>
      <c r="BP112" s="791"/>
      <c r="BQ112" s="856">
        <v>4503871</v>
      </c>
      <c r="BR112" s="857"/>
      <c r="BS112" s="857"/>
      <c r="BT112" s="857"/>
      <c r="BU112" s="857"/>
      <c r="BV112" s="857">
        <v>4602671</v>
      </c>
      <c r="BW112" s="857"/>
      <c r="BX112" s="857"/>
      <c r="BY112" s="857"/>
      <c r="BZ112" s="857"/>
      <c r="CA112" s="857">
        <v>4478013</v>
      </c>
      <c r="CB112" s="857"/>
      <c r="CC112" s="857"/>
      <c r="CD112" s="857"/>
      <c r="CE112" s="857"/>
      <c r="CF112" s="918">
        <v>111.7</v>
      </c>
      <c r="CG112" s="919"/>
      <c r="CH112" s="919"/>
      <c r="CI112" s="919"/>
      <c r="CJ112" s="919"/>
      <c r="CK112" s="974"/>
      <c r="CL112" s="931"/>
      <c r="CM112" s="868" t="s">
        <v>384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65</v>
      </c>
      <c r="DH112" s="857"/>
      <c r="DI112" s="857"/>
      <c r="DJ112" s="857"/>
      <c r="DK112" s="857"/>
      <c r="DL112" s="857" t="s">
        <v>65</v>
      </c>
      <c r="DM112" s="857"/>
      <c r="DN112" s="857"/>
      <c r="DO112" s="857"/>
      <c r="DP112" s="857"/>
      <c r="DQ112" s="857" t="s">
        <v>65</v>
      </c>
      <c r="DR112" s="857"/>
      <c r="DS112" s="857"/>
      <c r="DT112" s="857"/>
      <c r="DU112" s="857"/>
      <c r="DV112" s="834" t="s">
        <v>65</v>
      </c>
      <c r="DW112" s="834"/>
      <c r="DX112" s="834"/>
      <c r="DY112" s="834"/>
      <c r="DZ112" s="835"/>
    </row>
    <row r="113" spans="1:130" s="102" customFormat="1" ht="26.25" customHeight="1" x14ac:dyDescent="0.15">
      <c r="A113" s="968"/>
      <c r="B113" s="969"/>
      <c r="C113" s="790" t="s">
        <v>385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448409</v>
      </c>
      <c r="AB113" s="960"/>
      <c r="AC113" s="960"/>
      <c r="AD113" s="960"/>
      <c r="AE113" s="961"/>
      <c r="AF113" s="962">
        <v>458367</v>
      </c>
      <c r="AG113" s="960"/>
      <c r="AH113" s="960"/>
      <c r="AI113" s="960"/>
      <c r="AJ113" s="961"/>
      <c r="AK113" s="962">
        <v>482287</v>
      </c>
      <c r="AL113" s="960"/>
      <c r="AM113" s="960"/>
      <c r="AN113" s="960"/>
      <c r="AO113" s="961"/>
      <c r="AP113" s="963">
        <v>12</v>
      </c>
      <c r="AQ113" s="964"/>
      <c r="AR113" s="964"/>
      <c r="AS113" s="964"/>
      <c r="AT113" s="965"/>
      <c r="AU113" s="979"/>
      <c r="AV113" s="980"/>
      <c r="AW113" s="980"/>
      <c r="AX113" s="980"/>
      <c r="AY113" s="980"/>
      <c r="AZ113" s="855" t="s">
        <v>386</v>
      </c>
      <c r="BA113" s="790"/>
      <c r="BB113" s="790"/>
      <c r="BC113" s="790"/>
      <c r="BD113" s="790"/>
      <c r="BE113" s="790"/>
      <c r="BF113" s="790"/>
      <c r="BG113" s="790"/>
      <c r="BH113" s="790"/>
      <c r="BI113" s="790"/>
      <c r="BJ113" s="790"/>
      <c r="BK113" s="790"/>
      <c r="BL113" s="790"/>
      <c r="BM113" s="790"/>
      <c r="BN113" s="790"/>
      <c r="BO113" s="790"/>
      <c r="BP113" s="791"/>
      <c r="BQ113" s="856">
        <v>13568</v>
      </c>
      <c r="BR113" s="857"/>
      <c r="BS113" s="857"/>
      <c r="BT113" s="857"/>
      <c r="BU113" s="857"/>
      <c r="BV113" s="857">
        <v>9903</v>
      </c>
      <c r="BW113" s="857"/>
      <c r="BX113" s="857"/>
      <c r="BY113" s="857"/>
      <c r="BZ113" s="857"/>
      <c r="CA113" s="857">
        <v>7896</v>
      </c>
      <c r="CB113" s="857"/>
      <c r="CC113" s="857"/>
      <c r="CD113" s="857"/>
      <c r="CE113" s="857"/>
      <c r="CF113" s="918">
        <v>0.2</v>
      </c>
      <c r="CG113" s="919"/>
      <c r="CH113" s="919"/>
      <c r="CI113" s="919"/>
      <c r="CJ113" s="919"/>
      <c r="CK113" s="974"/>
      <c r="CL113" s="931"/>
      <c r="CM113" s="868" t="s">
        <v>387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65</v>
      </c>
      <c r="DH113" s="820"/>
      <c r="DI113" s="820"/>
      <c r="DJ113" s="820"/>
      <c r="DK113" s="821"/>
      <c r="DL113" s="822" t="s">
        <v>65</v>
      </c>
      <c r="DM113" s="820"/>
      <c r="DN113" s="820"/>
      <c r="DO113" s="820"/>
      <c r="DP113" s="821"/>
      <c r="DQ113" s="822" t="s">
        <v>65</v>
      </c>
      <c r="DR113" s="820"/>
      <c r="DS113" s="820"/>
      <c r="DT113" s="820"/>
      <c r="DU113" s="821"/>
      <c r="DV113" s="861" t="s">
        <v>65</v>
      </c>
      <c r="DW113" s="862"/>
      <c r="DX113" s="862"/>
      <c r="DY113" s="862"/>
      <c r="DZ113" s="863"/>
    </row>
    <row r="114" spans="1:130" s="102" customFormat="1" ht="26.25" customHeight="1" x14ac:dyDescent="0.15">
      <c r="A114" s="968"/>
      <c r="B114" s="969"/>
      <c r="C114" s="790" t="s">
        <v>388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2295</v>
      </c>
      <c r="AB114" s="820"/>
      <c r="AC114" s="820"/>
      <c r="AD114" s="820"/>
      <c r="AE114" s="821"/>
      <c r="AF114" s="822">
        <v>2353</v>
      </c>
      <c r="AG114" s="820"/>
      <c r="AH114" s="820"/>
      <c r="AI114" s="820"/>
      <c r="AJ114" s="821"/>
      <c r="AK114" s="822">
        <v>2489</v>
      </c>
      <c r="AL114" s="820"/>
      <c r="AM114" s="820"/>
      <c r="AN114" s="820"/>
      <c r="AO114" s="821"/>
      <c r="AP114" s="861">
        <v>0.1</v>
      </c>
      <c r="AQ114" s="862"/>
      <c r="AR114" s="862"/>
      <c r="AS114" s="862"/>
      <c r="AT114" s="863"/>
      <c r="AU114" s="979"/>
      <c r="AV114" s="980"/>
      <c r="AW114" s="980"/>
      <c r="AX114" s="980"/>
      <c r="AY114" s="980"/>
      <c r="AZ114" s="855" t="s">
        <v>389</v>
      </c>
      <c r="BA114" s="790"/>
      <c r="BB114" s="790"/>
      <c r="BC114" s="790"/>
      <c r="BD114" s="790"/>
      <c r="BE114" s="790"/>
      <c r="BF114" s="790"/>
      <c r="BG114" s="790"/>
      <c r="BH114" s="790"/>
      <c r="BI114" s="790"/>
      <c r="BJ114" s="790"/>
      <c r="BK114" s="790"/>
      <c r="BL114" s="790"/>
      <c r="BM114" s="790"/>
      <c r="BN114" s="790"/>
      <c r="BO114" s="790"/>
      <c r="BP114" s="791"/>
      <c r="BQ114" s="856">
        <v>1264751</v>
      </c>
      <c r="BR114" s="857"/>
      <c r="BS114" s="857"/>
      <c r="BT114" s="857"/>
      <c r="BU114" s="857"/>
      <c r="BV114" s="857">
        <v>1119415</v>
      </c>
      <c r="BW114" s="857"/>
      <c r="BX114" s="857"/>
      <c r="BY114" s="857"/>
      <c r="BZ114" s="857"/>
      <c r="CA114" s="857">
        <v>1065995</v>
      </c>
      <c r="CB114" s="857"/>
      <c r="CC114" s="857"/>
      <c r="CD114" s="857"/>
      <c r="CE114" s="857"/>
      <c r="CF114" s="918">
        <v>26.6</v>
      </c>
      <c r="CG114" s="919"/>
      <c r="CH114" s="919"/>
      <c r="CI114" s="919"/>
      <c r="CJ114" s="919"/>
      <c r="CK114" s="974"/>
      <c r="CL114" s="931"/>
      <c r="CM114" s="868" t="s">
        <v>390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65</v>
      </c>
      <c r="DH114" s="820"/>
      <c r="DI114" s="820"/>
      <c r="DJ114" s="820"/>
      <c r="DK114" s="821"/>
      <c r="DL114" s="822" t="s">
        <v>65</v>
      </c>
      <c r="DM114" s="820"/>
      <c r="DN114" s="820"/>
      <c r="DO114" s="820"/>
      <c r="DP114" s="821"/>
      <c r="DQ114" s="822" t="s">
        <v>65</v>
      </c>
      <c r="DR114" s="820"/>
      <c r="DS114" s="820"/>
      <c r="DT114" s="820"/>
      <c r="DU114" s="821"/>
      <c r="DV114" s="861" t="s">
        <v>65</v>
      </c>
      <c r="DW114" s="862"/>
      <c r="DX114" s="862"/>
      <c r="DY114" s="862"/>
      <c r="DZ114" s="863"/>
    </row>
    <row r="115" spans="1:130" s="102" customFormat="1" ht="26.25" customHeight="1" x14ac:dyDescent="0.15">
      <c r="A115" s="968"/>
      <c r="B115" s="969"/>
      <c r="C115" s="790" t="s">
        <v>391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t="s">
        <v>65</v>
      </c>
      <c r="AB115" s="960"/>
      <c r="AC115" s="960"/>
      <c r="AD115" s="960"/>
      <c r="AE115" s="961"/>
      <c r="AF115" s="962" t="s">
        <v>65</v>
      </c>
      <c r="AG115" s="960"/>
      <c r="AH115" s="960"/>
      <c r="AI115" s="960"/>
      <c r="AJ115" s="961"/>
      <c r="AK115" s="962" t="s">
        <v>65</v>
      </c>
      <c r="AL115" s="960"/>
      <c r="AM115" s="960"/>
      <c r="AN115" s="960"/>
      <c r="AO115" s="961"/>
      <c r="AP115" s="963" t="s">
        <v>65</v>
      </c>
      <c r="AQ115" s="964"/>
      <c r="AR115" s="964"/>
      <c r="AS115" s="964"/>
      <c r="AT115" s="965"/>
      <c r="AU115" s="979"/>
      <c r="AV115" s="980"/>
      <c r="AW115" s="980"/>
      <c r="AX115" s="980"/>
      <c r="AY115" s="980"/>
      <c r="AZ115" s="855" t="s">
        <v>392</v>
      </c>
      <c r="BA115" s="790"/>
      <c r="BB115" s="790"/>
      <c r="BC115" s="790"/>
      <c r="BD115" s="790"/>
      <c r="BE115" s="790"/>
      <c r="BF115" s="790"/>
      <c r="BG115" s="790"/>
      <c r="BH115" s="790"/>
      <c r="BI115" s="790"/>
      <c r="BJ115" s="790"/>
      <c r="BK115" s="790"/>
      <c r="BL115" s="790"/>
      <c r="BM115" s="790"/>
      <c r="BN115" s="790"/>
      <c r="BO115" s="790"/>
      <c r="BP115" s="791"/>
      <c r="BQ115" s="856" t="s">
        <v>65</v>
      </c>
      <c r="BR115" s="857"/>
      <c r="BS115" s="857"/>
      <c r="BT115" s="857"/>
      <c r="BU115" s="857"/>
      <c r="BV115" s="857" t="s">
        <v>65</v>
      </c>
      <c r="BW115" s="857"/>
      <c r="BX115" s="857"/>
      <c r="BY115" s="857"/>
      <c r="BZ115" s="857"/>
      <c r="CA115" s="857" t="s">
        <v>65</v>
      </c>
      <c r="CB115" s="857"/>
      <c r="CC115" s="857"/>
      <c r="CD115" s="857"/>
      <c r="CE115" s="857"/>
      <c r="CF115" s="918" t="s">
        <v>65</v>
      </c>
      <c r="CG115" s="919"/>
      <c r="CH115" s="919"/>
      <c r="CI115" s="919"/>
      <c r="CJ115" s="919"/>
      <c r="CK115" s="974"/>
      <c r="CL115" s="931"/>
      <c r="CM115" s="855" t="s">
        <v>393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65</v>
      </c>
      <c r="DH115" s="820"/>
      <c r="DI115" s="820"/>
      <c r="DJ115" s="820"/>
      <c r="DK115" s="821"/>
      <c r="DL115" s="822" t="s">
        <v>65</v>
      </c>
      <c r="DM115" s="820"/>
      <c r="DN115" s="820"/>
      <c r="DO115" s="820"/>
      <c r="DP115" s="821"/>
      <c r="DQ115" s="822" t="s">
        <v>65</v>
      </c>
      <c r="DR115" s="820"/>
      <c r="DS115" s="820"/>
      <c r="DT115" s="820"/>
      <c r="DU115" s="821"/>
      <c r="DV115" s="861" t="s">
        <v>65</v>
      </c>
      <c r="DW115" s="862"/>
      <c r="DX115" s="862"/>
      <c r="DY115" s="862"/>
      <c r="DZ115" s="863"/>
    </row>
    <row r="116" spans="1:130" s="102" customFormat="1" ht="26.25" customHeight="1" x14ac:dyDescent="0.15">
      <c r="A116" s="970"/>
      <c r="B116" s="971"/>
      <c r="C116" s="900" t="s">
        <v>394</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65</v>
      </c>
      <c r="AB116" s="820"/>
      <c r="AC116" s="820"/>
      <c r="AD116" s="820"/>
      <c r="AE116" s="821"/>
      <c r="AF116" s="822" t="s">
        <v>65</v>
      </c>
      <c r="AG116" s="820"/>
      <c r="AH116" s="820"/>
      <c r="AI116" s="820"/>
      <c r="AJ116" s="821"/>
      <c r="AK116" s="822" t="s">
        <v>65</v>
      </c>
      <c r="AL116" s="820"/>
      <c r="AM116" s="820"/>
      <c r="AN116" s="820"/>
      <c r="AO116" s="821"/>
      <c r="AP116" s="861" t="s">
        <v>65</v>
      </c>
      <c r="AQ116" s="862"/>
      <c r="AR116" s="862"/>
      <c r="AS116" s="862"/>
      <c r="AT116" s="863"/>
      <c r="AU116" s="979"/>
      <c r="AV116" s="980"/>
      <c r="AW116" s="980"/>
      <c r="AX116" s="980"/>
      <c r="AY116" s="980"/>
      <c r="AZ116" s="906" t="s">
        <v>395</v>
      </c>
      <c r="BA116" s="907"/>
      <c r="BB116" s="907"/>
      <c r="BC116" s="907"/>
      <c r="BD116" s="907"/>
      <c r="BE116" s="907"/>
      <c r="BF116" s="907"/>
      <c r="BG116" s="907"/>
      <c r="BH116" s="907"/>
      <c r="BI116" s="907"/>
      <c r="BJ116" s="907"/>
      <c r="BK116" s="907"/>
      <c r="BL116" s="907"/>
      <c r="BM116" s="907"/>
      <c r="BN116" s="907"/>
      <c r="BO116" s="907"/>
      <c r="BP116" s="908"/>
      <c r="BQ116" s="856" t="s">
        <v>65</v>
      </c>
      <c r="BR116" s="857"/>
      <c r="BS116" s="857"/>
      <c r="BT116" s="857"/>
      <c r="BU116" s="857"/>
      <c r="BV116" s="857" t="s">
        <v>65</v>
      </c>
      <c r="BW116" s="857"/>
      <c r="BX116" s="857"/>
      <c r="BY116" s="857"/>
      <c r="BZ116" s="857"/>
      <c r="CA116" s="857" t="s">
        <v>65</v>
      </c>
      <c r="CB116" s="857"/>
      <c r="CC116" s="857"/>
      <c r="CD116" s="857"/>
      <c r="CE116" s="857"/>
      <c r="CF116" s="918" t="s">
        <v>65</v>
      </c>
      <c r="CG116" s="919"/>
      <c r="CH116" s="919"/>
      <c r="CI116" s="919"/>
      <c r="CJ116" s="919"/>
      <c r="CK116" s="974"/>
      <c r="CL116" s="931"/>
      <c r="CM116" s="868" t="s">
        <v>396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65</v>
      </c>
      <c r="DH116" s="820"/>
      <c r="DI116" s="820"/>
      <c r="DJ116" s="820"/>
      <c r="DK116" s="821"/>
      <c r="DL116" s="822" t="s">
        <v>65</v>
      </c>
      <c r="DM116" s="820"/>
      <c r="DN116" s="820"/>
      <c r="DO116" s="820"/>
      <c r="DP116" s="821"/>
      <c r="DQ116" s="822" t="s">
        <v>65</v>
      </c>
      <c r="DR116" s="820"/>
      <c r="DS116" s="820"/>
      <c r="DT116" s="820"/>
      <c r="DU116" s="821"/>
      <c r="DV116" s="861" t="s">
        <v>65</v>
      </c>
      <c r="DW116" s="862"/>
      <c r="DX116" s="862"/>
      <c r="DY116" s="862"/>
      <c r="DZ116" s="863"/>
    </row>
    <row r="117" spans="1:130" s="102" customFormat="1" ht="26.25" customHeight="1" x14ac:dyDescent="0.15">
      <c r="A117" s="944" t="s">
        <v>121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397</v>
      </c>
      <c r="Z117" s="946"/>
      <c r="AA117" s="951">
        <v>1172718</v>
      </c>
      <c r="AB117" s="952"/>
      <c r="AC117" s="952"/>
      <c r="AD117" s="952"/>
      <c r="AE117" s="953"/>
      <c r="AF117" s="954">
        <v>1196548</v>
      </c>
      <c r="AG117" s="952"/>
      <c r="AH117" s="952"/>
      <c r="AI117" s="952"/>
      <c r="AJ117" s="953"/>
      <c r="AK117" s="954">
        <v>1261647</v>
      </c>
      <c r="AL117" s="952"/>
      <c r="AM117" s="952"/>
      <c r="AN117" s="952"/>
      <c r="AO117" s="953"/>
      <c r="AP117" s="955"/>
      <c r="AQ117" s="956"/>
      <c r="AR117" s="956"/>
      <c r="AS117" s="956"/>
      <c r="AT117" s="957"/>
      <c r="AU117" s="979"/>
      <c r="AV117" s="980"/>
      <c r="AW117" s="980"/>
      <c r="AX117" s="980"/>
      <c r="AY117" s="980"/>
      <c r="AZ117" s="906" t="s">
        <v>398</v>
      </c>
      <c r="BA117" s="907"/>
      <c r="BB117" s="907"/>
      <c r="BC117" s="907"/>
      <c r="BD117" s="907"/>
      <c r="BE117" s="907"/>
      <c r="BF117" s="907"/>
      <c r="BG117" s="907"/>
      <c r="BH117" s="907"/>
      <c r="BI117" s="907"/>
      <c r="BJ117" s="907"/>
      <c r="BK117" s="907"/>
      <c r="BL117" s="907"/>
      <c r="BM117" s="907"/>
      <c r="BN117" s="907"/>
      <c r="BO117" s="907"/>
      <c r="BP117" s="908"/>
      <c r="BQ117" s="856" t="s">
        <v>65</v>
      </c>
      <c r="BR117" s="857"/>
      <c r="BS117" s="857"/>
      <c r="BT117" s="857"/>
      <c r="BU117" s="857"/>
      <c r="BV117" s="857" t="s">
        <v>65</v>
      </c>
      <c r="BW117" s="857"/>
      <c r="BX117" s="857"/>
      <c r="BY117" s="857"/>
      <c r="BZ117" s="857"/>
      <c r="CA117" s="857" t="s">
        <v>65</v>
      </c>
      <c r="CB117" s="857"/>
      <c r="CC117" s="857"/>
      <c r="CD117" s="857"/>
      <c r="CE117" s="857"/>
      <c r="CF117" s="918" t="s">
        <v>65</v>
      </c>
      <c r="CG117" s="919"/>
      <c r="CH117" s="919"/>
      <c r="CI117" s="919"/>
      <c r="CJ117" s="919"/>
      <c r="CK117" s="974"/>
      <c r="CL117" s="931"/>
      <c r="CM117" s="868" t="s">
        <v>399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65</v>
      </c>
      <c r="DH117" s="820"/>
      <c r="DI117" s="820"/>
      <c r="DJ117" s="820"/>
      <c r="DK117" s="821"/>
      <c r="DL117" s="822" t="s">
        <v>65</v>
      </c>
      <c r="DM117" s="820"/>
      <c r="DN117" s="820"/>
      <c r="DO117" s="820"/>
      <c r="DP117" s="821"/>
      <c r="DQ117" s="822" t="s">
        <v>65</v>
      </c>
      <c r="DR117" s="820"/>
      <c r="DS117" s="820"/>
      <c r="DT117" s="820"/>
      <c r="DU117" s="821"/>
      <c r="DV117" s="861" t="s">
        <v>65</v>
      </c>
      <c r="DW117" s="862"/>
      <c r="DX117" s="862"/>
      <c r="DY117" s="862"/>
      <c r="DZ117" s="863"/>
    </row>
    <row r="118" spans="1:130" s="102" customFormat="1" ht="26.25" customHeight="1" x14ac:dyDescent="0.15">
      <c r="A118" s="944" t="s">
        <v>372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370</v>
      </c>
      <c r="AB118" s="945"/>
      <c r="AC118" s="945"/>
      <c r="AD118" s="945"/>
      <c r="AE118" s="946"/>
      <c r="AF118" s="947" t="s">
        <v>240</v>
      </c>
      <c r="AG118" s="945"/>
      <c r="AH118" s="945"/>
      <c r="AI118" s="945"/>
      <c r="AJ118" s="946"/>
      <c r="AK118" s="947" t="s">
        <v>239</v>
      </c>
      <c r="AL118" s="945"/>
      <c r="AM118" s="945"/>
      <c r="AN118" s="945"/>
      <c r="AO118" s="946"/>
      <c r="AP118" s="948" t="s">
        <v>371</v>
      </c>
      <c r="AQ118" s="949"/>
      <c r="AR118" s="949"/>
      <c r="AS118" s="949"/>
      <c r="AT118" s="950"/>
      <c r="AU118" s="979"/>
      <c r="AV118" s="980"/>
      <c r="AW118" s="980"/>
      <c r="AX118" s="980"/>
      <c r="AY118" s="980"/>
      <c r="AZ118" s="899" t="s">
        <v>400</v>
      </c>
      <c r="BA118" s="900"/>
      <c r="BB118" s="900"/>
      <c r="BC118" s="900"/>
      <c r="BD118" s="900"/>
      <c r="BE118" s="900"/>
      <c r="BF118" s="900"/>
      <c r="BG118" s="900"/>
      <c r="BH118" s="900"/>
      <c r="BI118" s="900"/>
      <c r="BJ118" s="900"/>
      <c r="BK118" s="900"/>
      <c r="BL118" s="900"/>
      <c r="BM118" s="900"/>
      <c r="BN118" s="900"/>
      <c r="BO118" s="900"/>
      <c r="BP118" s="901"/>
      <c r="BQ118" s="902" t="s">
        <v>65</v>
      </c>
      <c r="BR118" s="903"/>
      <c r="BS118" s="903"/>
      <c r="BT118" s="903"/>
      <c r="BU118" s="903"/>
      <c r="BV118" s="903" t="s">
        <v>65</v>
      </c>
      <c r="BW118" s="903"/>
      <c r="BX118" s="903"/>
      <c r="BY118" s="903"/>
      <c r="BZ118" s="903"/>
      <c r="CA118" s="903" t="s">
        <v>65</v>
      </c>
      <c r="CB118" s="903"/>
      <c r="CC118" s="903"/>
      <c r="CD118" s="903"/>
      <c r="CE118" s="903"/>
      <c r="CF118" s="918" t="s">
        <v>65</v>
      </c>
      <c r="CG118" s="919"/>
      <c r="CH118" s="919"/>
      <c r="CI118" s="919"/>
      <c r="CJ118" s="919"/>
      <c r="CK118" s="974"/>
      <c r="CL118" s="931"/>
      <c r="CM118" s="868" t="s">
        <v>401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65</v>
      </c>
      <c r="DH118" s="820"/>
      <c r="DI118" s="820"/>
      <c r="DJ118" s="820"/>
      <c r="DK118" s="821"/>
      <c r="DL118" s="822" t="s">
        <v>65</v>
      </c>
      <c r="DM118" s="820"/>
      <c r="DN118" s="820"/>
      <c r="DO118" s="820"/>
      <c r="DP118" s="821"/>
      <c r="DQ118" s="822" t="s">
        <v>65</v>
      </c>
      <c r="DR118" s="820"/>
      <c r="DS118" s="820"/>
      <c r="DT118" s="820"/>
      <c r="DU118" s="821"/>
      <c r="DV118" s="861" t="s">
        <v>65</v>
      </c>
      <c r="DW118" s="862"/>
      <c r="DX118" s="862"/>
      <c r="DY118" s="862"/>
      <c r="DZ118" s="863"/>
    </row>
    <row r="119" spans="1:130" s="102" customFormat="1" ht="26.25" customHeight="1" x14ac:dyDescent="0.15">
      <c r="A119" s="928" t="s">
        <v>376</v>
      </c>
      <c r="B119" s="929"/>
      <c r="C119" s="934" t="s">
        <v>377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65</v>
      </c>
      <c r="AB119" s="938"/>
      <c r="AC119" s="938"/>
      <c r="AD119" s="938"/>
      <c r="AE119" s="939"/>
      <c r="AF119" s="940" t="s">
        <v>65</v>
      </c>
      <c r="AG119" s="938"/>
      <c r="AH119" s="938"/>
      <c r="AI119" s="938"/>
      <c r="AJ119" s="939"/>
      <c r="AK119" s="940" t="s">
        <v>65</v>
      </c>
      <c r="AL119" s="938"/>
      <c r="AM119" s="938"/>
      <c r="AN119" s="938"/>
      <c r="AO119" s="939"/>
      <c r="AP119" s="941" t="s">
        <v>65</v>
      </c>
      <c r="AQ119" s="942"/>
      <c r="AR119" s="942"/>
      <c r="AS119" s="942"/>
      <c r="AT119" s="943"/>
      <c r="AU119" s="981"/>
      <c r="AV119" s="982"/>
      <c r="AW119" s="982"/>
      <c r="AX119" s="982"/>
      <c r="AY119" s="982"/>
      <c r="AZ119" s="133" t="s">
        <v>121</v>
      </c>
      <c r="BA119" s="133"/>
      <c r="BB119" s="133"/>
      <c r="BC119" s="133"/>
      <c r="BD119" s="133"/>
      <c r="BE119" s="133"/>
      <c r="BF119" s="133"/>
      <c r="BG119" s="133"/>
      <c r="BH119" s="133"/>
      <c r="BI119" s="133"/>
      <c r="BJ119" s="133"/>
      <c r="BK119" s="133"/>
      <c r="BL119" s="133"/>
      <c r="BM119" s="133"/>
      <c r="BN119" s="133"/>
      <c r="BO119" s="897" t="s">
        <v>402</v>
      </c>
      <c r="BP119" s="898"/>
      <c r="BQ119" s="902">
        <v>13918319</v>
      </c>
      <c r="BR119" s="903"/>
      <c r="BS119" s="903"/>
      <c r="BT119" s="903"/>
      <c r="BU119" s="903"/>
      <c r="BV119" s="903">
        <v>13880831</v>
      </c>
      <c r="BW119" s="903"/>
      <c r="BX119" s="903"/>
      <c r="BY119" s="903"/>
      <c r="BZ119" s="903"/>
      <c r="CA119" s="903">
        <v>14480376</v>
      </c>
      <c r="CB119" s="903"/>
      <c r="CC119" s="903"/>
      <c r="CD119" s="903"/>
      <c r="CE119" s="903"/>
      <c r="CF119" s="786"/>
      <c r="CG119" s="787"/>
      <c r="CH119" s="787"/>
      <c r="CI119" s="787"/>
      <c r="CJ119" s="896"/>
      <c r="CK119" s="975"/>
      <c r="CL119" s="933"/>
      <c r="CM119" s="858" t="s">
        <v>403</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t="s">
        <v>65</v>
      </c>
      <c r="DH119" s="803"/>
      <c r="DI119" s="803"/>
      <c r="DJ119" s="803"/>
      <c r="DK119" s="804"/>
      <c r="DL119" s="805" t="s">
        <v>65</v>
      </c>
      <c r="DM119" s="803"/>
      <c r="DN119" s="803"/>
      <c r="DO119" s="803"/>
      <c r="DP119" s="804"/>
      <c r="DQ119" s="805" t="s">
        <v>65</v>
      </c>
      <c r="DR119" s="803"/>
      <c r="DS119" s="803"/>
      <c r="DT119" s="803"/>
      <c r="DU119" s="804"/>
      <c r="DV119" s="871" t="s">
        <v>65</v>
      </c>
      <c r="DW119" s="872"/>
      <c r="DX119" s="872"/>
      <c r="DY119" s="872"/>
      <c r="DZ119" s="873"/>
    </row>
    <row r="120" spans="1:130" s="102" customFormat="1" ht="26.25" customHeight="1" x14ac:dyDescent="0.15">
      <c r="A120" s="930"/>
      <c r="B120" s="931"/>
      <c r="C120" s="868" t="s">
        <v>380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65</v>
      </c>
      <c r="AB120" s="820"/>
      <c r="AC120" s="820"/>
      <c r="AD120" s="820"/>
      <c r="AE120" s="821"/>
      <c r="AF120" s="822" t="s">
        <v>65</v>
      </c>
      <c r="AG120" s="820"/>
      <c r="AH120" s="820"/>
      <c r="AI120" s="820"/>
      <c r="AJ120" s="821"/>
      <c r="AK120" s="822" t="s">
        <v>65</v>
      </c>
      <c r="AL120" s="820"/>
      <c r="AM120" s="820"/>
      <c r="AN120" s="820"/>
      <c r="AO120" s="821"/>
      <c r="AP120" s="861" t="s">
        <v>65</v>
      </c>
      <c r="AQ120" s="862"/>
      <c r="AR120" s="862"/>
      <c r="AS120" s="862"/>
      <c r="AT120" s="863"/>
      <c r="AU120" s="920" t="s">
        <v>404</v>
      </c>
      <c r="AV120" s="921"/>
      <c r="AW120" s="921"/>
      <c r="AX120" s="921"/>
      <c r="AY120" s="922"/>
      <c r="AZ120" s="883" t="s">
        <v>405</v>
      </c>
      <c r="BA120" s="848"/>
      <c r="BB120" s="848"/>
      <c r="BC120" s="848"/>
      <c r="BD120" s="848"/>
      <c r="BE120" s="848"/>
      <c r="BF120" s="848"/>
      <c r="BG120" s="848"/>
      <c r="BH120" s="848"/>
      <c r="BI120" s="848"/>
      <c r="BJ120" s="848"/>
      <c r="BK120" s="848"/>
      <c r="BL120" s="848"/>
      <c r="BM120" s="848"/>
      <c r="BN120" s="848"/>
      <c r="BO120" s="848"/>
      <c r="BP120" s="849"/>
      <c r="BQ120" s="884">
        <v>3235782</v>
      </c>
      <c r="BR120" s="865"/>
      <c r="BS120" s="865"/>
      <c r="BT120" s="865"/>
      <c r="BU120" s="865"/>
      <c r="BV120" s="865">
        <v>3217034</v>
      </c>
      <c r="BW120" s="865"/>
      <c r="BX120" s="865"/>
      <c r="BY120" s="865"/>
      <c r="BZ120" s="865"/>
      <c r="CA120" s="865">
        <v>3103589</v>
      </c>
      <c r="CB120" s="865"/>
      <c r="CC120" s="865"/>
      <c r="CD120" s="865"/>
      <c r="CE120" s="865"/>
      <c r="CF120" s="909">
        <v>77.400000000000006</v>
      </c>
      <c r="CG120" s="910"/>
      <c r="CH120" s="910"/>
      <c r="CI120" s="910"/>
      <c r="CJ120" s="910"/>
      <c r="CK120" s="911" t="s">
        <v>406</v>
      </c>
      <c r="CL120" s="875"/>
      <c r="CM120" s="875"/>
      <c r="CN120" s="875"/>
      <c r="CO120" s="876"/>
      <c r="CP120" s="915" t="s">
        <v>342</v>
      </c>
      <c r="CQ120" s="916"/>
      <c r="CR120" s="916"/>
      <c r="CS120" s="916"/>
      <c r="CT120" s="916"/>
      <c r="CU120" s="916"/>
      <c r="CV120" s="916"/>
      <c r="CW120" s="916"/>
      <c r="CX120" s="916"/>
      <c r="CY120" s="916"/>
      <c r="CZ120" s="916"/>
      <c r="DA120" s="916"/>
      <c r="DB120" s="916"/>
      <c r="DC120" s="916"/>
      <c r="DD120" s="916"/>
      <c r="DE120" s="916"/>
      <c r="DF120" s="917"/>
      <c r="DG120" s="884">
        <v>3950881</v>
      </c>
      <c r="DH120" s="865"/>
      <c r="DI120" s="865"/>
      <c r="DJ120" s="865"/>
      <c r="DK120" s="865"/>
      <c r="DL120" s="865">
        <v>4012049</v>
      </c>
      <c r="DM120" s="865"/>
      <c r="DN120" s="865"/>
      <c r="DO120" s="865"/>
      <c r="DP120" s="865"/>
      <c r="DQ120" s="865">
        <v>3915002</v>
      </c>
      <c r="DR120" s="865"/>
      <c r="DS120" s="865"/>
      <c r="DT120" s="865"/>
      <c r="DU120" s="865"/>
      <c r="DV120" s="866">
        <v>97.7</v>
      </c>
      <c r="DW120" s="866"/>
      <c r="DX120" s="866"/>
      <c r="DY120" s="866"/>
      <c r="DZ120" s="867"/>
    </row>
    <row r="121" spans="1:130" s="102" customFormat="1" ht="26.25" customHeight="1" x14ac:dyDescent="0.15">
      <c r="A121" s="930"/>
      <c r="B121" s="931"/>
      <c r="C121" s="906" t="s">
        <v>407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65</v>
      </c>
      <c r="AB121" s="820"/>
      <c r="AC121" s="820"/>
      <c r="AD121" s="820"/>
      <c r="AE121" s="821"/>
      <c r="AF121" s="822" t="s">
        <v>65</v>
      </c>
      <c r="AG121" s="820"/>
      <c r="AH121" s="820"/>
      <c r="AI121" s="820"/>
      <c r="AJ121" s="821"/>
      <c r="AK121" s="822" t="s">
        <v>65</v>
      </c>
      <c r="AL121" s="820"/>
      <c r="AM121" s="820"/>
      <c r="AN121" s="820"/>
      <c r="AO121" s="821"/>
      <c r="AP121" s="861" t="s">
        <v>65</v>
      </c>
      <c r="AQ121" s="862"/>
      <c r="AR121" s="862"/>
      <c r="AS121" s="862"/>
      <c r="AT121" s="863"/>
      <c r="AU121" s="923"/>
      <c r="AV121" s="924"/>
      <c r="AW121" s="924"/>
      <c r="AX121" s="924"/>
      <c r="AY121" s="925"/>
      <c r="AZ121" s="855" t="s">
        <v>408</v>
      </c>
      <c r="BA121" s="790"/>
      <c r="BB121" s="790"/>
      <c r="BC121" s="790"/>
      <c r="BD121" s="790"/>
      <c r="BE121" s="790"/>
      <c r="BF121" s="790"/>
      <c r="BG121" s="790"/>
      <c r="BH121" s="790"/>
      <c r="BI121" s="790"/>
      <c r="BJ121" s="790"/>
      <c r="BK121" s="790"/>
      <c r="BL121" s="790"/>
      <c r="BM121" s="790"/>
      <c r="BN121" s="790"/>
      <c r="BO121" s="790"/>
      <c r="BP121" s="791"/>
      <c r="BQ121" s="856">
        <v>117693</v>
      </c>
      <c r="BR121" s="857"/>
      <c r="BS121" s="857"/>
      <c r="BT121" s="857"/>
      <c r="BU121" s="857"/>
      <c r="BV121" s="857">
        <v>106033</v>
      </c>
      <c r="BW121" s="857"/>
      <c r="BX121" s="857"/>
      <c r="BY121" s="857"/>
      <c r="BZ121" s="857"/>
      <c r="CA121" s="857">
        <v>2008</v>
      </c>
      <c r="CB121" s="857"/>
      <c r="CC121" s="857"/>
      <c r="CD121" s="857"/>
      <c r="CE121" s="857"/>
      <c r="CF121" s="918">
        <v>0.1</v>
      </c>
      <c r="CG121" s="919"/>
      <c r="CH121" s="919"/>
      <c r="CI121" s="919"/>
      <c r="CJ121" s="919"/>
      <c r="CK121" s="912"/>
      <c r="CL121" s="878"/>
      <c r="CM121" s="878"/>
      <c r="CN121" s="878"/>
      <c r="CO121" s="879"/>
      <c r="CP121" s="887" t="s">
        <v>344</v>
      </c>
      <c r="CQ121" s="888"/>
      <c r="CR121" s="888"/>
      <c r="CS121" s="888"/>
      <c r="CT121" s="888"/>
      <c r="CU121" s="888"/>
      <c r="CV121" s="888"/>
      <c r="CW121" s="888"/>
      <c r="CX121" s="888"/>
      <c r="CY121" s="888"/>
      <c r="CZ121" s="888"/>
      <c r="DA121" s="888"/>
      <c r="DB121" s="888"/>
      <c r="DC121" s="888"/>
      <c r="DD121" s="888"/>
      <c r="DE121" s="888"/>
      <c r="DF121" s="889"/>
      <c r="DG121" s="856">
        <v>465852</v>
      </c>
      <c r="DH121" s="857"/>
      <c r="DI121" s="857"/>
      <c r="DJ121" s="857"/>
      <c r="DK121" s="857"/>
      <c r="DL121" s="857">
        <v>450929</v>
      </c>
      <c r="DM121" s="857"/>
      <c r="DN121" s="857"/>
      <c r="DO121" s="857"/>
      <c r="DP121" s="857"/>
      <c r="DQ121" s="857">
        <v>402188</v>
      </c>
      <c r="DR121" s="857"/>
      <c r="DS121" s="857"/>
      <c r="DT121" s="857"/>
      <c r="DU121" s="857"/>
      <c r="DV121" s="834">
        <v>10</v>
      </c>
      <c r="DW121" s="834"/>
      <c r="DX121" s="834"/>
      <c r="DY121" s="834"/>
      <c r="DZ121" s="835"/>
    </row>
    <row r="122" spans="1:130" s="102" customFormat="1" ht="26.25" customHeight="1" x14ac:dyDescent="0.15">
      <c r="A122" s="930"/>
      <c r="B122" s="931"/>
      <c r="C122" s="868" t="s">
        <v>390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65</v>
      </c>
      <c r="AB122" s="820"/>
      <c r="AC122" s="820"/>
      <c r="AD122" s="820"/>
      <c r="AE122" s="821"/>
      <c r="AF122" s="822" t="s">
        <v>65</v>
      </c>
      <c r="AG122" s="820"/>
      <c r="AH122" s="820"/>
      <c r="AI122" s="820"/>
      <c r="AJ122" s="821"/>
      <c r="AK122" s="822" t="s">
        <v>65</v>
      </c>
      <c r="AL122" s="820"/>
      <c r="AM122" s="820"/>
      <c r="AN122" s="820"/>
      <c r="AO122" s="821"/>
      <c r="AP122" s="861" t="s">
        <v>65</v>
      </c>
      <c r="AQ122" s="862"/>
      <c r="AR122" s="862"/>
      <c r="AS122" s="862"/>
      <c r="AT122" s="863"/>
      <c r="AU122" s="923"/>
      <c r="AV122" s="924"/>
      <c r="AW122" s="924"/>
      <c r="AX122" s="924"/>
      <c r="AY122" s="925"/>
      <c r="AZ122" s="899" t="s">
        <v>409</v>
      </c>
      <c r="BA122" s="900"/>
      <c r="BB122" s="900"/>
      <c r="BC122" s="900"/>
      <c r="BD122" s="900"/>
      <c r="BE122" s="900"/>
      <c r="BF122" s="900"/>
      <c r="BG122" s="900"/>
      <c r="BH122" s="900"/>
      <c r="BI122" s="900"/>
      <c r="BJ122" s="900"/>
      <c r="BK122" s="900"/>
      <c r="BL122" s="900"/>
      <c r="BM122" s="900"/>
      <c r="BN122" s="900"/>
      <c r="BO122" s="900"/>
      <c r="BP122" s="901"/>
      <c r="BQ122" s="902">
        <v>8770295</v>
      </c>
      <c r="BR122" s="903"/>
      <c r="BS122" s="903"/>
      <c r="BT122" s="903"/>
      <c r="BU122" s="903"/>
      <c r="BV122" s="903">
        <v>8564645</v>
      </c>
      <c r="BW122" s="903"/>
      <c r="BX122" s="903"/>
      <c r="BY122" s="903"/>
      <c r="BZ122" s="903"/>
      <c r="CA122" s="903">
        <v>8770586</v>
      </c>
      <c r="CB122" s="903"/>
      <c r="CC122" s="903"/>
      <c r="CD122" s="903"/>
      <c r="CE122" s="903"/>
      <c r="CF122" s="904">
        <v>218.8</v>
      </c>
      <c r="CG122" s="905"/>
      <c r="CH122" s="905"/>
      <c r="CI122" s="905"/>
      <c r="CJ122" s="905"/>
      <c r="CK122" s="912"/>
      <c r="CL122" s="878"/>
      <c r="CM122" s="878"/>
      <c r="CN122" s="878"/>
      <c r="CO122" s="879"/>
      <c r="CP122" s="887" t="s">
        <v>340</v>
      </c>
      <c r="CQ122" s="888"/>
      <c r="CR122" s="888"/>
      <c r="CS122" s="888"/>
      <c r="CT122" s="888"/>
      <c r="CU122" s="888"/>
      <c r="CV122" s="888"/>
      <c r="CW122" s="888"/>
      <c r="CX122" s="888"/>
      <c r="CY122" s="888"/>
      <c r="CZ122" s="888"/>
      <c r="DA122" s="888"/>
      <c r="DB122" s="888"/>
      <c r="DC122" s="888"/>
      <c r="DD122" s="888"/>
      <c r="DE122" s="888"/>
      <c r="DF122" s="889"/>
      <c r="DG122" s="856">
        <v>87138</v>
      </c>
      <c r="DH122" s="857"/>
      <c r="DI122" s="857"/>
      <c r="DJ122" s="857"/>
      <c r="DK122" s="857"/>
      <c r="DL122" s="857">
        <v>139693</v>
      </c>
      <c r="DM122" s="857"/>
      <c r="DN122" s="857"/>
      <c r="DO122" s="857"/>
      <c r="DP122" s="857"/>
      <c r="DQ122" s="857">
        <v>160823</v>
      </c>
      <c r="DR122" s="857"/>
      <c r="DS122" s="857"/>
      <c r="DT122" s="857"/>
      <c r="DU122" s="857"/>
      <c r="DV122" s="834">
        <v>4</v>
      </c>
      <c r="DW122" s="834"/>
      <c r="DX122" s="834"/>
      <c r="DY122" s="834"/>
      <c r="DZ122" s="835"/>
    </row>
    <row r="123" spans="1:130" s="102" customFormat="1" ht="26.25" customHeight="1" x14ac:dyDescent="0.15">
      <c r="A123" s="930"/>
      <c r="B123" s="931"/>
      <c r="C123" s="868" t="s">
        <v>396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65</v>
      </c>
      <c r="AB123" s="820"/>
      <c r="AC123" s="820"/>
      <c r="AD123" s="820"/>
      <c r="AE123" s="821"/>
      <c r="AF123" s="822" t="s">
        <v>65</v>
      </c>
      <c r="AG123" s="820"/>
      <c r="AH123" s="820"/>
      <c r="AI123" s="820"/>
      <c r="AJ123" s="821"/>
      <c r="AK123" s="822" t="s">
        <v>65</v>
      </c>
      <c r="AL123" s="820"/>
      <c r="AM123" s="820"/>
      <c r="AN123" s="820"/>
      <c r="AO123" s="821"/>
      <c r="AP123" s="861" t="s">
        <v>65</v>
      </c>
      <c r="AQ123" s="862"/>
      <c r="AR123" s="862"/>
      <c r="AS123" s="862"/>
      <c r="AT123" s="863"/>
      <c r="AU123" s="926"/>
      <c r="AV123" s="927"/>
      <c r="AW123" s="927"/>
      <c r="AX123" s="927"/>
      <c r="AY123" s="927"/>
      <c r="AZ123" s="133" t="s">
        <v>121</v>
      </c>
      <c r="BA123" s="133"/>
      <c r="BB123" s="133"/>
      <c r="BC123" s="133"/>
      <c r="BD123" s="133"/>
      <c r="BE123" s="133"/>
      <c r="BF123" s="133"/>
      <c r="BG123" s="133"/>
      <c r="BH123" s="133"/>
      <c r="BI123" s="133"/>
      <c r="BJ123" s="133"/>
      <c r="BK123" s="133"/>
      <c r="BL123" s="133"/>
      <c r="BM123" s="133"/>
      <c r="BN123" s="133"/>
      <c r="BO123" s="897" t="s">
        <v>410</v>
      </c>
      <c r="BP123" s="898"/>
      <c r="BQ123" s="894">
        <v>12123770</v>
      </c>
      <c r="BR123" s="895"/>
      <c r="BS123" s="895"/>
      <c r="BT123" s="895"/>
      <c r="BU123" s="895"/>
      <c r="BV123" s="895">
        <v>11887712</v>
      </c>
      <c r="BW123" s="895"/>
      <c r="BX123" s="895"/>
      <c r="BY123" s="895"/>
      <c r="BZ123" s="895"/>
      <c r="CA123" s="895">
        <v>11876183</v>
      </c>
      <c r="CB123" s="895"/>
      <c r="CC123" s="895"/>
      <c r="CD123" s="895"/>
      <c r="CE123" s="895"/>
      <c r="CF123" s="786"/>
      <c r="CG123" s="787"/>
      <c r="CH123" s="787"/>
      <c r="CI123" s="787"/>
      <c r="CJ123" s="896"/>
      <c r="CK123" s="912"/>
      <c r="CL123" s="878"/>
      <c r="CM123" s="878"/>
      <c r="CN123" s="878"/>
      <c r="CO123" s="879"/>
      <c r="CP123" s="887"/>
      <c r="CQ123" s="888"/>
      <c r="CR123" s="888"/>
      <c r="CS123" s="888"/>
      <c r="CT123" s="888"/>
      <c r="CU123" s="888"/>
      <c r="CV123" s="888"/>
      <c r="CW123" s="888"/>
      <c r="CX123" s="888"/>
      <c r="CY123" s="888"/>
      <c r="CZ123" s="888"/>
      <c r="DA123" s="888"/>
      <c r="DB123" s="888"/>
      <c r="DC123" s="888"/>
      <c r="DD123" s="888"/>
      <c r="DE123" s="888"/>
      <c r="DF123" s="889"/>
      <c r="DG123" s="819"/>
      <c r="DH123" s="820"/>
      <c r="DI123" s="820"/>
      <c r="DJ123" s="820"/>
      <c r="DK123" s="821"/>
      <c r="DL123" s="822"/>
      <c r="DM123" s="820"/>
      <c r="DN123" s="820"/>
      <c r="DO123" s="820"/>
      <c r="DP123" s="821"/>
      <c r="DQ123" s="822"/>
      <c r="DR123" s="820"/>
      <c r="DS123" s="820"/>
      <c r="DT123" s="820"/>
      <c r="DU123" s="821"/>
      <c r="DV123" s="861"/>
      <c r="DW123" s="862"/>
      <c r="DX123" s="862"/>
      <c r="DY123" s="862"/>
      <c r="DZ123" s="863"/>
    </row>
    <row r="124" spans="1:130" s="102" customFormat="1" ht="26.25" customHeight="1" thickBot="1" x14ac:dyDescent="0.2">
      <c r="A124" s="930"/>
      <c r="B124" s="931"/>
      <c r="C124" s="868" t="s">
        <v>399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65</v>
      </c>
      <c r="AB124" s="820"/>
      <c r="AC124" s="820"/>
      <c r="AD124" s="820"/>
      <c r="AE124" s="821"/>
      <c r="AF124" s="822" t="s">
        <v>65</v>
      </c>
      <c r="AG124" s="820"/>
      <c r="AH124" s="820"/>
      <c r="AI124" s="820"/>
      <c r="AJ124" s="821"/>
      <c r="AK124" s="822" t="s">
        <v>65</v>
      </c>
      <c r="AL124" s="820"/>
      <c r="AM124" s="820"/>
      <c r="AN124" s="820"/>
      <c r="AO124" s="821"/>
      <c r="AP124" s="861" t="s">
        <v>65</v>
      </c>
      <c r="AQ124" s="862"/>
      <c r="AR124" s="862"/>
      <c r="AS124" s="862"/>
      <c r="AT124" s="863"/>
      <c r="AU124" s="890" t="s">
        <v>411</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v>44.8</v>
      </c>
      <c r="BR124" s="885"/>
      <c r="BS124" s="885"/>
      <c r="BT124" s="885"/>
      <c r="BU124" s="885"/>
      <c r="BV124" s="885">
        <v>49.3</v>
      </c>
      <c r="BW124" s="885"/>
      <c r="BX124" s="885"/>
      <c r="BY124" s="885"/>
      <c r="BZ124" s="885"/>
      <c r="CA124" s="885">
        <v>64.900000000000006</v>
      </c>
      <c r="CB124" s="885"/>
      <c r="CC124" s="885"/>
      <c r="CD124" s="885"/>
      <c r="CE124" s="885"/>
      <c r="CF124" s="764"/>
      <c r="CG124" s="765"/>
      <c r="CH124" s="765"/>
      <c r="CI124" s="765"/>
      <c r="CJ124" s="886"/>
      <c r="CK124" s="913"/>
      <c r="CL124" s="913"/>
      <c r="CM124" s="913"/>
      <c r="CN124" s="913"/>
      <c r="CO124" s="914"/>
      <c r="CP124" s="887" t="s">
        <v>412</v>
      </c>
      <c r="CQ124" s="888"/>
      <c r="CR124" s="888"/>
      <c r="CS124" s="888"/>
      <c r="CT124" s="888"/>
      <c r="CU124" s="888"/>
      <c r="CV124" s="888"/>
      <c r="CW124" s="888"/>
      <c r="CX124" s="888"/>
      <c r="CY124" s="888"/>
      <c r="CZ124" s="888"/>
      <c r="DA124" s="888"/>
      <c r="DB124" s="888"/>
      <c r="DC124" s="888"/>
      <c r="DD124" s="888"/>
      <c r="DE124" s="888"/>
      <c r="DF124" s="889"/>
      <c r="DG124" s="802" t="s">
        <v>65</v>
      </c>
      <c r="DH124" s="803"/>
      <c r="DI124" s="803"/>
      <c r="DJ124" s="803"/>
      <c r="DK124" s="804"/>
      <c r="DL124" s="805" t="s">
        <v>65</v>
      </c>
      <c r="DM124" s="803"/>
      <c r="DN124" s="803"/>
      <c r="DO124" s="803"/>
      <c r="DP124" s="804"/>
      <c r="DQ124" s="805" t="s">
        <v>65</v>
      </c>
      <c r="DR124" s="803"/>
      <c r="DS124" s="803"/>
      <c r="DT124" s="803"/>
      <c r="DU124" s="804"/>
      <c r="DV124" s="871" t="s">
        <v>65</v>
      </c>
      <c r="DW124" s="872"/>
      <c r="DX124" s="872"/>
      <c r="DY124" s="872"/>
      <c r="DZ124" s="873"/>
    </row>
    <row r="125" spans="1:130" s="102" customFormat="1" ht="26.25" customHeight="1" x14ac:dyDescent="0.15">
      <c r="A125" s="930"/>
      <c r="B125" s="931"/>
      <c r="C125" s="868" t="s">
        <v>401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65</v>
      </c>
      <c r="AB125" s="820"/>
      <c r="AC125" s="820"/>
      <c r="AD125" s="820"/>
      <c r="AE125" s="821"/>
      <c r="AF125" s="822" t="s">
        <v>65</v>
      </c>
      <c r="AG125" s="820"/>
      <c r="AH125" s="820"/>
      <c r="AI125" s="820"/>
      <c r="AJ125" s="821"/>
      <c r="AK125" s="822" t="s">
        <v>65</v>
      </c>
      <c r="AL125" s="820"/>
      <c r="AM125" s="820"/>
      <c r="AN125" s="820"/>
      <c r="AO125" s="821"/>
      <c r="AP125" s="861" t="s">
        <v>65</v>
      </c>
      <c r="AQ125" s="862"/>
      <c r="AR125" s="862"/>
      <c r="AS125" s="862"/>
      <c r="AT125" s="863"/>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4" t="s">
        <v>413</v>
      </c>
      <c r="CL125" s="875"/>
      <c r="CM125" s="875"/>
      <c r="CN125" s="875"/>
      <c r="CO125" s="876"/>
      <c r="CP125" s="883" t="s">
        <v>414</v>
      </c>
      <c r="CQ125" s="848"/>
      <c r="CR125" s="848"/>
      <c r="CS125" s="848"/>
      <c r="CT125" s="848"/>
      <c r="CU125" s="848"/>
      <c r="CV125" s="848"/>
      <c r="CW125" s="848"/>
      <c r="CX125" s="848"/>
      <c r="CY125" s="848"/>
      <c r="CZ125" s="848"/>
      <c r="DA125" s="848"/>
      <c r="DB125" s="848"/>
      <c r="DC125" s="848"/>
      <c r="DD125" s="848"/>
      <c r="DE125" s="848"/>
      <c r="DF125" s="849"/>
      <c r="DG125" s="884" t="s">
        <v>65</v>
      </c>
      <c r="DH125" s="865"/>
      <c r="DI125" s="865"/>
      <c r="DJ125" s="865"/>
      <c r="DK125" s="865"/>
      <c r="DL125" s="865" t="s">
        <v>65</v>
      </c>
      <c r="DM125" s="865"/>
      <c r="DN125" s="865"/>
      <c r="DO125" s="865"/>
      <c r="DP125" s="865"/>
      <c r="DQ125" s="865" t="s">
        <v>65</v>
      </c>
      <c r="DR125" s="865"/>
      <c r="DS125" s="865"/>
      <c r="DT125" s="865"/>
      <c r="DU125" s="865"/>
      <c r="DV125" s="866" t="s">
        <v>65</v>
      </c>
      <c r="DW125" s="866"/>
      <c r="DX125" s="866"/>
      <c r="DY125" s="866"/>
      <c r="DZ125" s="867"/>
    </row>
    <row r="126" spans="1:130" s="102" customFormat="1" ht="26.25" customHeight="1" thickBot="1" x14ac:dyDescent="0.2">
      <c r="A126" s="930"/>
      <c r="B126" s="931"/>
      <c r="C126" s="868" t="s">
        <v>403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65</v>
      </c>
      <c r="AB126" s="820"/>
      <c r="AC126" s="820"/>
      <c r="AD126" s="820"/>
      <c r="AE126" s="821"/>
      <c r="AF126" s="822" t="s">
        <v>65</v>
      </c>
      <c r="AG126" s="820"/>
      <c r="AH126" s="820"/>
      <c r="AI126" s="820"/>
      <c r="AJ126" s="821"/>
      <c r="AK126" s="822" t="s">
        <v>65</v>
      </c>
      <c r="AL126" s="820"/>
      <c r="AM126" s="820"/>
      <c r="AN126" s="820"/>
      <c r="AO126" s="821"/>
      <c r="AP126" s="861" t="s">
        <v>65</v>
      </c>
      <c r="AQ126" s="862"/>
      <c r="AR126" s="862"/>
      <c r="AS126" s="862"/>
      <c r="AT126" s="863"/>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7"/>
      <c r="CL126" s="878"/>
      <c r="CM126" s="878"/>
      <c r="CN126" s="878"/>
      <c r="CO126" s="879"/>
      <c r="CP126" s="855" t="s">
        <v>415</v>
      </c>
      <c r="CQ126" s="790"/>
      <c r="CR126" s="790"/>
      <c r="CS126" s="790"/>
      <c r="CT126" s="790"/>
      <c r="CU126" s="790"/>
      <c r="CV126" s="790"/>
      <c r="CW126" s="790"/>
      <c r="CX126" s="790"/>
      <c r="CY126" s="790"/>
      <c r="CZ126" s="790"/>
      <c r="DA126" s="790"/>
      <c r="DB126" s="790"/>
      <c r="DC126" s="790"/>
      <c r="DD126" s="790"/>
      <c r="DE126" s="790"/>
      <c r="DF126" s="791"/>
      <c r="DG126" s="856" t="s">
        <v>65</v>
      </c>
      <c r="DH126" s="857"/>
      <c r="DI126" s="857"/>
      <c r="DJ126" s="857"/>
      <c r="DK126" s="857"/>
      <c r="DL126" s="857" t="s">
        <v>65</v>
      </c>
      <c r="DM126" s="857"/>
      <c r="DN126" s="857"/>
      <c r="DO126" s="857"/>
      <c r="DP126" s="857"/>
      <c r="DQ126" s="857" t="s">
        <v>65</v>
      </c>
      <c r="DR126" s="857"/>
      <c r="DS126" s="857"/>
      <c r="DT126" s="857"/>
      <c r="DU126" s="857"/>
      <c r="DV126" s="834" t="s">
        <v>65</v>
      </c>
      <c r="DW126" s="834"/>
      <c r="DX126" s="834"/>
      <c r="DY126" s="834"/>
      <c r="DZ126" s="835"/>
    </row>
    <row r="127" spans="1:130" s="102" customFormat="1" ht="26.25" customHeight="1" x14ac:dyDescent="0.15">
      <c r="A127" s="932"/>
      <c r="B127" s="933"/>
      <c r="C127" s="858" t="s">
        <v>416</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t="s">
        <v>65</v>
      </c>
      <c r="AB127" s="820"/>
      <c r="AC127" s="820"/>
      <c r="AD127" s="820"/>
      <c r="AE127" s="821"/>
      <c r="AF127" s="822" t="s">
        <v>65</v>
      </c>
      <c r="AG127" s="820"/>
      <c r="AH127" s="820"/>
      <c r="AI127" s="820"/>
      <c r="AJ127" s="821"/>
      <c r="AK127" s="822" t="s">
        <v>65</v>
      </c>
      <c r="AL127" s="820"/>
      <c r="AM127" s="820"/>
      <c r="AN127" s="820"/>
      <c r="AO127" s="821"/>
      <c r="AP127" s="861" t="s">
        <v>65</v>
      </c>
      <c r="AQ127" s="862"/>
      <c r="AR127" s="862"/>
      <c r="AS127" s="862"/>
      <c r="AT127" s="863"/>
      <c r="AU127" s="138"/>
      <c r="AV127" s="138"/>
      <c r="AW127" s="138"/>
      <c r="AX127" s="864" t="s">
        <v>417</v>
      </c>
      <c r="AY127" s="852"/>
      <c r="AZ127" s="852"/>
      <c r="BA127" s="852"/>
      <c r="BB127" s="852"/>
      <c r="BC127" s="852"/>
      <c r="BD127" s="852"/>
      <c r="BE127" s="853"/>
      <c r="BF127" s="851" t="s">
        <v>418</v>
      </c>
      <c r="BG127" s="852"/>
      <c r="BH127" s="852"/>
      <c r="BI127" s="852"/>
      <c r="BJ127" s="852"/>
      <c r="BK127" s="852"/>
      <c r="BL127" s="853"/>
      <c r="BM127" s="851" t="s">
        <v>419</v>
      </c>
      <c r="BN127" s="852"/>
      <c r="BO127" s="852"/>
      <c r="BP127" s="852"/>
      <c r="BQ127" s="852"/>
      <c r="BR127" s="852"/>
      <c r="BS127" s="853"/>
      <c r="BT127" s="851" t="s">
        <v>420</v>
      </c>
      <c r="BU127" s="852"/>
      <c r="BV127" s="852"/>
      <c r="BW127" s="852"/>
      <c r="BX127" s="852"/>
      <c r="BY127" s="852"/>
      <c r="BZ127" s="854"/>
      <c r="CA127" s="138"/>
      <c r="CB127" s="138"/>
      <c r="CC127" s="138"/>
      <c r="CD127" s="139"/>
      <c r="CE127" s="139"/>
      <c r="CF127" s="139"/>
      <c r="CG127" s="136"/>
      <c r="CH127" s="136"/>
      <c r="CI127" s="136"/>
      <c r="CJ127" s="137"/>
      <c r="CK127" s="877"/>
      <c r="CL127" s="878"/>
      <c r="CM127" s="878"/>
      <c r="CN127" s="878"/>
      <c r="CO127" s="879"/>
      <c r="CP127" s="855" t="s">
        <v>421</v>
      </c>
      <c r="CQ127" s="790"/>
      <c r="CR127" s="790"/>
      <c r="CS127" s="790"/>
      <c r="CT127" s="790"/>
      <c r="CU127" s="790"/>
      <c r="CV127" s="790"/>
      <c r="CW127" s="790"/>
      <c r="CX127" s="790"/>
      <c r="CY127" s="790"/>
      <c r="CZ127" s="790"/>
      <c r="DA127" s="790"/>
      <c r="DB127" s="790"/>
      <c r="DC127" s="790"/>
      <c r="DD127" s="790"/>
      <c r="DE127" s="790"/>
      <c r="DF127" s="791"/>
      <c r="DG127" s="856" t="s">
        <v>65</v>
      </c>
      <c r="DH127" s="857"/>
      <c r="DI127" s="857"/>
      <c r="DJ127" s="857"/>
      <c r="DK127" s="857"/>
      <c r="DL127" s="857" t="s">
        <v>65</v>
      </c>
      <c r="DM127" s="857"/>
      <c r="DN127" s="857"/>
      <c r="DO127" s="857"/>
      <c r="DP127" s="857"/>
      <c r="DQ127" s="857" t="s">
        <v>65</v>
      </c>
      <c r="DR127" s="857"/>
      <c r="DS127" s="857"/>
      <c r="DT127" s="857"/>
      <c r="DU127" s="857"/>
      <c r="DV127" s="834" t="s">
        <v>65</v>
      </c>
      <c r="DW127" s="834"/>
      <c r="DX127" s="834"/>
      <c r="DY127" s="834"/>
      <c r="DZ127" s="835"/>
    </row>
    <row r="128" spans="1:130" s="102" customFormat="1" ht="26.25" customHeight="1" thickBot="1" x14ac:dyDescent="0.2">
      <c r="A128" s="836" t="s">
        <v>422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423</v>
      </c>
      <c r="X128" s="838"/>
      <c r="Y128" s="838"/>
      <c r="Z128" s="839"/>
      <c r="AA128" s="840">
        <v>1117</v>
      </c>
      <c r="AB128" s="841"/>
      <c r="AC128" s="841"/>
      <c r="AD128" s="841"/>
      <c r="AE128" s="842"/>
      <c r="AF128" s="843">
        <v>1688</v>
      </c>
      <c r="AG128" s="841"/>
      <c r="AH128" s="841"/>
      <c r="AI128" s="841"/>
      <c r="AJ128" s="842"/>
      <c r="AK128" s="843">
        <v>450</v>
      </c>
      <c r="AL128" s="841"/>
      <c r="AM128" s="841"/>
      <c r="AN128" s="841"/>
      <c r="AO128" s="842"/>
      <c r="AP128" s="844"/>
      <c r="AQ128" s="845"/>
      <c r="AR128" s="845"/>
      <c r="AS128" s="845"/>
      <c r="AT128" s="846"/>
      <c r="AU128" s="138"/>
      <c r="AV128" s="138"/>
      <c r="AW128" s="138"/>
      <c r="AX128" s="847" t="s">
        <v>424</v>
      </c>
      <c r="AY128" s="848"/>
      <c r="AZ128" s="848"/>
      <c r="BA128" s="848"/>
      <c r="BB128" s="848"/>
      <c r="BC128" s="848"/>
      <c r="BD128" s="848"/>
      <c r="BE128" s="849"/>
      <c r="BF128" s="826" t="s">
        <v>65</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880"/>
      <c r="CL128" s="881"/>
      <c r="CM128" s="881"/>
      <c r="CN128" s="881"/>
      <c r="CO128" s="882"/>
      <c r="CP128" s="829" t="s">
        <v>425</v>
      </c>
      <c r="CQ128" s="768"/>
      <c r="CR128" s="768"/>
      <c r="CS128" s="768"/>
      <c r="CT128" s="768"/>
      <c r="CU128" s="768"/>
      <c r="CV128" s="768"/>
      <c r="CW128" s="768"/>
      <c r="CX128" s="768"/>
      <c r="CY128" s="768"/>
      <c r="CZ128" s="768"/>
      <c r="DA128" s="768"/>
      <c r="DB128" s="768"/>
      <c r="DC128" s="768"/>
      <c r="DD128" s="768"/>
      <c r="DE128" s="768"/>
      <c r="DF128" s="769"/>
      <c r="DG128" s="830" t="s">
        <v>65</v>
      </c>
      <c r="DH128" s="831"/>
      <c r="DI128" s="831"/>
      <c r="DJ128" s="831"/>
      <c r="DK128" s="831"/>
      <c r="DL128" s="831" t="s">
        <v>65</v>
      </c>
      <c r="DM128" s="831"/>
      <c r="DN128" s="831"/>
      <c r="DO128" s="831"/>
      <c r="DP128" s="831"/>
      <c r="DQ128" s="831" t="s">
        <v>65</v>
      </c>
      <c r="DR128" s="831"/>
      <c r="DS128" s="831"/>
      <c r="DT128" s="831"/>
      <c r="DU128" s="831"/>
      <c r="DV128" s="832" t="s">
        <v>65</v>
      </c>
      <c r="DW128" s="832"/>
      <c r="DX128" s="832"/>
      <c r="DY128" s="832"/>
      <c r="DZ128" s="833"/>
    </row>
    <row r="129" spans="1:131" s="102" customFormat="1" ht="26.25" customHeight="1" x14ac:dyDescent="0.15">
      <c r="A129" s="814" t="s">
        <v>45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426</v>
      </c>
      <c r="X129" s="817"/>
      <c r="Y129" s="817"/>
      <c r="Z129" s="818"/>
      <c r="AA129" s="819">
        <v>4827481</v>
      </c>
      <c r="AB129" s="820"/>
      <c r="AC129" s="820"/>
      <c r="AD129" s="820"/>
      <c r="AE129" s="821"/>
      <c r="AF129" s="822">
        <v>4874382</v>
      </c>
      <c r="AG129" s="820"/>
      <c r="AH129" s="820"/>
      <c r="AI129" s="820"/>
      <c r="AJ129" s="821"/>
      <c r="AK129" s="822">
        <v>4878308</v>
      </c>
      <c r="AL129" s="820"/>
      <c r="AM129" s="820"/>
      <c r="AN129" s="820"/>
      <c r="AO129" s="821"/>
      <c r="AP129" s="823"/>
      <c r="AQ129" s="824"/>
      <c r="AR129" s="824"/>
      <c r="AS129" s="824"/>
      <c r="AT129" s="825"/>
      <c r="AU129" s="140"/>
      <c r="AV129" s="140"/>
      <c r="AW129" s="140"/>
      <c r="AX129" s="789" t="s">
        <v>427</v>
      </c>
      <c r="AY129" s="790"/>
      <c r="AZ129" s="790"/>
      <c r="BA129" s="790"/>
      <c r="BB129" s="790"/>
      <c r="BC129" s="790"/>
      <c r="BD129" s="790"/>
      <c r="BE129" s="791"/>
      <c r="BF129" s="809" t="s">
        <v>65</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428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429</v>
      </c>
      <c r="X130" s="817"/>
      <c r="Y130" s="817"/>
      <c r="Z130" s="818"/>
      <c r="AA130" s="819">
        <v>829885</v>
      </c>
      <c r="AB130" s="820"/>
      <c r="AC130" s="820"/>
      <c r="AD130" s="820"/>
      <c r="AE130" s="821"/>
      <c r="AF130" s="822">
        <v>835461</v>
      </c>
      <c r="AG130" s="820"/>
      <c r="AH130" s="820"/>
      <c r="AI130" s="820"/>
      <c r="AJ130" s="821"/>
      <c r="AK130" s="822">
        <v>870329</v>
      </c>
      <c r="AL130" s="820"/>
      <c r="AM130" s="820"/>
      <c r="AN130" s="820"/>
      <c r="AO130" s="821"/>
      <c r="AP130" s="823"/>
      <c r="AQ130" s="824"/>
      <c r="AR130" s="824"/>
      <c r="AS130" s="824"/>
      <c r="AT130" s="825"/>
      <c r="AU130" s="140"/>
      <c r="AV130" s="140"/>
      <c r="AW130" s="140"/>
      <c r="AX130" s="789" t="s">
        <v>430</v>
      </c>
      <c r="AY130" s="790"/>
      <c r="AZ130" s="790"/>
      <c r="BA130" s="790"/>
      <c r="BB130" s="790"/>
      <c r="BC130" s="790"/>
      <c r="BD130" s="790"/>
      <c r="BE130" s="791"/>
      <c r="BF130" s="792">
        <v>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431</v>
      </c>
      <c r="X131" s="800"/>
      <c r="Y131" s="800"/>
      <c r="Z131" s="801"/>
      <c r="AA131" s="802">
        <v>3997596</v>
      </c>
      <c r="AB131" s="803"/>
      <c r="AC131" s="803"/>
      <c r="AD131" s="803"/>
      <c r="AE131" s="804"/>
      <c r="AF131" s="805">
        <v>4038921</v>
      </c>
      <c r="AG131" s="803"/>
      <c r="AH131" s="803"/>
      <c r="AI131" s="803"/>
      <c r="AJ131" s="804"/>
      <c r="AK131" s="805">
        <v>4007979</v>
      </c>
      <c r="AL131" s="803"/>
      <c r="AM131" s="803"/>
      <c r="AN131" s="803"/>
      <c r="AO131" s="804"/>
      <c r="AP131" s="806"/>
      <c r="AQ131" s="807"/>
      <c r="AR131" s="807"/>
      <c r="AS131" s="807"/>
      <c r="AT131" s="808"/>
      <c r="AU131" s="140"/>
      <c r="AV131" s="140"/>
      <c r="AW131" s="140"/>
      <c r="AX131" s="767" t="s">
        <v>432</v>
      </c>
      <c r="AY131" s="768"/>
      <c r="AZ131" s="768"/>
      <c r="BA131" s="768"/>
      <c r="BB131" s="768"/>
      <c r="BC131" s="768"/>
      <c r="BD131" s="768"/>
      <c r="BE131" s="769"/>
      <c r="BF131" s="770">
        <v>64.900000000000006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433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434</v>
      </c>
      <c r="W132" s="780"/>
      <c r="X132" s="780"/>
      <c r="Y132" s="780"/>
      <c r="Z132" s="781"/>
      <c r="AA132" s="782">
        <v>8.5480373699999994</v>
      </c>
      <c r="AB132" s="783"/>
      <c r="AC132" s="783"/>
      <c r="AD132" s="783"/>
      <c r="AE132" s="784"/>
      <c r="AF132" s="785">
        <v>8.898391427</v>
      </c>
      <c r="AG132" s="783"/>
      <c r="AH132" s="783"/>
      <c r="AI132" s="783"/>
      <c r="AJ132" s="784"/>
      <c r="AK132" s="785">
        <v>9.7522467059999993</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435</v>
      </c>
      <c r="W133" s="759"/>
      <c r="X133" s="759"/>
      <c r="Y133" s="759"/>
      <c r="Z133" s="760"/>
      <c r="AA133" s="761">
        <v>7.9</v>
      </c>
      <c r="AB133" s="762"/>
      <c r="AC133" s="762"/>
      <c r="AD133" s="762"/>
      <c r="AE133" s="763"/>
      <c r="AF133" s="761">
        <v>8.4</v>
      </c>
      <c r="AG133" s="762"/>
      <c r="AH133" s="762"/>
      <c r="AI133" s="762"/>
      <c r="AJ133" s="763"/>
      <c r="AK133" s="761">
        <v>9</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ufkU9Ilg5Vkmm4sd0oPjZ2n0l4ogVLR+ILMY5Sj0EW17L2TbHUWDEhJ8QEveD7RGVqc00x/aNwtSJCEiGN+57g==" saltValue="aNTsI4XGUZh8Myzv4pl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C6Nq0lyUEyAiCOjdPzxLTCpqBNYs1WZ+VUqfgEznkk97OWS+Y/7kvX5+yVALRw0KiZ6Cl478TQfeAaMuqTPPqQ==" saltValue="ZlT9PG4EQfW4h/aJoCVt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E4VNXJ1fy/+JbfeB2BDf79zPFF7I+xl8c6FVADiIxLDrCpSg8kXLyz2r9GP4vzHOJQAkDtc5T0NGaatp/2v5w==" saltValue="kiZC3+UDZO+dJOsB/TZsA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4" t="s">
        <v>438</v>
      </c>
      <c r="AP7" s="157"/>
      <c r="AQ7" s="158" t="s">
        <v>439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5"/>
      <c r="AP8" s="163" t="s">
        <v>440</v>
      </c>
      <c r="AQ8" s="164" t="s">
        <v>441</v>
      </c>
      <c r="AR8" s="165" t="s">
        <v>442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6" t="s">
        <v>443</v>
      </c>
      <c r="AL9" s="1187"/>
      <c r="AM9" s="1187"/>
      <c r="AN9" s="1188"/>
      <c r="AO9" s="166">
        <v>1241280</v>
      </c>
      <c r="AP9" s="166">
        <v>90903</v>
      </c>
      <c r="AQ9" s="167">
        <v>89061</v>
      </c>
      <c r="AR9" s="168">
        <v>2.1</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6" t="s">
        <v>444</v>
      </c>
      <c r="AL10" s="1187"/>
      <c r="AM10" s="1187"/>
      <c r="AN10" s="1188"/>
      <c r="AO10" s="169">
        <v>91517</v>
      </c>
      <c r="AP10" s="169">
        <v>6702</v>
      </c>
      <c r="AQ10" s="170">
        <v>10104</v>
      </c>
      <c r="AR10" s="171">
        <v>-33.700000000000003</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6" t="s">
        <v>445</v>
      </c>
      <c r="AL11" s="1187"/>
      <c r="AM11" s="1187"/>
      <c r="AN11" s="1188"/>
      <c r="AO11" s="169">
        <v>166678</v>
      </c>
      <c r="AP11" s="169">
        <v>12206</v>
      </c>
      <c r="AQ11" s="170">
        <v>14957</v>
      </c>
      <c r="AR11" s="171">
        <v>-18.399999999999999</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6" t="s">
        <v>446</v>
      </c>
      <c r="AL12" s="1187"/>
      <c r="AM12" s="1187"/>
      <c r="AN12" s="1188"/>
      <c r="AO12" s="169" t="s">
        <v>447</v>
      </c>
      <c r="AP12" s="169" t="s">
        <v>447</v>
      </c>
      <c r="AQ12" s="170">
        <v>435</v>
      </c>
      <c r="AR12" s="171" t="s">
        <v>447</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6" t="s">
        <v>448</v>
      </c>
      <c r="AL13" s="1187"/>
      <c r="AM13" s="1187"/>
      <c r="AN13" s="1188"/>
      <c r="AO13" s="169" t="s">
        <v>447</v>
      </c>
      <c r="AP13" s="169" t="s">
        <v>447</v>
      </c>
      <c r="AQ13" s="170" t="s">
        <v>447</v>
      </c>
      <c r="AR13" s="171" t="s">
        <v>447</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6" t="s">
        <v>449</v>
      </c>
      <c r="AL14" s="1187"/>
      <c r="AM14" s="1187"/>
      <c r="AN14" s="1188"/>
      <c r="AO14" s="169">
        <v>27446</v>
      </c>
      <c r="AP14" s="169">
        <v>2010</v>
      </c>
      <c r="AQ14" s="170">
        <v>4008</v>
      </c>
      <c r="AR14" s="171">
        <v>-49.9</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6" t="s">
        <v>450</v>
      </c>
      <c r="AL15" s="1187"/>
      <c r="AM15" s="1187"/>
      <c r="AN15" s="1188"/>
      <c r="AO15" s="169">
        <v>8882</v>
      </c>
      <c r="AP15" s="169">
        <v>650</v>
      </c>
      <c r="AQ15" s="170">
        <v>2366</v>
      </c>
      <c r="AR15" s="171">
        <v>-72.5</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9" t="s">
        <v>451</v>
      </c>
      <c r="AL16" s="1190"/>
      <c r="AM16" s="1190"/>
      <c r="AN16" s="1191"/>
      <c r="AO16" s="169">
        <v>-107625</v>
      </c>
      <c r="AP16" s="169">
        <v>-7882</v>
      </c>
      <c r="AQ16" s="170">
        <v>-7825</v>
      </c>
      <c r="AR16" s="171">
        <v>0.7</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9" t="s">
        <v>121</v>
      </c>
      <c r="AL17" s="1190"/>
      <c r="AM17" s="1190"/>
      <c r="AN17" s="1191"/>
      <c r="AO17" s="169">
        <v>1428178</v>
      </c>
      <c r="AP17" s="169">
        <v>104590</v>
      </c>
      <c r="AQ17" s="170">
        <v>113106</v>
      </c>
      <c r="AR17" s="171">
        <v>-7.5</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452</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453</v>
      </c>
      <c r="AP20" s="177" t="s">
        <v>454</v>
      </c>
      <c r="AQ20" s="178" t="s">
        <v>455</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92" t="s">
        <v>456</v>
      </c>
      <c r="AL21" s="1193"/>
      <c r="AM21" s="1193"/>
      <c r="AN21" s="1194"/>
      <c r="AO21" s="181">
        <v>9.74</v>
      </c>
      <c r="AP21" s="182">
        <v>10.59</v>
      </c>
      <c r="AQ21" s="183">
        <v>-0.85</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92" t="s">
        <v>457</v>
      </c>
      <c r="AL22" s="1193"/>
      <c r="AM22" s="1193"/>
      <c r="AN22" s="1194"/>
      <c r="AO22" s="186">
        <v>97.1</v>
      </c>
      <c r="AP22" s="187">
        <v>96.5</v>
      </c>
      <c r="AQ22" s="188">
        <v>0.6</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458</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459</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460</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4" t="s">
        <v>438</v>
      </c>
      <c r="AP30" s="157"/>
      <c r="AQ30" s="158" t="s">
        <v>439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5"/>
      <c r="AP31" s="163" t="s">
        <v>440</v>
      </c>
      <c r="AQ31" s="164" t="s">
        <v>441</v>
      </c>
      <c r="AR31" s="165" t="s">
        <v>442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0" t="s">
        <v>461</v>
      </c>
      <c r="AL32" s="1171"/>
      <c r="AM32" s="1171"/>
      <c r="AN32" s="1172"/>
      <c r="AO32" s="196">
        <v>776871</v>
      </c>
      <c r="AP32" s="196">
        <v>56893</v>
      </c>
      <c r="AQ32" s="197">
        <v>58419</v>
      </c>
      <c r="AR32" s="198">
        <v>-2.6</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0" t="s">
        <v>462</v>
      </c>
      <c r="AL33" s="1171"/>
      <c r="AM33" s="1171"/>
      <c r="AN33" s="1172"/>
      <c r="AO33" s="196" t="s">
        <v>447</v>
      </c>
      <c r="AP33" s="196" t="s">
        <v>447</v>
      </c>
      <c r="AQ33" s="197" t="s">
        <v>447</v>
      </c>
      <c r="AR33" s="198" t="s">
        <v>447</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0" t="s">
        <v>463</v>
      </c>
      <c r="AL34" s="1171"/>
      <c r="AM34" s="1171"/>
      <c r="AN34" s="1172"/>
      <c r="AO34" s="196" t="s">
        <v>447</v>
      </c>
      <c r="AP34" s="196" t="s">
        <v>447</v>
      </c>
      <c r="AQ34" s="197" t="s">
        <v>447</v>
      </c>
      <c r="AR34" s="198" t="s">
        <v>447</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0" t="s">
        <v>464</v>
      </c>
      <c r="AL35" s="1171"/>
      <c r="AM35" s="1171"/>
      <c r="AN35" s="1172"/>
      <c r="AO35" s="196">
        <v>482287</v>
      </c>
      <c r="AP35" s="196">
        <v>35319</v>
      </c>
      <c r="AQ35" s="197">
        <v>22315</v>
      </c>
      <c r="AR35" s="198">
        <v>58.3</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0" t="s">
        <v>465</v>
      </c>
      <c r="AL36" s="1171"/>
      <c r="AM36" s="1171"/>
      <c r="AN36" s="1172"/>
      <c r="AO36" s="196">
        <v>2489</v>
      </c>
      <c r="AP36" s="196">
        <v>182</v>
      </c>
      <c r="AQ36" s="197">
        <v>3809</v>
      </c>
      <c r="AR36" s="198">
        <v>-95.2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0" t="s">
        <v>466</v>
      </c>
      <c r="AL37" s="1171"/>
      <c r="AM37" s="1171"/>
      <c r="AN37" s="1172"/>
      <c r="AO37" s="196" t="s">
        <v>447</v>
      </c>
      <c r="AP37" s="196" t="s">
        <v>447</v>
      </c>
      <c r="AQ37" s="197">
        <v>857</v>
      </c>
      <c r="AR37" s="198" t="s">
        <v>447</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3" t="s">
        <v>467</v>
      </c>
      <c r="AL38" s="1174"/>
      <c r="AM38" s="1174"/>
      <c r="AN38" s="1175"/>
      <c r="AO38" s="199" t="s">
        <v>447</v>
      </c>
      <c r="AP38" s="199" t="s">
        <v>447</v>
      </c>
      <c r="AQ38" s="200">
        <v>5</v>
      </c>
      <c r="AR38" s="188" t="s">
        <v>447</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3" t="s">
        <v>468</v>
      </c>
      <c r="AL39" s="1174"/>
      <c r="AM39" s="1174"/>
      <c r="AN39" s="1175"/>
      <c r="AO39" s="196">
        <v>-450</v>
      </c>
      <c r="AP39" s="196">
        <v>-33</v>
      </c>
      <c r="AQ39" s="197">
        <v>-1465</v>
      </c>
      <c r="AR39" s="198">
        <v>-97.7</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0" t="s">
        <v>469</v>
      </c>
      <c r="AL40" s="1171"/>
      <c r="AM40" s="1171"/>
      <c r="AN40" s="1172"/>
      <c r="AO40" s="196">
        <v>-870329</v>
      </c>
      <c r="AP40" s="196">
        <v>-63737</v>
      </c>
      <c r="AQ40" s="197">
        <v>-56668</v>
      </c>
      <c r="AR40" s="198">
        <v>12.5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6" t="s">
        <v>231</v>
      </c>
      <c r="AL41" s="1177"/>
      <c r="AM41" s="1177"/>
      <c r="AN41" s="1178"/>
      <c r="AO41" s="196">
        <v>390868</v>
      </c>
      <c r="AP41" s="196">
        <v>28625</v>
      </c>
      <c r="AQ41" s="197">
        <v>27273</v>
      </c>
      <c r="AR41" s="198">
        <v>5</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470</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472</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9" t="s">
        <v>438</v>
      </c>
      <c r="AN49" s="1181" t="s">
        <v>473</v>
      </c>
      <c r="AO49" s="1182"/>
      <c r="AP49" s="1182"/>
      <c r="AQ49" s="1182"/>
      <c r="AR49" s="1183"/>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0"/>
      <c r="AN50" s="212" t="s">
        <v>474</v>
      </c>
      <c r="AO50" s="213" t="s">
        <v>475</v>
      </c>
      <c r="AP50" s="214" t="s">
        <v>476</v>
      </c>
      <c r="AQ50" s="215" t="s">
        <v>477</v>
      </c>
      <c r="AR50" s="216" t="s">
        <v>478</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479</v>
      </c>
      <c r="AL51" s="209"/>
      <c r="AM51" s="217">
        <v>1341094</v>
      </c>
      <c r="AN51" s="218">
        <v>91549</v>
      </c>
      <c r="AO51" s="219">
        <v>32.200000000000003</v>
      </c>
      <c r="AP51" s="220">
        <v>106092</v>
      </c>
      <c r="AQ51" s="221">
        <v>24.5</v>
      </c>
      <c r="AR51" s="222">
        <v>7.7</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480</v>
      </c>
      <c r="AM52" s="225">
        <v>592032</v>
      </c>
      <c r="AN52" s="226">
        <v>40414</v>
      </c>
      <c r="AO52" s="227">
        <v>15.5</v>
      </c>
      <c r="AP52" s="228">
        <v>44299</v>
      </c>
      <c r="AQ52" s="229">
        <v>14</v>
      </c>
      <c r="AR52" s="230">
        <v>1.5</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481</v>
      </c>
      <c r="AL53" s="209"/>
      <c r="AM53" s="217">
        <v>1549694</v>
      </c>
      <c r="AN53" s="218">
        <v>108068</v>
      </c>
      <c r="AO53" s="219">
        <v>18</v>
      </c>
      <c r="AP53" s="220">
        <v>78903</v>
      </c>
      <c r="AQ53" s="221">
        <v>-25.6</v>
      </c>
      <c r="AR53" s="222">
        <v>43.6</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480</v>
      </c>
      <c r="AM54" s="225">
        <v>626092</v>
      </c>
      <c r="AN54" s="226">
        <v>43661</v>
      </c>
      <c r="AO54" s="227">
        <v>8</v>
      </c>
      <c r="AP54" s="228">
        <v>49201</v>
      </c>
      <c r="AQ54" s="229">
        <v>11.1</v>
      </c>
      <c r="AR54" s="230">
        <v>-3.1</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482</v>
      </c>
      <c r="AL55" s="209"/>
      <c r="AM55" s="217">
        <v>756722</v>
      </c>
      <c r="AN55" s="218">
        <v>53494</v>
      </c>
      <c r="AO55" s="219">
        <v>-50.5</v>
      </c>
      <c r="AP55" s="220">
        <v>82993</v>
      </c>
      <c r="AQ55" s="221">
        <v>5.2</v>
      </c>
      <c r="AR55" s="222">
        <v>-55.7</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480</v>
      </c>
      <c r="AM56" s="225">
        <v>469920</v>
      </c>
      <c r="AN56" s="226">
        <v>33219</v>
      </c>
      <c r="AO56" s="227">
        <v>-23.9</v>
      </c>
      <c r="AP56" s="228">
        <v>46787</v>
      </c>
      <c r="AQ56" s="229">
        <v>-4.9000000000000004</v>
      </c>
      <c r="AR56" s="230">
        <v>-19</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483</v>
      </c>
      <c r="AL57" s="209"/>
      <c r="AM57" s="217">
        <v>873555</v>
      </c>
      <c r="AN57" s="218">
        <v>62751</v>
      </c>
      <c r="AO57" s="219">
        <v>17.3</v>
      </c>
      <c r="AP57" s="220">
        <v>108252</v>
      </c>
      <c r="AQ57" s="221">
        <v>30.4</v>
      </c>
      <c r="AR57" s="222">
        <v>-13.1</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480</v>
      </c>
      <c r="AM58" s="225">
        <v>687445</v>
      </c>
      <c r="AN58" s="226">
        <v>49382</v>
      </c>
      <c r="AO58" s="227">
        <v>48.7</v>
      </c>
      <c r="AP58" s="228">
        <v>50321</v>
      </c>
      <c r="AQ58" s="229">
        <v>7.6</v>
      </c>
      <c r="AR58" s="230">
        <v>41.1</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484</v>
      </c>
      <c r="AL59" s="209"/>
      <c r="AM59" s="217">
        <v>1949321</v>
      </c>
      <c r="AN59" s="218">
        <v>142755</v>
      </c>
      <c r="AO59" s="219">
        <v>127.5</v>
      </c>
      <c r="AP59" s="220">
        <v>93492</v>
      </c>
      <c r="AQ59" s="221">
        <v>-13.6</v>
      </c>
      <c r="AR59" s="222">
        <v>141.1</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480</v>
      </c>
      <c r="AM60" s="225">
        <v>1198027</v>
      </c>
      <c r="AN60" s="226">
        <v>87735</v>
      </c>
      <c r="AO60" s="227">
        <v>77.7</v>
      </c>
      <c r="AP60" s="228">
        <v>53316</v>
      </c>
      <c r="AQ60" s="229">
        <v>6</v>
      </c>
      <c r="AR60" s="230">
        <v>71.7</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485</v>
      </c>
      <c r="AL61" s="231"/>
      <c r="AM61" s="232">
        <v>1294077</v>
      </c>
      <c r="AN61" s="233">
        <v>91723</v>
      </c>
      <c r="AO61" s="234">
        <v>28.9</v>
      </c>
      <c r="AP61" s="235">
        <v>93946</v>
      </c>
      <c r="AQ61" s="236">
        <v>4.2</v>
      </c>
      <c r="AR61" s="222">
        <v>24.7</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480</v>
      </c>
      <c r="AM62" s="225">
        <v>714703</v>
      </c>
      <c r="AN62" s="226">
        <v>50882</v>
      </c>
      <c r="AO62" s="227">
        <v>25.2</v>
      </c>
      <c r="AP62" s="228">
        <v>48785</v>
      </c>
      <c r="AQ62" s="229">
        <v>6.8</v>
      </c>
      <c r="AR62" s="230">
        <v>18.399999999999999</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Z6Y/D6yi1V2iKMvgAT/548x7yAhazLDFJodRv+RIMTBIerjxHKetomZk337/z/unYk37mBkGPtxX+kwAyDkhjw==" saltValue="xgAGqR3AGK/eNLmc/Rq96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Fbpm85kHTRM+qnBpNcvqqxDt9GkUxJe2bnzybjV22+cvHCJPPJOFpz8QuUWK+CQrQ6QwJFaGwyuUetXH28u69g==" saltValue="0Bv37eta8VgLm94fWvZa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LciY11JyzNB5Hc1juBHeiRnVfzrnAyaB2Pq3JdtejgpGNlXhtQzHHAnoRbIUKEc+aNd3rja+vRySqviZ+P7r4A==" saltValue="3a0d7oEu46ArQaTslw67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486</v>
      </c>
    </row>
    <row r="46" spans="2:10" ht="29.25" customHeight="1" thickBot="1" x14ac:dyDescent="0.25">
      <c r="B46" s="242" t="s">
        <v>25</v>
      </c>
      <c r="C46" s="243"/>
      <c r="D46" s="243"/>
      <c r="E46" s="244" t="s">
        <v>487</v>
      </c>
      <c r="F46" s="245" t="s">
        <v>4</v>
      </c>
      <c r="G46" s="246" t="s">
        <v>5</v>
      </c>
      <c r="H46" s="246" t="s">
        <v>6</v>
      </c>
      <c r="I46" s="246" t="s">
        <v>7</v>
      </c>
      <c r="J46" s="247" t="s">
        <v>8</v>
      </c>
    </row>
    <row r="47" spans="2:10" ht="57.75" customHeight="1" x14ac:dyDescent="0.15">
      <c r="B47" s="248"/>
      <c r="C47" s="1195" t="s">
        <v>488</v>
      </c>
      <c r="D47" s="1195"/>
      <c r="E47" s="1196"/>
      <c r="F47" s="249">
        <v>26.8</v>
      </c>
      <c r="G47" s="250">
        <v>25.6</v>
      </c>
      <c r="H47" s="250">
        <v>21.71</v>
      </c>
      <c r="I47" s="250">
        <v>25.98</v>
      </c>
      <c r="J47" s="251">
        <v>25.52</v>
      </c>
    </row>
    <row r="48" spans="2:10" ht="57.75" customHeight="1" x14ac:dyDescent="0.15">
      <c r="B48" s="252"/>
      <c r="C48" s="1197" t="s">
        <v>489</v>
      </c>
      <c r="D48" s="1197"/>
      <c r="E48" s="1198"/>
      <c r="F48" s="253">
        <v>6.7</v>
      </c>
      <c r="G48" s="254">
        <v>9.2200000000000006</v>
      </c>
      <c r="H48" s="254">
        <v>9.01</v>
      </c>
      <c r="I48" s="254">
        <v>9.4600000000000009</v>
      </c>
      <c r="J48" s="255">
        <v>10.39</v>
      </c>
    </row>
    <row r="49" spans="2:10" ht="57.75" customHeight="1" thickBot="1" x14ac:dyDescent="0.2">
      <c r="B49" s="256"/>
      <c r="C49" s="1199" t="s">
        <v>490</v>
      </c>
      <c r="D49" s="1199"/>
      <c r="E49" s="1200"/>
      <c r="F49" s="257">
        <v>3.56</v>
      </c>
      <c r="G49" s="258">
        <v>4.0599999999999996</v>
      </c>
      <c r="H49" s="258">
        <v>0.37</v>
      </c>
      <c r="I49" s="258">
        <v>5.0999999999999996</v>
      </c>
      <c r="J49" s="259">
        <v>2.64</v>
      </c>
    </row>
    <row r="50" spans="2:10" ht="13.5" customHeight="1" x14ac:dyDescent="0.15"/>
  </sheetData>
  <sheetProtection algorithmName="SHA-512" hashValue="v4IjilfwXQXS7ZRXIEQJiAadJQozEn2agqedRFlcs7DRbsQJvz3QsseMT7lA9CbffkFiwjrAPwIPVpnkY2xWCQ==" saltValue="0fi2MredhoLoyySPT8+E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英敦</cp:lastModifiedBy>
  <dcterms:created xsi:type="dcterms:W3CDTF">2021-07-27T00:04:26Z</dcterms:created>
  <dcterms:modified xsi:type="dcterms:W3CDTF">2021-09-16T05:44:44Z</dcterms:modified>
  <cp:category/>
</cp:coreProperties>
</file>