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88" activeTab="0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  <sheet name="その７" sheetId="7" r:id="rId7"/>
    <sheet name="その８" sheetId="8" r:id="rId8"/>
  </sheets>
  <externalReferences>
    <externalReference r:id="rId11"/>
  </externalReferences>
  <definedNames>
    <definedName name="_xlnm.Print_Area" localSheetId="0">'その１'!$A$1:$T$49</definedName>
    <definedName name="_xlnm.Print_Area" localSheetId="1">'その２'!$A$1:$T$49</definedName>
    <definedName name="_xlnm.Print_Area" localSheetId="2">'その３'!$A$1:$T$49</definedName>
    <definedName name="_xlnm.Print_Area" localSheetId="3">'その４'!$A$1:$T$49</definedName>
    <definedName name="_xlnm.Print_Area" localSheetId="4">'その５'!$A$1:$AB$49</definedName>
    <definedName name="_xlnm.Print_Area" localSheetId="5">'その６'!$A$1:$V$49</definedName>
    <definedName name="_xlnm.Print_Area" localSheetId="6">'その７'!$A$1:$AD$49</definedName>
    <definedName name="_xlnm.Print_Area" localSheetId="7">'その８'!$A$1:$W$49</definedName>
    <definedName name="_xlnm.Print_Titles" localSheetId="0">'その１'!$A:$B</definedName>
    <definedName name="_xlnm.Print_Titles" localSheetId="1">'その２'!$A:$B</definedName>
    <definedName name="_xlnm.Print_Titles" localSheetId="2">'その３'!$A:$B</definedName>
    <definedName name="_xlnm.Print_Titles" localSheetId="3">'その４'!$A:$B</definedName>
    <definedName name="_xlnm.Print_Titles" localSheetId="4">'その５'!$A:$B</definedName>
    <definedName name="_xlnm.Print_Titles" localSheetId="5">'その６'!$A:$B</definedName>
    <definedName name="_xlnm.Print_Titles" localSheetId="6">'その７'!$A:$B</definedName>
    <definedName name="_xlnm.Print_Titles" localSheetId="7">'その８'!$A:$B</definedName>
  </definedNames>
  <calcPr fullCalcOnLoad="1"/>
</workbook>
</file>

<file path=xl/sharedStrings.xml><?xml version="1.0" encoding="utf-8"?>
<sst xmlns="http://schemas.openxmlformats.org/spreadsheetml/2006/main" count="661" uniqueCount="141">
  <si>
    <t>歯</t>
  </si>
  <si>
    <t>小</t>
  </si>
  <si>
    <t>番</t>
  </si>
  <si>
    <t>号</t>
  </si>
  <si>
    <t>保険者名</t>
  </si>
  <si>
    <t>山 形 市</t>
  </si>
  <si>
    <t>米 沢 市</t>
  </si>
  <si>
    <t>米</t>
  </si>
  <si>
    <t>鶴 岡 市</t>
  </si>
  <si>
    <t>鶴</t>
  </si>
  <si>
    <t>酒 田 市</t>
  </si>
  <si>
    <t>酒</t>
  </si>
  <si>
    <t>新 庄 市</t>
  </si>
  <si>
    <t>新</t>
  </si>
  <si>
    <t>寒河江市</t>
  </si>
  <si>
    <t>寒</t>
  </si>
  <si>
    <t>上 山 市</t>
  </si>
  <si>
    <t>上</t>
  </si>
  <si>
    <t>村 山 市</t>
  </si>
  <si>
    <t>村</t>
  </si>
  <si>
    <t>長 井 市</t>
  </si>
  <si>
    <t>長</t>
  </si>
  <si>
    <t>天 童 市</t>
  </si>
  <si>
    <t>天</t>
  </si>
  <si>
    <t>東 根 市</t>
  </si>
  <si>
    <t>東</t>
  </si>
  <si>
    <t>尾花沢市</t>
  </si>
  <si>
    <t>尾</t>
  </si>
  <si>
    <t>南 陽 市</t>
  </si>
  <si>
    <t>南</t>
  </si>
  <si>
    <t>市　小計</t>
  </si>
  <si>
    <t>市</t>
  </si>
  <si>
    <t>中 山 町</t>
  </si>
  <si>
    <t>中</t>
  </si>
  <si>
    <t>山 辺 町</t>
  </si>
  <si>
    <t>大 江 町</t>
  </si>
  <si>
    <t>朝 日 町</t>
  </si>
  <si>
    <t>朝</t>
  </si>
  <si>
    <t>西 川 町</t>
  </si>
  <si>
    <t>西</t>
  </si>
  <si>
    <t>河 北 町</t>
  </si>
  <si>
    <t>河</t>
  </si>
  <si>
    <t>大石田町</t>
  </si>
  <si>
    <t>舟 形 町</t>
  </si>
  <si>
    <t>舟</t>
  </si>
  <si>
    <t>大 蔵 村</t>
  </si>
  <si>
    <t>最 上 町</t>
  </si>
  <si>
    <t>最</t>
  </si>
  <si>
    <t>高 畠 町</t>
  </si>
  <si>
    <t>高</t>
  </si>
  <si>
    <t>川 西 町</t>
  </si>
  <si>
    <t>川</t>
  </si>
  <si>
    <t>白 鷹 町</t>
  </si>
  <si>
    <t>白</t>
  </si>
  <si>
    <t>飯 豊 町</t>
  </si>
  <si>
    <t>飯</t>
  </si>
  <si>
    <t>小 国 町</t>
  </si>
  <si>
    <t>三 川 町</t>
  </si>
  <si>
    <t>三</t>
  </si>
  <si>
    <t>遊 佐 町</t>
  </si>
  <si>
    <t>遊</t>
  </si>
  <si>
    <t>町村　計</t>
  </si>
  <si>
    <t>町</t>
  </si>
  <si>
    <t>市町村計</t>
  </si>
  <si>
    <t>公</t>
  </si>
  <si>
    <t>医師国保</t>
  </si>
  <si>
    <t>医</t>
  </si>
  <si>
    <t>歯科医師</t>
  </si>
  <si>
    <t>建設国保</t>
  </si>
  <si>
    <t>建</t>
  </si>
  <si>
    <t>組合　計</t>
  </si>
  <si>
    <t>組</t>
  </si>
  <si>
    <t>県　総計</t>
  </si>
  <si>
    <t>県</t>
  </si>
  <si>
    <t>形</t>
  </si>
  <si>
    <t>辺</t>
  </si>
  <si>
    <t>江</t>
  </si>
  <si>
    <t>石</t>
  </si>
  <si>
    <t>蔵</t>
  </si>
  <si>
    <t xml:space="preserve">    100人当たり受診件数 (受診率)</t>
  </si>
  <si>
    <t>調  剤</t>
  </si>
  <si>
    <t>　 食   事   療   養   費</t>
  </si>
  <si>
    <t>訪問看護</t>
  </si>
  <si>
    <t>入院</t>
  </si>
  <si>
    <t>入院外</t>
  </si>
  <si>
    <t>歯科</t>
  </si>
  <si>
    <t>計</t>
  </si>
  <si>
    <t>医    科</t>
  </si>
  <si>
    <t>歯    科</t>
  </si>
  <si>
    <t>施設療養</t>
  </si>
  <si>
    <t>　</t>
  </si>
  <si>
    <t>調            剤</t>
  </si>
  <si>
    <t>入     院      外</t>
  </si>
  <si>
    <t>合　　　　　　　計</t>
  </si>
  <si>
    <t>若人</t>
  </si>
  <si>
    <t>退職</t>
  </si>
  <si>
    <t>老人</t>
  </si>
  <si>
    <t>全体</t>
  </si>
  <si>
    <t>歯    科</t>
  </si>
  <si>
    <t>（　単　位　：　円　）</t>
  </si>
  <si>
    <t>施  設</t>
  </si>
  <si>
    <t>訪  問  看  護</t>
  </si>
  <si>
    <t>合            計</t>
  </si>
  <si>
    <t>医              科</t>
  </si>
  <si>
    <t>歯            科</t>
  </si>
  <si>
    <t>療養費</t>
  </si>
  <si>
    <t>食事療養</t>
  </si>
  <si>
    <t>食        事        療       養</t>
  </si>
  <si>
    <t>庄 内 町</t>
  </si>
  <si>
    <t>生活療養</t>
  </si>
  <si>
    <t>生      活      療     養</t>
  </si>
  <si>
    <t>診　療　費</t>
  </si>
  <si>
    <t>　　 １人当たり費用額　（円）</t>
  </si>
  <si>
    <t>　 １件当たり日数　（日）</t>
  </si>
  <si>
    <t xml:space="preserve"> 　　１日当たり費用額　（円）</t>
  </si>
  <si>
    <t xml:space="preserve"> 　　１人当たり費用額　（円）</t>
  </si>
  <si>
    <t>最上地区</t>
  </si>
  <si>
    <t>広</t>
  </si>
  <si>
    <t>診             療              費</t>
  </si>
  <si>
    <t>診          療          費</t>
  </si>
  <si>
    <t>入　　　　　　院</t>
  </si>
  <si>
    <t>第 １２ 表　　診療費諸率（その１）　一般分</t>
  </si>
  <si>
    <t>第 １２ 表　　診療費諸率（その２）　一般分</t>
  </si>
  <si>
    <t>第 １２ 表　　診療費諸率（その３）　退職被保険者等分</t>
  </si>
  <si>
    <t>第 １２ 表　　診療費諸率（その４）　退職被保険者等分</t>
  </si>
  <si>
    <t>第 １２ 表　　診療費諸率（その５）　全被保険者分</t>
  </si>
  <si>
    <t>第 １２ 表　　診療費諸率（その６）　全被保険者分</t>
  </si>
  <si>
    <t>第 １２ 表　　診療費諸率（その７）　１件当たり診療費等費用額</t>
  </si>
  <si>
    <t>第 １２ 表　　診療費諸率（その８）　１件当たり診療費等費用額</t>
  </si>
  <si>
    <t>（　単　位　：　円　）</t>
  </si>
  <si>
    <t>食      事      療     養</t>
  </si>
  <si>
    <t>歯   科</t>
  </si>
  <si>
    <t>歯   科</t>
  </si>
  <si>
    <t>一般</t>
  </si>
  <si>
    <t>診  療  費</t>
  </si>
  <si>
    <t>食事療養</t>
  </si>
  <si>
    <t>訪問看護</t>
  </si>
  <si>
    <t>診　療　費</t>
  </si>
  <si>
    <t>　　 １件当たり日数　（日）</t>
  </si>
  <si>
    <t>　　 １日当たり費用額　（円）</t>
  </si>
  <si>
    <t>-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</si>
</sst>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0"/>
    <numFmt numFmtId="177" formatCode="000"/>
    <numFmt numFmtId="178" formatCode="##,###,##0"/>
    <numFmt numFmtId="179" formatCode="#,###,###,##0"/>
    <numFmt numFmtId="180" formatCode="###,###,###,##0"/>
    <numFmt numFmtId="181" formatCode="###,###,##0"/>
    <numFmt numFmtId="182" formatCode="#,##0.000"/>
    <numFmt numFmtId="183" formatCode="#,##0.000;\-#,##0.000"/>
    <numFmt numFmtId="184" formatCode="#,##0.0"/>
    <numFmt numFmtId="185" formatCode="#,###,##0"/>
    <numFmt numFmtId="186" formatCode="#,##0.0;[Red]\-#,##0.0"/>
    <numFmt numFmtId="187" formatCode="#,##0_ "/>
    <numFmt numFmtId="188" formatCode="#,##0_);[Red]\(#,##0\)"/>
    <numFmt numFmtId="189" formatCode="0.000_ "/>
    <numFmt numFmtId="190" formatCode="0.0_ "/>
    <numFmt numFmtId="191" formatCode="0.00_ "/>
    <numFmt numFmtId="192" formatCode="#,##0.0_);[Red]\(#,##0.0\)"/>
    <numFmt numFmtId="193" formatCode="0.0_);[Red]\(0.0\)"/>
    <numFmt numFmtId="194" formatCode="#,##0.000;[Red]\-#,##0.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2"/>
      <color indexed="5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38" fontId="3" fillId="0" borderId="0" xfId="48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38" fontId="3" fillId="0" borderId="0" xfId="48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>
      <alignment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38" fontId="3" fillId="0" borderId="18" xfId="48" applyFont="1" applyFill="1" applyBorder="1" applyAlignment="1">
      <alignment vertical="center"/>
    </xf>
    <xf numFmtId="38" fontId="3" fillId="0" borderId="19" xfId="48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3" xfId="0" applyNumberFormat="1" applyFont="1" applyFill="1" applyBorder="1" applyAlignment="1" applyProtection="1">
      <alignment/>
      <protection locked="0"/>
    </xf>
    <xf numFmtId="0" fontId="3" fillId="0" borderId="24" xfId="0" applyFont="1" applyFill="1" applyBorder="1" applyAlignment="1">
      <alignment/>
    </xf>
    <xf numFmtId="0" fontId="3" fillId="0" borderId="10" xfId="0" applyNumberFormat="1" applyFont="1" applyFill="1" applyBorder="1" applyAlignment="1" applyProtection="1">
      <alignment/>
      <protection locked="0"/>
    </xf>
    <xf numFmtId="38" fontId="3" fillId="0" borderId="18" xfId="48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38" fontId="3" fillId="0" borderId="23" xfId="48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38" fontId="3" fillId="0" borderId="0" xfId="48" applyFont="1" applyFill="1" applyAlignment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38" fontId="3" fillId="0" borderId="23" xfId="48" applyFont="1" applyFill="1" applyBorder="1" applyAlignment="1">
      <alignment vertical="center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3" fillId="0" borderId="18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/>
    </xf>
    <xf numFmtId="0" fontId="3" fillId="0" borderId="18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NumberFormat="1" applyFont="1" applyFill="1" applyBorder="1" applyAlignment="1" applyProtection="1">
      <alignment horizontal="center"/>
      <protection locked="0"/>
    </xf>
    <xf numFmtId="0" fontId="3" fillId="0" borderId="33" xfId="0" applyNumberFormat="1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1" xfId="48" applyFont="1" applyFill="1" applyBorder="1" applyAlignment="1" applyProtection="1">
      <alignment horizontal="center" vertical="center"/>
      <protection locked="0"/>
    </xf>
    <xf numFmtId="3" fontId="3" fillId="0" borderId="34" xfId="0" applyNumberFormat="1" applyFont="1" applyFill="1" applyBorder="1" applyAlignment="1" applyProtection="1">
      <alignment vertical="center"/>
      <protection locked="0"/>
    </xf>
    <xf numFmtId="38" fontId="3" fillId="0" borderId="18" xfId="48" applyFont="1" applyFill="1" applyBorder="1" applyAlignment="1" applyProtection="1">
      <alignment vertical="center"/>
      <protection locked="0"/>
    </xf>
    <xf numFmtId="38" fontId="3" fillId="0" borderId="0" xfId="48" applyFont="1" applyFill="1" applyAlignment="1" applyProtection="1">
      <alignment horizontal="center"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0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38" fontId="3" fillId="0" borderId="36" xfId="48" applyFont="1" applyFill="1" applyBorder="1" applyAlignment="1" applyProtection="1">
      <alignment vertical="center"/>
      <protection locked="0"/>
    </xf>
    <xf numFmtId="38" fontId="3" fillId="0" borderId="37" xfId="48" applyFont="1" applyFill="1" applyBorder="1" applyAlignment="1" applyProtection="1">
      <alignment horizontal="center" vertical="center"/>
      <protection locked="0"/>
    </xf>
    <xf numFmtId="0" fontId="3" fillId="0" borderId="38" xfId="0" applyNumberFormat="1" applyFont="1" applyFill="1" applyBorder="1" applyAlignment="1" applyProtection="1">
      <alignment horizontal="center" vertical="center"/>
      <protection locked="0"/>
    </xf>
    <xf numFmtId="38" fontId="3" fillId="0" borderId="0" xfId="48" applyFont="1" applyFill="1" applyBorder="1" applyAlignment="1" applyProtection="1">
      <alignment horizontal="center" vertical="center"/>
      <protection locked="0"/>
    </xf>
    <xf numFmtId="38" fontId="3" fillId="0" borderId="0" xfId="48" applyFont="1" applyFill="1" applyBorder="1" applyAlignment="1">
      <alignment vertical="center"/>
    </xf>
    <xf numFmtId="38" fontId="3" fillId="0" borderId="33" xfId="48" applyFont="1" applyFill="1" applyBorder="1" applyAlignment="1" applyProtection="1">
      <alignment vertical="center"/>
      <protection locked="0"/>
    </xf>
    <xf numFmtId="38" fontId="3" fillId="0" borderId="29" xfId="48" applyFont="1" applyFill="1" applyBorder="1" applyAlignment="1" applyProtection="1">
      <alignment horizontal="center" vertical="center"/>
      <protection locked="0"/>
    </xf>
    <xf numFmtId="3" fontId="3" fillId="0" borderId="39" xfId="0" applyNumberFormat="1" applyFont="1" applyFill="1" applyBorder="1" applyAlignment="1" applyProtection="1">
      <alignment vertical="center"/>
      <protection locked="0"/>
    </xf>
    <xf numFmtId="4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8" fontId="3" fillId="0" borderId="40" xfId="48" applyFont="1" applyFill="1" applyBorder="1" applyAlignment="1" applyProtection="1">
      <alignment vertical="center"/>
      <protection locked="0"/>
    </xf>
    <xf numFmtId="0" fontId="3" fillId="0" borderId="41" xfId="0" applyNumberFormat="1" applyFont="1" applyFill="1" applyBorder="1" applyAlignment="1" applyProtection="1">
      <alignment horizontal="center" vertical="center"/>
      <protection locked="0"/>
    </xf>
    <xf numFmtId="182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>
      <alignment vertical="center"/>
    </xf>
    <xf numFmtId="38" fontId="3" fillId="0" borderId="33" xfId="48" applyFont="1" applyFill="1" applyBorder="1" applyAlignment="1">
      <alignment vertical="center"/>
    </xf>
    <xf numFmtId="38" fontId="3" fillId="0" borderId="0" xfId="48" applyFont="1" applyFill="1" applyAlignment="1">
      <alignment horizontal="left" vertical="center"/>
    </xf>
    <xf numFmtId="0" fontId="2" fillId="0" borderId="20" xfId="0" applyFont="1" applyFill="1" applyBorder="1" applyAlignment="1">
      <alignment vertical="center"/>
    </xf>
    <xf numFmtId="182" fontId="2" fillId="0" borderId="13" xfId="0" applyNumberFormat="1" applyFont="1" applyFill="1" applyBorder="1" applyAlignment="1" applyProtection="1">
      <alignment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 locked="0"/>
    </xf>
    <xf numFmtId="182" fontId="2" fillId="0" borderId="27" xfId="0" applyNumberFormat="1" applyFont="1" applyFill="1" applyBorder="1" applyAlignment="1" applyProtection="1">
      <alignment vertical="center"/>
      <protection locked="0"/>
    </xf>
    <xf numFmtId="182" fontId="2" fillId="0" borderId="21" xfId="0" applyNumberFormat="1" applyFont="1" applyFill="1" applyBorder="1" applyAlignment="1" applyProtection="1">
      <alignment vertical="center"/>
      <protection locked="0"/>
    </xf>
    <xf numFmtId="182" fontId="2" fillId="0" borderId="18" xfId="0" applyNumberFormat="1" applyFont="1" applyFill="1" applyBorder="1" applyAlignment="1" applyProtection="1">
      <alignment vertical="center"/>
      <protection locked="0"/>
    </xf>
    <xf numFmtId="182" fontId="2" fillId="0" borderId="28" xfId="0" applyNumberFormat="1" applyFont="1" applyFill="1" applyBorder="1" applyAlignment="1" applyProtection="1">
      <alignment vertical="center"/>
      <protection locked="0"/>
    </xf>
    <xf numFmtId="182" fontId="2" fillId="0" borderId="42" xfId="0" applyNumberFormat="1" applyFont="1" applyFill="1" applyBorder="1" applyAlignment="1" applyProtection="1">
      <alignment vertical="center"/>
      <protection locked="0"/>
    </xf>
    <xf numFmtId="182" fontId="2" fillId="0" borderId="40" xfId="0" applyNumberFormat="1" applyFont="1" applyFill="1" applyBorder="1" applyAlignment="1" applyProtection="1">
      <alignment vertical="center"/>
      <protection locked="0"/>
    </xf>
    <xf numFmtId="182" fontId="2" fillId="0" borderId="43" xfId="0" applyNumberFormat="1" applyFont="1" applyFill="1" applyBorder="1" applyAlignment="1" applyProtection="1">
      <alignment vertical="center"/>
      <protection locked="0"/>
    </xf>
    <xf numFmtId="0" fontId="2" fillId="0" borderId="21" xfId="0" applyNumberFormat="1" applyFont="1" applyFill="1" applyBorder="1" applyAlignment="1" applyProtection="1">
      <alignment vertical="center"/>
      <protection locked="0"/>
    </xf>
    <xf numFmtId="0" fontId="2" fillId="0" borderId="18" xfId="0" applyNumberFormat="1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182" fontId="2" fillId="0" borderId="44" xfId="0" applyNumberFormat="1" applyFont="1" applyFill="1" applyBorder="1" applyAlignment="1" applyProtection="1">
      <alignment vertical="center"/>
      <protection locked="0"/>
    </xf>
    <xf numFmtId="182" fontId="2" fillId="0" borderId="36" xfId="0" applyNumberFormat="1" applyFont="1" applyFill="1" applyBorder="1" applyAlignment="1" applyProtection="1">
      <alignment vertical="center"/>
      <protection locked="0"/>
    </xf>
    <xf numFmtId="182" fontId="2" fillId="0" borderId="34" xfId="0" applyNumberFormat="1" applyFont="1" applyFill="1" applyBorder="1" applyAlignment="1" applyProtection="1">
      <alignment vertical="center"/>
      <protection locked="0"/>
    </xf>
    <xf numFmtId="182" fontId="2" fillId="0" borderId="32" xfId="0" applyNumberFormat="1" applyFont="1" applyFill="1" applyBorder="1" applyAlignment="1" applyProtection="1">
      <alignment vertical="center"/>
      <protection locked="0"/>
    </xf>
    <xf numFmtId="182" fontId="2" fillId="0" borderId="33" xfId="0" applyNumberFormat="1" applyFont="1" applyFill="1" applyBorder="1" applyAlignment="1" applyProtection="1">
      <alignment vertical="center"/>
      <protection locked="0"/>
    </xf>
    <xf numFmtId="182" fontId="2" fillId="0" borderId="39" xfId="0" applyNumberFormat="1" applyFont="1" applyFill="1" applyBorder="1" applyAlignment="1" applyProtection="1">
      <alignment vertical="center"/>
      <protection locked="0"/>
    </xf>
    <xf numFmtId="182" fontId="2" fillId="0" borderId="20" xfId="0" applyNumberFormat="1" applyFont="1" applyFill="1" applyBorder="1" applyAlignment="1" applyProtection="1">
      <alignment vertical="center"/>
      <protection locked="0"/>
    </xf>
    <xf numFmtId="182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4" fontId="2" fillId="0" borderId="27" xfId="0" applyNumberFormat="1" applyFont="1" applyFill="1" applyBorder="1" applyAlignment="1" applyProtection="1">
      <alignment vertical="center"/>
      <protection locked="0"/>
    </xf>
    <xf numFmtId="4" fontId="2" fillId="0" borderId="20" xfId="0" applyNumberFormat="1" applyFont="1" applyFill="1" applyBorder="1" applyAlignment="1" applyProtection="1">
      <alignment vertical="center"/>
      <protection locked="0"/>
    </xf>
    <xf numFmtId="4" fontId="2" fillId="0" borderId="18" xfId="0" applyNumberFormat="1" applyFont="1" applyFill="1" applyBorder="1" applyAlignment="1" applyProtection="1">
      <alignment vertical="center"/>
      <protection locked="0"/>
    </xf>
    <xf numFmtId="4" fontId="2" fillId="0" borderId="28" xfId="0" applyNumberFormat="1" applyFont="1" applyFill="1" applyBorder="1" applyAlignment="1" applyProtection="1">
      <alignment vertical="center"/>
      <protection locked="0"/>
    </xf>
    <xf numFmtId="4" fontId="2" fillId="0" borderId="22" xfId="0" applyNumberFormat="1" applyFont="1" applyFill="1" applyBorder="1" applyAlignment="1" applyProtection="1">
      <alignment vertical="center"/>
      <protection locked="0"/>
    </xf>
    <xf numFmtId="4" fontId="2" fillId="0" borderId="40" xfId="0" applyNumberFormat="1" applyFont="1" applyFill="1" applyBorder="1" applyAlignment="1" applyProtection="1">
      <alignment vertical="center"/>
      <protection locked="0"/>
    </xf>
    <xf numFmtId="4" fontId="2" fillId="0" borderId="45" xfId="0" applyNumberFormat="1" applyFont="1" applyFill="1" applyBorder="1" applyAlignment="1" applyProtection="1">
      <alignment vertical="center"/>
      <protection locked="0"/>
    </xf>
    <xf numFmtId="4" fontId="2" fillId="0" borderId="41" xfId="0" applyNumberFormat="1" applyFont="1" applyFill="1" applyBorder="1" applyAlignment="1" applyProtection="1">
      <alignment vertical="center"/>
      <protection locked="0"/>
    </xf>
    <xf numFmtId="4" fontId="2" fillId="0" borderId="46" xfId="0" applyNumberFormat="1" applyFont="1" applyFill="1" applyBorder="1" applyAlignment="1" applyProtection="1">
      <alignment vertical="center"/>
      <protection locked="0"/>
    </xf>
    <xf numFmtId="4" fontId="2" fillId="0" borderId="21" xfId="0" applyNumberFormat="1" applyFont="1" applyFill="1" applyBorder="1" applyAlignment="1" applyProtection="1">
      <alignment vertical="center"/>
      <protection locked="0"/>
    </xf>
    <xf numFmtId="0" fontId="2" fillId="0" borderId="46" xfId="0" applyFont="1" applyFill="1" applyBorder="1" applyAlignment="1">
      <alignment vertical="center"/>
    </xf>
    <xf numFmtId="4" fontId="2" fillId="0" borderId="47" xfId="0" applyNumberFormat="1" applyFont="1" applyFill="1" applyBorder="1" applyAlignment="1" applyProtection="1">
      <alignment vertical="center"/>
      <protection locked="0"/>
    </xf>
    <xf numFmtId="4" fontId="2" fillId="0" borderId="36" xfId="0" applyNumberFormat="1" applyFont="1" applyFill="1" applyBorder="1" applyAlignment="1" applyProtection="1">
      <alignment vertical="center"/>
      <protection locked="0"/>
    </xf>
    <xf numFmtId="4" fontId="2" fillId="0" borderId="34" xfId="0" applyNumberFormat="1" applyFont="1" applyFill="1" applyBorder="1" applyAlignment="1" applyProtection="1">
      <alignment vertical="center"/>
      <protection locked="0"/>
    </xf>
    <xf numFmtId="4" fontId="2" fillId="0" borderId="38" xfId="0" applyNumberFormat="1" applyFont="1" applyFill="1" applyBorder="1" applyAlignment="1" applyProtection="1">
      <alignment vertical="center"/>
      <protection locked="0"/>
    </xf>
    <xf numFmtId="4" fontId="2" fillId="0" borderId="33" xfId="0" applyNumberFormat="1" applyFont="1" applyFill="1" applyBorder="1" applyAlignment="1" applyProtection="1">
      <alignment vertical="center"/>
      <protection locked="0"/>
    </xf>
    <xf numFmtId="4" fontId="2" fillId="0" borderId="35" xfId="0" applyNumberFormat="1" applyFont="1" applyFill="1" applyBorder="1" applyAlignment="1" applyProtection="1">
      <alignment vertical="center"/>
      <protection locked="0"/>
    </xf>
    <xf numFmtId="4" fontId="2" fillId="0" borderId="29" xfId="0" applyNumberFormat="1" applyFont="1" applyFill="1" applyBorder="1" applyAlignment="1" applyProtection="1">
      <alignment vertical="center"/>
      <protection locked="0"/>
    </xf>
    <xf numFmtId="4" fontId="2" fillId="0" borderId="39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4" fontId="2" fillId="0" borderId="19" xfId="0" applyNumberFormat="1" applyFont="1" applyFill="1" applyBorder="1" applyAlignment="1" applyProtection="1">
      <alignment vertical="center"/>
      <protection locked="0"/>
    </xf>
    <xf numFmtId="4" fontId="2" fillId="0" borderId="43" xfId="0" applyNumberFormat="1" applyFont="1" applyFill="1" applyBorder="1" applyAlignment="1" applyProtection="1">
      <alignment vertical="center"/>
      <protection locked="0"/>
    </xf>
    <xf numFmtId="4" fontId="2" fillId="0" borderId="25" xfId="0" applyNumberFormat="1" applyFont="1" applyFill="1" applyBorder="1" applyAlignment="1" applyProtection="1">
      <alignment vertical="center"/>
      <protection locked="0"/>
    </xf>
    <xf numFmtId="0" fontId="2" fillId="0" borderId="48" xfId="0" applyFont="1" applyFill="1" applyBorder="1" applyAlignment="1">
      <alignment vertical="center"/>
    </xf>
    <xf numFmtId="3" fontId="2" fillId="0" borderId="44" xfId="0" applyNumberFormat="1" applyFont="1" applyFill="1" applyBorder="1" applyAlignment="1" applyProtection="1">
      <alignment vertical="center"/>
      <protection locked="0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3" fontId="2" fillId="0" borderId="28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3" fontId="2" fillId="0" borderId="40" xfId="0" applyNumberFormat="1" applyFont="1" applyFill="1" applyBorder="1" applyAlignment="1" applyProtection="1">
      <alignment vertical="center"/>
      <protection locked="0"/>
    </xf>
    <xf numFmtId="3" fontId="2" fillId="0" borderId="43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vertical="center"/>
      <protection locked="0"/>
    </xf>
    <xf numFmtId="3" fontId="2" fillId="0" borderId="47" xfId="0" applyNumberFormat="1" applyFont="1" applyFill="1" applyBorder="1" applyAlignment="1" applyProtection="1">
      <alignment vertical="center"/>
      <protection locked="0"/>
    </xf>
    <xf numFmtId="3" fontId="2" fillId="0" borderId="46" xfId="0" applyNumberFormat="1" applyFont="1" applyFill="1" applyBorder="1" applyAlignment="1" applyProtection="1">
      <alignment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3" fontId="2" fillId="0" borderId="32" xfId="0" applyNumberFormat="1" applyFont="1" applyFill="1" applyBorder="1" applyAlignment="1" applyProtection="1">
      <alignment vertical="center"/>
      <protection locked="0"/>
    </xf>
    <xf numFmtId="3" fontId="2" fillId="0" borderId="33" xfId="0" applyNumberFormat="1" applyFont="1" applyFill="1" applyBorder="1" applyAlignment="1" applyProtection="1">
      <alignment vertical="center"/>
      <protection locked="0"/>
    </xf>
    <xf numFmtId="3" fontId="2" fillId="0" borderId="35" xfId="0" applyNumberFormat="1" applyFont="1" applyFill="1" applyBorder="1" applyAlignment="1" applyProtection="1">
      <alignment vertical="center"/>
      <protection locked="0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3" fontId="2" fillId="0" borderId="39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38" fontId="3" fillId="0" borderId="16" xfId="48" applyFont="1" applyFill="1" applyBorder="1" applyAlignment="1">
      <alignment vertical="center"/>
    </xf>
    <xf numFmtId="38" fontId="3" fillId="0" borderId="49" xfId="48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NumberFormat="1" applyFont="1" applyFill="1" applyBorder="1" applyAlignment="1" applyProtection="1">
      <alignment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38" fontId="3" fillId="0" borderId="16" xfId="48" applyFont="1" applyFill="1" applyBorder="1" applyAlignment="1" applyProtection="1">
      <alignment horizontal="center" vertical="center"/>
      <protection locked="0"/>
    </xf>
    <xf numFmtId="38" fontId="3" fillId="0" borderId="23" xfId="48" applyFont="1" applyFill="1" applyBorder="1" applyAlignment="1" applyProtection="1">
      <alignment horizontal="center" vertical="center"/>
      <protection locked="0"/>
    </xf>
    <xf numFmtId="38" fontId="3" fillId="0" borderId="40" xfId="48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0" fontId="2" fillId="0" borderId="28" xfId="0" applyNumberFormat="1" applyFont="1" applyFill="1" applyBorder="1" applyAlignment="1" applyProtection="1">
      <alignment vertical="center"/>
      <protection locked="0"/>
    </xf>
    <xf numFmtId="182" fontId="2" fillId="0" borderId="47" xfId="0" applyNumberFormat="1" applyFont="1" applyFill="1" applyBorder="1" applyAlignment="1" applyProtection="1">
      <alignment vertical="center"/>
      <protection locked="0"/>
    </xf>
    <xf numFmtId="182" fontId="2" fillId="0" borderId="46" xfId="0" applyNumberFormat="1" applyFont="1" applyFill="1" applyBorder="1" applyAlignment="1" applyProtection="1">
      <alignment vertical="center"/>
      <protection locked="0"/>
    </xf>
    <xf numFmtId="182" fontId="2" fillId="0" borderId="45" xfId="0" applyNumberFormat="1" applyFont="1" applyFill="1" applyBorder="1" applyAlignment="1" applyProtection="1">
      <alignment vertical="center"/>
      <protection locked="0"/>
    </xf>
    <xf numFmtId="182" fontId="2" fillId="0" borderId="22" xfId="0" applyNumberFormat="1" applyFont="1" applyFill="1" applyBorder="1" applyAlignment="1" applyProtection="1">
      <alignment vertical="center"/>
      <protection locked="0"/>
    </xf>
    <xf numFmtId="182" fontId="2" fillId="0" borderId="11" xfId="0" applyNumberFormat="1" applyFont="1" applyFill="1" applyBorder="1" applyAlignment="1" applyProtection="1">
      <alignment vertical="center"/>
      <protection locked="0"/>
    </xf>
    <xf numFmtId="182" fontId="2" fillId="0" borderId="41" xfId="0" applyNumberFormat="1" applyFont="1" applyFill="1" applyBorder="1" applyAlignment="1" applyProtection="1">
      <alignment vertical="center"/>
      <protection locked="0"/>
    </xf>
    <xf numFmtId="182" fontId="2" fillId="0" borderId="19" xfId="0" applyNumberFormat="1" applyFont="1" applyFill="1" applyBorder="1" applyAlignment="1" applyProtection="1">
      <alignment vertical="center"/>
      <protection locked="0"/>
    </xf>
    <xf numFmtId="4" fontId="2" fillId="0" borderId="17" xfId="0" applyNumberFormat="1" applyFont="1" applyFill="1" applyBorder="1" applyAlignment="1" applyProtection="1">
      <alignment vertical="center"/>
      <protection locked="0"/>
    </xf>
    <xf numFmtId="4" fontId="2" fillId="0" borderId="48" xfId="0" applyNumberFormat="1" applyFont="1" applyFill="1" applyBorder="1" applyAlignment="1" applyProtection="1">
      <alignment vertical="center"/>
      <protection locked="0"/>
    </xf>
    <xf numFmtId="4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3" fontId="2" fillId="0" borderId="48" xfId="0" applyNumberFormat="1" applyFont="1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29" xfId="0" applyFont="1" applyFill="1" applyBorder="1" applyAlignment="1" applyProtection="1">
      <alignment horizontal="left" vertical="center"/>
      <protection locked="0"/>
    </xf>
    <xf numFmtId="0" fontId="3" fillId="0" borderId="29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vertical="center"/>
      <protection locked="0"/>
    </xf>
    <xf numFmtId="0" fontId="3" fillId="0" borderId="11" xfId="0" applyNumberFormat="1" applyFont="1" applyFill="1" applyBorder="1" applyAlignment="1" applyProtection="1">
      <alignment vertical="center"/>
      <protection locked="0"/>
    </xf>
    <xf numFmtId="0" fontId="3" fillId="0" borderId="50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 applyProtection="1">
      <alignment vertical="center" shrinkToFit="1"/>
      <protection locked="0"/>
    </xf>
    <xf numFmtId="0" fontId="3" fillId="0" borderId="52" xfId="0" applyFont="1" applyFill="1" applyBorder="1" applyAlignment="1" applyProtection="1">
      <alignment horizontal="center" vertical="center" shrinkToFit="1"/>
      <protection locked="0"/>
    </xf>
    <xf numFmtId="0" fontId="3" fillId="0" borderId="32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37" fontId="3" fillId="0" borderId="44" xfId="0" applyNumberFormat="1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37" fontId="3" fillId="0" borderId="21" xfId="0" applyNumberFormat="1" applyFont="1" applyFill="1" applyBorder="1" applyAlignment="1" applyProtection="1">
      <alignment vertical="center"/>
      <protection locked="0"/>
    </xf>
    <xf numFmtId="0" fontId="3" fillId="0" borderId="32" xfId="0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37" fontId="3" fillId="0" borderId="32" xfId="0" applyNumberFormat="1" applyFont="1" applyFill="1" applyBorder="1" applyAlignment="1" applyProtection="1">
      <alignment vertical="center"/>
      <protection locked="0"/>
    </xf>
    <xf numFmtId="37" fontId="3" fillId="0" borderId="3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7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183" fontId="3" fillId="0" borderId="0" xfId="0" applyNumberFormat="1" applyFont="1" applyFill="1" applyAlignment="1" applyProtection="1">
      <alignment vertical="center"/>
      <protection locked="0"/>
    </xf>
    <xf numFmtId="39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 applyProtection="1">
      <alignment horizontal="left" vertical="center"/>
      <protection/>
    </xf>
    <xf numFmtId="37" fontId="2" fillId="0" borderId="44" xfId="0" applyNumberFormat="1" applyFont="1" applyFill="1" applyBorder="1" applyAlignment="1" applyProtection="1">
      <alignment vertical="center"/>
      <protection locked="0"/>
    </xf>
    <xf numFmtId="37" fontId="2" fillId="0" borderId="26" xfId="0" applyNumberFormat="1" applyFont="1" applyFill="1" applyBorder="1" applyAlignment="1" applyProtection="1">
      <alignment vertical="center"/>
      <protection locked="0"/>
    </xf>
    <xf numFmtId="37" fontId="2" fillId="0" borderId="21" xfId="0" applyNumberFormat="1" applyFont="1" applyFill="1" applyBorder="1" applyAlignment="1" applyProtection="1">
      <alignment vertical="center"/>
      <protection locked="0"/>
    </xf>
    <xf numFmtId="37" fontId="2" fillId="0" borderId="25" xfId="0" applyNumberFormat="1" applyFont="1" applyFill="1" applyBorder="1" applyAlignment="1" applyProtection="1">
      <alignment vertical="center"/>
      <protection locked="0"/>
    </xf>
    <xf numFmtId="37" fontId="2" fillId="0" borderId="32" xfId="0" applyNumberFormat="1" applyFont="1" applyFill="1" applyBorder="1" applyAlignment="1" applyProtection="1">
      <alignment vertical="center"/>
      <protection locked="0"/>
    </xf>
    <xf numFmtId="37" fontId="2" fillId="0" borderId="31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20" xfId="0" applyNumberFormat="1" applyFont="1" applyFill="1" applyBorder="1" applyAlignment="1" applyProtection="1">
      <alignment vertical="center"/>
      <protection locked="0"/>
    </xf>
    <xf numFmtId="41" fontId="2" fillId="0" borderId="25" xfId="48" applyNumberFormat="1" applyFont="1" applyFill="1" applyBorder="1" applyAlignment="1" applyProtection="1">
      <alignment vertical="center"/>
      <protection locked="0"/>
    </xf>
    <xf numFmtId="41" fontId="2" fillId="0" borderId="21" xfId="0" applyNumberFormat="1" applyFont="1" applyFill="1" applyBorder="1" applyAlignment="1" applyProtection="1">
      <alignment vertical="center"/>
      <protection locked="0"/>
    </xf>
    <xf numFmtId="41" fontId="2" fillId="0" borderId="18" xfId="0" applyNumberFormat="1" applyFont="1" applyFill="1" applyBorder="1" applyAlignment="1" applyProtection="1">
      <alignment vertical="center"/>
      <protection locked="0"/>
    </xf>
    <xf numFmtId="41" fontId="2" fillId="0" borderId="20" xfId="0" applyNumberFormat="1" applyFont="1" applyFill="1" applyBorder="1" applyAlignment="1" applyProtection="1">
      <alignment vertical="center"/>
      <protection locked="0"/>
    </xf>
    <xf numFmtId="41" fontId="2" fillId="0" borderId="0" xfId="0" applyNumberFormat="1" applyFont="1" applyFill="1" applyBorder="1" applyAlignment="1" applyProtection="1">
      <alignment vertical="center"/>
      <protection locked="0"/>
    </xf>
    <xf numFmtId="41" fontId="2" fillId="0" borderId="28" xfId="0" applyNumberFormat="1" applyFont="1" applyFill="1" applyBorder="1" applyAlignment="1" applyProtection="1">
      <alignment vertical="center"/>
      <protection locked="0"/>
    </xf>
    <xf numFmtId="41" fontId="2" fillId="0" borderId="46" xfId="0" applyNumberFormat="1" applyFont="1" applyFill="1" applyBorder="1" applyAlignment="1" applyProtection="1">
      <alignment vertical="center"/>
      <protection locked="0"/>
    </xf>
    <xf numFmtId="38" fontId="3" fillId="0" borderId="0" xfId="50" applyFont="1" applyFill="1" applyAlignment="1">
      <alignment vertical="center"/>
    </xf>
    <xf numFmtId="38" fontId="3" fillId="0" borderId="0" xfId="50" applyFont="1" applyFill="1" applyAlignment="1">
      <alignment horizontal="left" vertical="center"/>
    </xf>
    <xf numFmtId="38" fontId="3" fillId="0" borderId="0" xfId="50" applyFont="1" applyFill="1" applyAlignment="1" applyProtection="1">
      <alignment vertical="center"/>
      <protection locked="0"/>
    </xf>
    <xf numFmtId="38" fontId="3" fillId="0" borderId="10" xfId="50" applyFont="1" applyFill="1" applyBorder="1" applyAlignment="1">
      <alignment vertical="center"/>
    </xf>
    <xf numFmtId="38" fontId="3" fillId="0" borderId="11" xfId="50" applyFont="1" applyFill="1" applyBorder="1" applyAlignment="1">
      <alignment vertical="center"/>
    </xf>
    <xf numFmtId="38" fontId="3" fillId="0" borderId="18" xfId="50" applyFont="1" applyFill="1" applyBorder="1" applyAlignment="1">
      <alignment vertical="center"/>
    </xf>
    <xf numFmtId="38" fontId="3" fillId="0" borderId="18" xfId="50" applyFont="1" applyFill="1" applyBorder="1" applyAlignment="1">
      <alignment horizontal="center" vertical="center"/>
    </xf>
    <xf numFmtId="38" fontId="3" fillId="0" borderId="23" xfId="50" applyFont="1" applyFill="1" applyBorder="1" applyAlignment="1">
      <alignment horizontal="center" vertical="center"/>
    </xf>
    <xf numFmtId="38" fontId="3" fillId="0" borderId="0" xfId="50" applyFont="1" applyFill="1" applyAlignment="1">
      <alignment horizontal="center" vertical="center"/>
    </xf>
    <xf numFmtId="38" fontId="3" fillId="0" borderId="23" xfId="50" applyFont="1" applyFill="1" applyBorder="1" applyAlignment="1">
      <alignment vertical="center"/>
    </xf>
    <xf numFmtId="38" fontId="3" fillId="0" borderId="10" xfId="50" applyFont="1" applyFill="1" applyBorder="1" applyAlignment="1" applyProtection="1">
      <alignment vertical="center"/>
      <protection locked="0"/>
    </xf>
    <xf numFmtId="38" fontId="3" fillId="0" borderId="11" xfId="50" applyFont="1" applyFill="1" applyBorder="1" applyAlignment="1" applyProtection="1">
      <alignment horizontal="center" vertical="center"/>
      <protection locked="0"/>
    </xf>
    <xf numFmtId="38" fontId="2" fillId="0" borderId="26" xfId="50" applyFont="1" applyFill="1" applyBorder="1" applyAlignment="1">
      <alignment vertical="center"/>
    </xf>
    <xf numFmtId="38" fontId="3" fillId="0" borderId="18" xfId="50" applyFont="1" applyFill="1" applyBorder="1" applyAlignment="1" applyProtection="1">
      <alignment vertical="center"/>
      <protection locked="0"/>
    </xf>
    <xf numFmtId="38" fontId="3" fillId="0" borderId="0" xfId="50" applyFont="1" applyFill="1" applyAlignment="1" applyProtection="1">
      <alignment horizontal="center" vertical="center"/>
      <protection locked="0"/>
    </xf>
    <xf numFmtId="38" fontId="2" fillId="0" borderId="25" xfId="50" applyFont="1" applyFill="1" applyBorder="1" applyAlignment="1">
      <alignment vertical="center"/>
    </xf>
    <xf numFmtId="38" fontId="2" fillId="0" borderId="31" xfId="50" applyFont="1" applyFill="1" applyBorder="1" applyAlignment="1">
      <alignment vertical="center"/>
    </xf>
    <xf numFmtId="38" fontId="3" fillId="0" borderId="36" xfId="50" applyFont="1" applyFill="1" applyBorder="1" applyAlignment="1" applyProtection="1">
      <alignment vertical="center"/>
      <protection locked="0"/>
    </xf>
    <xf numFmtId="38" fontId="3" fillId="0" borderId="37" xfId="50" applyFont="1" applyFill="1" applyBorder="1" applyAlignment="1" applyProtection="1">
      <alignment horizontal="center" vertical="center"/>
      <protection locked="0"/>
    </xf>
    <xf numFmtId="38" fontId="3" fillId="0" borderId="0" xfId="50" applyFont="1" applyFill="1" applyBorder="1" applyAlignment="1" applyProtection="1">
      <alignment horizontal="center" vertical="center"/>
      <protection locked="0"/>
    </xf>
    <xf numFmtId="38" fontId="3" fillId="0" borderId="33" xfId="50" applyFont="1" applyFill="1" applyBorder="1" applyAlignment="1" applyProtection="1">
      <alignment vertical="center"/>
      <protection locked="0"/>
    </xf>
    <xf numFmtId="38" fontId="3" fillId="0" borderId="29" xfId="50" applyFont="1" applyFill="1" applyBorder="1" applyAlignment="1" applyProtection="1">
      <alignment horizontal="center" vertical="center"/>
      <protection locked="0"/>
    </xf>
    <xf numFmtId="38" fontId="3" fillId="0" borderId="40" xfId="50" applyFont="1" applyFill="1" applyBorder="1" applyAlignment="1" applyProtection="1">
      <alignment vertical="center"/>
      <protection locked="0"/>
    </xf>
    <xf numFmtId="38" fontId="3" fillId="0" borderId="19" xfId="50" applyFont="1" applyFill="1" applyBorder="1" applyAlignment="1" applyProtection="1">
      <alignment horizontal="center" vertical="center"/>
      <protection locked="0"/>
    </xf>
    <xf numFmtId="38" fontId="3" fillId="0" borderId="33" xfId="50" applyFont="1" applyFill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38" fontId="3" fillId="0" borderId="29" xfId="50" applyFont="1" applyFill="1" applyBorder="1" applyAlignment="1">
      <alignment vertical="center"/>
    </xf>
    <xf numFmtId="38" fontId="3" fillId="0" borderId="16" xfId="50" applyFont="1" applyFill="1" applyBorder="1" applyAlignment="1">
      <alignment vertical="center"/>
    </xf>
    <xf numFmtId="38" fontId="3" fillId="0" borderId="16" xfId="50" applyFont="1" applyFill="1" applyBorder="1" applyAlignment="1" applyProtection="1">
      <alignment horizontal="center" vertical="center"/>
      <protection locked="0"/>
    </xf>
    <xf numFmtId="38" fontId="3" fillId="0" borderId="23" xfId="50" applyFont="1" applyFill="1" applyBorder="1" applyAlignment="1" applyProtection="1">
      <alignment horizontal="center" vertical="center"/>
      <protection locked="0"/>
    </xf>
    <xf numFmtId="38" fontId="3" fillId="0" borderId="49" xfId="50" applyFont="1" applyFill="1" applyBorder="1" applyAlignment="1" applyProtection="1">
      <alignment horizontal="center" vertical="center"/>
      <protection locked="0"/>
    </xf>
    <xf numFmtId="38" fontId="3" fillId="0" borderId="19" xfId="50" applyFont="1" applyFill="1" applyBorder="1" applyAlignment="1">
      <alignment vertical="center"/>
    </xf>
    <xf numFmtId="41" fontId="2" fillId="0" borderId="25" xfId="50" applyNumberFormat="1" applyFont="1" applyFill="1" applyBorder="1" applyAlignment="1" applyProtection="1">
      <alignment vertical="center"/>
      <protection locked="0"/>
    </xf>
    <xf numFmtId="41" fontId="2" fillId="0" borderId="46" xfId="50" applyNumberFormat="1" applyFont="1" applyFill="1" applyBorder="1" applyAlignment="1" applyProtection="1">
      <alignment vertical="center"/>
      <protection locked="0"/>
    </xf>
    <xf numFmtId="38" fontId="3" fillId="0" borderId="40" xfId="50" applyFont="1" applyFill="1" applyBorder="1" applyAlignment="1">
      <alignment vertical="center"/>
    </xf>
    <xf numFmtId="38" fontId="5" fillId="0" borderId="0" xfId="50" applyFont="1" applyFill="1" applyAlignment="1">
      <alignment vertical="center"/>
    </xf>
    <xf numFmtId="38" fontId="3" fillId="0" borderId="37" xfId="50" applyFont="1" applyFill="1" applyBorder="1" applyAlignment="1">
      <alignment vertical="center"/>
    </xf>
    <xf numFmtId="37" fontId="2" fillId="0" borderId="21" xfId="0" applyNumberFormat="1" applyFont="1" applyFill="1" applyBorder="1" applyAlignment="1" applyProtection="1">
      <alignment horizontal="right" vertical="center"/>
      <protection locked="0"/>
    </xf>
    <xf numFmtId="37" fontId="2" fillId="0" borderId="25" xfId="0" applyNumberFormat="1" applyFont="1" applyFill="1" applyBorder="1" applyAlignment="1" applyProtection="1">
      <alignment horizontal="right" vertical="center"/>
      <protection locked="0"/>
    </xf>
    <xf numFmtId="3" fontId="2" fillId="0" borderId="28" xfId="0" applyNumberFormat="1" applyFont="1" applyFill="1" applyBorder="1" applyAlignment="1" applyProtection="1">
      <alignment horizontal="right" vertical="center"/>
      <protection locked="0"/>
    </xf>
    <xf numFmtId="0" fontId="3" fillId="0" borderId="53" xfId="0" applyNumberFormat="1" applyFont="1" applyFill="1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NumberFormat="1" applyFont="1" applyFill="1" applyBorder="1" applyAlignment="1">
      <alignment horizontal="center"/>
    </xf>
    <xf numFmtId="0" fontId="3" fillId="0" borderId="54" xfId="0" applyNumberFormat="1" applyFont="1" applyFill="1" applyBorder="1" applyAlignment="1">
      <alignment horizontal="center"/>
    </xf>
    <xf numFmtId="0" fontId="3" fillId="0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 applyProtection="1">
      <alignment horizontal="center" vertical="center"/>
      <protection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0" fontId="3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9&#12304;270323&#12305;&#31532;9&#34920;(5)&#65374;(3)&#12289;&#31532;10&#34920;(1)&#65374;(3)&#12289;&#31532;11&#34920;(1)&#65374;(3)&#12289;&#31532;12&#34920;(1)(2)&#12289;&#31532;13&#34920;&#12288;&#36028;&#20184;&#12369;&#28168;%20ok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"/>
      <sheetName val="退職"/>
      <sheetName val="老人"/>
      <sheetName val="合計"/>
      <sheetName val="１件当たり費用額"/>
      <sheetName val="療養諸費費用額"/>
      <sheetName val="療養諸費費用額 (2)"/>
      <sheetName val="東北厚生局事務指導資料別添資料４"/>
      <sheetName val="前期高齢者分年報データ貼付け用"/>
      <sheetName val="合計-前期高齢者分"/>
      <sheetName val="東北厚生局事務指導資料第１　１－２"/>
      <sheetName val="貼付けシート①※更新済"/>
      <sheetName val="貼付けシート②※更新済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showGridLines="0" tabSelected="1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C11" sqref="C11"/>
    </sheetView>
  </sheetViews>
  <sheetFormatPr defaultColWidth="10.75390625" defaultRowHeight="15.75" customHeight="1"/>
  <cols>
    <col min="1" max="1" width="5.375" style="1" customWidth="1"/>
    <col min="2" max="2" width="11.625" style="1" customWidth="1"/>
    <col min="3" max="7" width="13.375" style="1" customWidth="1"/>
    <col min="8" max="9" width="13.375" style="1" hidden="1" customWidth="1"/>
    <col min="10" max="11" width="13.375" style="1" customWidth="1"/>
    <col min="12" max="16" width="12.875" style="1" customWidth="1"/>
    <col min="17" max="18" width="12.875" style="1" hidden="1" customWidth="1"/>
    <col min="19" max="20" width="12.875" style="1" customWidth="1"/>
    <col min="21" max="16384" width="10.75390625" style="1" customWidth="1"/>
  </cols>
  <sheetData>
    <row r="1" spans="2:20" ht="21" customHeight="1">
      <c r="B1" s="81"/>
      <c r="C1" s="2" t="s">
        <v>121</v>
      </c>
      <c r="D1" s="3"/>
      <c r="E1" s="4"/>
      <c r="F1" s="4"/>
      <c r="G1" s="4"/>
      <c r="H1" s="4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5"/>
    </row>
    <row r="2" spans="2:20" ht="21" customHeight="1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21" customHeight="1">
      <c r="A3" s="8"/>
      <c r="B3" s="9"/>
      <c r="C3" s="11"/>
      <c r="D3" s="12"/>
      <c r="E3" s="12"/>
      <c r="F3" s="12"/>
      <c r="G3" s="12"/>
      <c r="H3" s="12"/>
      <c r="I3" s="12"/>
      <c r="J3" s="12"/>
      <c r="K3" s="13"/>
      <c r="L3" s="14"/>
      <c r="M3" s="12"/>
      <c r="N3" s="12"/>
      <c r="O3" s="12"/>
      <c r="P3" s="12"/>
      <c r="Q3" s="12"/>
      <c r="R3" s="12"/>
      <c r="S3" s="12"/>
      <c r="T3" s="15"/>
    </row>
    <row r="4" spans="1:20" ht="21" customHeight="1">
      <c r="A4" s="18"/>
      <c r="C4" s="26" t="s">
        <v>79</v>
      </c>
      <c r="D4" s="12"/>
      <c r="E4" s="12"/>
      <c r="F4" s="12"/>
      <c r="G4" s="12"/>
      <c r="H4" s="12"/>
      <c r="I4" s="12"/>
      <c r="J4" s="12"/>
      <c r="K4" s="27"/>
      <c r="L4" s="28" t="s">
        <v>138</v>
      </c>
      <c r="M4" s="12"/>
      <c r="N4" s="12"/>
      <c r="O4" s="12"/>
      <c r="P4" s="12"/>
      <c r="Q4" s="12"/>
      <c r="R4" s="12"/>
      <c r="S4" s="12"/>
      <c r="T4" s="15"/>
    </row>
    <row r="5" spans="1:20" ht="21" customHeight="1">
      <c r="A5" s="29" t="s">
        <v>2</v>
      </c>
      <c r="C5" s="282" t="s">
        <v>134</v>
      </c>
      <c r="D5" s="285"/>
      <c r="E5" s="285"/>
      <c r="F5" s="286"/>
      <c r="G5" s="34" t="s">
        <v>80</v>
      </c>
      <c r="H5" s="35" t="s">
        <v>81</v>
      </c>
      <c r="I5" s="35"/>
      <c r="J5" s="36" t="s">
        <v>135</v>
      </c>
      <c r="K5" s="37" t="s">
        <v>136</v>
      </c>
      <c r="L5" s="282" t="s">
        <v>137</v>
      </c>
      <c r="M5" s="283"/>
      <c r="N5" s="283"/>
      <c r="O5" s="284"/>
      <c r="P5" s="34" t="s">
        <v>80</v>
      </c>
      <c r="Q5" s="35" t="s">
        <v>81</v>
      </c>
      <c r="R5" s="12"/>
      <c r="S5" s="36" t="s">
        <v>135</v>
      </c>
      <c r="T5" s="38" t="s">
        <v>136</v>
      </c>
    </row>
    <row r="6" spans="1:20" ht="21" customHeight="1">
      <c r="A6" s="29" t="s">
        <v>3</v>
      </c>
      <c r="B6" s="41" t="s">
        <v>4</v>
      </c>
      <c r="C6" s="47" t="s">
        <v>83</v>
      </c>
      <c r="D6" s="48" t="s">
        <v>84</v>
      </c>
      <c r="E6" s="48" t="s">
        <v>85</v>
      </c>
      <c r="F6" s="48" t="s">
        <v>86</v>
      </c>
      <c r="G6" s="49"/>
      <c r="H6" s="36" t="s">
        <v>87</v>
      </c>
      <c r="I6" s="36" t="s">
        <v>88</v>
      </c>
      <c r="J6" s="50" t="s">
        <v>109</v>
      </c>
      <c r="K6" s="51"/>
      <c r="L6" s="48" t="s">
        <v>83</v>
      </c>
      <c r="M6" s="48" t="s">
        <v>84</v>
      </c>
      <c r="N6" s="48" t="s">
        <v>85</v>
      </c>
      <c r="O6" s="48" t="s">
        <v>86</v>
      </c>
      <c r="P6" s="49"/>
      <c r="Q6" s="36" t="s">
        <v>87</v>
      </c>
      <c r="R6" s="36" t="s">
        <v>88</v>
      </c>
      <c r="S6" s="50" t="s">
        <v>109</v>
      </c>
      <c r="T6" s="52"/>
    </row>
    <row r="7" spans="1:20" ht="21" customHeight="1">
      <c r="A7" s="57">
        <v>1</v>
      </c>
      <c r="B7" s="58" t="s">
        <v>5</v>
      </c>
      <c r="C7" s="83">
        <v>26.547</v>
      </c>
      <c r="D7" s="84">
        <v>1041.19</v>
      </c>
      <c r="E7" s="84">
        <v>242.815</v>
      </c>
      <c r="F7" s="84">
        <v>1310.552</v>
      </c>
      <c r="G7" s="84">
        <v>666.152</v>
      </c>
      <c r="H7" s="84" t="e">
        <v>#REF!</v>
      </c>
      <c r="I7" s="84" t="e">
        <v>#REF!</v>
      </c>
      <c r="J7" s="84">
        <v>25.659</v>
      </c>
      <c r="K7" s="85">
        <v>3.254</v>
      </c>
      <c r="L7" s="106">
        <v>17.22</v>
      </c>
      <c r="M7" s="106">
        <v>1.48</v>
      </c>
      <c r="N7" s="106">
        <v>1.6</v>
      </c>
      <c r="O7" s="106">
        <v>1.82</v>
      </c>
      <c r="P7" s="106">
        <v>1.17</v>
      </c>
      <c r="Q7" s="106" t="e">
        <v>#REF!</v>
      </c>
      <c r="R7" s="107">
        <v>0</v>
      </c>
      <c r="S7" s="107">
        <v>47.84</v>
      </c>
      <c r="T7" s="108">
        <v>7.6609822646657575</v>
      </c>
    </row>
    <row r="8" spans="1:20" ht="21" customHeight="1">
      <c r="A8" s="60">
        <v>2</v>
      </c>
      <c r="B8" s="61" t="s">
        <v>6</v>
      </c>
      <c r="C8" s="86">
        <v>28.404</v>
      </c>
      <c r="D8" s="87">
        <v>930.282</v>
      </c>
      <c r="E8" s="87">
        <v>200.04</v>
      </c>
      <c r="F8" s="87">
        <v>1158.726</v>
      </c>
      <c r="G8" s="87">
        <v>689.296</v>
      </c>
      <c r="H8" s="87" t="e">
        <v>#REF!</v>
      </c>
      <c r="I8" s="87" t="e">
        <v>#REF!</v>
      </c>
      <c r="J8" s="87">
        <v>27.456</v>
      </c>
      <c r="K8" s="88">
        <v>5.312</v>
      </c>
      <c r="L8" s="109">
        <v>16.19</v>
      </c>
      <c r="M8" s="109">
        <v>1.49</v>
      </c>
      <c r="N8" s="109">
        <v>1.77</v>
      </c>
      <c r="O8" s="109">
        <v>1.9</v>
      </c>
      <c r="P8" s="109">
        <v>1.2</v>
      </c>
      <c r="Q8" s="109" t="e">
        <v>#REF!</v>
      </c>
      <c r="R8" s="110">
        <v>0</v>
      </c>
      <c r="S8" s="110">
        <v>44.44</v>
      </c>
      <c r="T8" s="108">
        <v>4.158490566037736</v>
      </c>
    </row>
    <row r="9" spans="1:20" ht="21" customHeight="1">
      <c r="A9" s="60">
        <v>3</v>
      </c>
      <c r="B9" s="61" t="s">
        <v>8</v>
      </c>
      <c r="C9" s="86">
        <v>24.799</v>
      </c>
      <c r="D9" s="87">
        <v>988.084</v>
      </c>
      <c r="E9" s="87">
        <v>214.734</v>
      </c>
      <c r="F9" s="87">
        <v>1227.617</v>
      </c>
      <c r="G9" s="87">
        <v>682.628</v>
      </c>
      <c r="H9" s="87" t="e">
        <v>#REF!</v>
      </c>
      <c r="I9" s="87" t="e">
        <v>#REF!</v>
      </c>
      <c r="J9" s="87">
        <v>23.749</v>
      </c>
      <c r="K9" s="88">
        <v>2.897</v>
      </c>
      <c r="L9" s="109">
        <v>15.18</v>
      </c>
      <c r="M9" s="109">
        <v>1.46</v>
      </c>
      <c r="N9" s="109">
        <v>1.65</v>
      </c>
      <c r="O9" s="109">
        <v>1.77</v>
      </c>
      <c r="P9" s="109">
        <v>1.17</v>
      </c>
      <c r="Q9" s="109" t="e">
        <v>#REF!</v>
      </c>
      <c r="R9" s="110">
        <v>0</v>
      </c>
      <c r="S9" s="110">
        <v>38.94</v>
      </c>
      <c r="T9" s="108">
        <v>5.873548387096775</v>
      </c>
    </row>
    <row r="10" spans="1:20" ht="21" customHeight="1">
      <c r="A10" s="60">
        <v>4</v>
      </c>
      <c r="B10" s="61" t="s">
        <v>10</v>
      </c>
      <c r="C10" s="86">
        <v>25.367</v>
      </c>
      <c r="D10" s="87">
        <v>986.069</v>
      </c>
      <c r="E10" s="87">
        <v>169.449</v>
      </c>
      <c r="F10" s="87">
        <v>1180.886</v>
      </c>
      <c r="G10" s="87">
        <v>567.169</v>
      </c>
      <c r="H10" s="87" t="e">
        <v>#REF!</v>
      </c>
      <c r="I10" s="87" t="e">
        <v>#REF!</v>
      </c>
      <c r="J10" s="87">
        <v>24.383</v>
      </c>
      <c r="K10" s="88">
        <v>1.56</v>
      </c>
      <c r="L10" s="109">
        <v>16.47</v>
      </c>
      <c r="M10" s="109">
        <v>1.5</v>
      </c>
      <c r="N10" s="109">
        <v>1.79</v>
      </c>
      <c r="O10" s="109">
        <v>1.86</v>
      </c>
      <c r="P10" s="109">
        <v>1.16</v>
      </c>
      <c r="Q10" s="109" t="e">
        <v>#REF!</v>
      </c>
      <c r="R10" s="110">
        <v>0</v>
      </c>
      <c r="S10" s="110">
        <v>44.35</v>
      </c>
      <c r="T10" s="108">
        <v>8.781976744186046</v>
      </c>
    </row>
    <row r="11" spans="1:20" ht="21" customHeight="1">
      <c r="A11" s="60">
        <v>5</v>
      </c>
      <c r="B11" s="61" t="s">
        <v>12</v>
      </c>
      <c r="C11" s="86">
        <v>24.565</v>
      </c>
      <c r="D11" s="87">
        <v>844.991</v>
      </c>
      <c r="E11" s="87">
        <v>198.326</v>
      </c>
      <c r="F11" s="87">
        <v>1067.882</v>
      </c>
      <c r="G11" s="87">
        <v>605.489</v>
      </c>
      <c r="H11" s="87" t="e">
        <v>#REF!</v>
      </c>
      <c r="I11" s="87" t="e">
        <v>#REF!</v>
      </c>
      <c r="J11" s="87">
        <v>23.138</v>
      </c>
      <c r="K11" s="88">
        <v>0.636</v>
      </c>
      <c r="L11" s="109">
        <v>15.8</v>
      </c>
      <c r="M11" s="109">
        <v>1.4</v>
      </c>
      <c r="N11" s="109">
        <v>1.57</v>
      </c>
      <c r="O11" s="109">
        <v>1.76</v>
      </c>
      <c r="P11" s="109">
        <v>1.16</v>
      </c>
      <c r="Q11" s="109" t="e">
        <v>#REF!</v>
      </c>
      <c r="R11" s="110">
        <v>0</v>
      </c>
      <c r="S11" s="110">
        <v>43.85</v>
      </c>
      <c r="T11" s="108">
        <v>9.040816326530612</v>
      </c>
    </row>
    <row r="12" spans="1:20" ht="21" customHeight="1">
      <c r="A12" s="57">
        <v>6</v>
      </c>
      <c r="B12" s="58" t="s">
        <v>14</v>
      </c>
      <c r="C12" s="83">
        <v>28.776</v>
      </c>
      <c r="D12" s="84">
        <v>993.019</v>
      </c>
      <c r="E12" s="84">
        <v>220.326</v>
      </c>
      <c r="F12" s="84">
        <v>1242.122</v>
      </c>
      <c r="G12" s="84">
        <v>576.447</v>
      </c>
      <c r="H12" s="84" t="e">
        <v>#REF!</v>
      </c>
      <c r="I12" s="84" t="e">
        <v>#REF!</v>
      </c>
      <c r="J12" s="84">
        <v>27.596</v>
      </c>
      <c r="K12" s="85">
        <v>2.398</v>
      </c>
      <c r="L12" s="106">
        <v>17.54</v>
      </c>
      <c r="M12" s="106">
        <v>1.42</v>
      </c>
      <c r="N12" s="106">
        <v>1.61</v>
      </c>
      <c r="O12" s="106">
        <v>1.83</v>
      </c>
      <c r="P12" s="106">
        <v>1.15</v>
      </c>
      <c r="Q12" s="106" t="e">
        <v>#REF!</v>
      </c>
      <c r="R12" s="107">
        <v>0</v>
      </c>
      <c r="S12" s="107">
        <v>49.19</v>
      </c>
      <c r="T12" s="111">
        <v>4.848167539267016</v>
      </c>
    </row>
    <row r="13" spans="1:20" ht="21" customHeight="1">
      <c r="A13" s="60">
        <v>7</v>
      </c>
      <c r="B13" s="61" t="s">
        <v>16</v>
      </c>
      <c r="C13" s="86">
        <v>26.88</v>
      </c>
      <c r="D13" s="87">
        <v>1042.756</v>
      </c>
      <c r="E13" s="87">
        <v>212.811</v>
      </c>
      <c r="F13" s="87">
        <v>1282.447</v>
      </c>
      <c r="G13" s="87">
        <v>752.039</v>
      </c>
      <c r="H13" s="87" t="e">
        <v>#REF!</v>
      </c>
      <c r="I13" s="87" t="e">
        <v>#REF!</v>
      </c>
      <c r="J13" s="87">
        <v>26.258</v>
      </c>
      <c r="K13" s="88">
        <v>5.003</v>
      </c>
      <c r="L13" s="109">
        <v>17.28</v>
      </c>
      <c r="M13" s="109">
        <v>1.48</v>
      </c>
      <c r="N13" s="109">
        <v>1.66</v>
      </c>
      <c r="O13" s="109">
        <v>1.84</v>
      </c>
      <c r="P13" s="109">
        <v>1.19</v>
      </c>
      <c r="Q13" s="109" t="e">
        <v>#REF!</v>
      </c>
      <c r="R13" s="110">
        <v>0</v>
      </c>
      <c r="S13" s="110">
        <v>47.83</v>
      </c>
      <c r="T13" s="108">
        <v>6.673410404624278</v>
      </c>
    </row>
    <row r="14" spans="1:20" ht="21" customHeight="1">
      <c r="A14" s="60">
        <v>8</v>
      </c>
      <c r="B14" s="61" t="s">
        <v>18</v>
      </c>
      <c r="C14" s="86">
        <v>30.517</v>
      </c>
      <c r="D14" s="87">
        <v>1073.604</v>
      </c>
      <c r="E14" s="87">
        <v>241.233</v>
      </c>
      <c r="F14" s="87">
        <v>1345.354</v>
      </c>
      <c r="G14" s="87">
        <v>775.89</v>
      </c>
      <c r="H14" s="87" t="e">
        <v>#REF!</v>
      </c>
      <c r="I14" s="87" t="e">
        <v>#REF!</v>
      </c>
      <c r="J14" s="87">
        <v>29</v>
      </c>
      <c r="K14" s="88">
        <v>1.892</v>
      </c>
      <c r="L14" s="109">
        <v>17.49</v>
      </c>
      <c r="M14" s="109">
        <v>1.39</v>
      </c>
      <c r="N14" s="109">
        <v>1.54</v>
      </c>
      <c r="O14" s="109">
        <v>1.78</v>
      </c>
      <c r="P14" s="109">
        <v>1.16</v>
      </c>
      <c r="Q14" s="109" t="e">
        <v>#REF!</v>
      </c>
      <c r="R14" s="110">
        <v>0</v>
      </c>
      <c r="S14" s="110">
        <v>48.95</v>
      </c>
      <c r="T14" s="108">
        <v>5.881188118811881</v>
      </c>
    </row>
    <row r="15" spans="1:20" ht="21" customHeight="1">
      <c r="A15" s="60">
        <v>9</v>
      </c>
      <c r="B15" s="61" t="s">
        <v>20</v>
      </c>
      <c r="C15" s="86">
        <v>23.733</v>
      </c>
      <c r="D15" s="87">
        <v>918.488</v>
      </c>
      <c r="E15" s="87">
        <v>177.078</v>
      </c>
      <c r="F15" s="87">
        <v>1119.299</v>
      </c>
      <c r="G15" s="87">
        <v>627.553</v>
      </c>
      <c r="H15" s="87" t="e">
        <v>#REF!</v>
      </c>
      <c r="I15" s="87" t="e">
        <v>#REF!</v>
      </c>
      <c r="J15" s="87">
        <v>22.684</v>
      </c>
      <c r="K15" s="88">
        <v>5.364</v>
      </c>
      <c r="L15" s="109">
        <v>16.19</v>
      </c>
      <c r="M15" s="109">
        <v>1.46</v>
      </c>
      <c r="N15" s="109">
        <v>1.6</v>
      </c>
      <c r="O15" s="109">
        <v>1.79</v>
      </c>
      <c r="P15" s="109">
        <v>1.19</v>
      </c>
      <c r="Q15" s="109" t="e">
        <v>#REF!</v>
      </c>
      <c r="R15" s="110">
        <v>0</v>
      </c>
      <c r="S15" s="110">
        <v>44.58</v>
      </c>
      <c r="T15" s="108">
        <v>3.2509225092250924</v>
      </c>
    </row>
    <row r="16" spans="1:20" ht="21" customHeight="1">
      <c r="A16" s="60">
        <v>10</v>
      </c>
      <c r="B16" s="61" t="s">
        <v>22</v>
      </c>
      <c r="C16" s="89">
        <v>26.07</v>
      </c>
      <c r="D16" s="90">
        <v>990.832</v>
      </c>
      <c r="E16" s="90">
        <v>230.958</v>
      </c>
      <c r="F16" s="90">
        <v>1247.86</v>
      </c>
      <c r="G16" s="90">
        <v>611.123</v>
      </c>
      <c r="H16" s="90" t="e">
        <v>#REF!</v>
      </c>
      <c r="I16" s="90" t="e">
        <v>#REF!</v>
      </c>
      <c r="J16" s="90">
        <v>25.006</v>
      </c>
      <c r="K16" s="91">
        <v>2.594</v>
      </c>
      <c r="L16" s="112">
        <v>17.49</v>
      </c>
      <c r="M16" s="112">
        <v>1.43</v>
      </c>
      <c r="N16" s="112">
        <v>1.76</v>
      </c>
      <c r="O16" s="112">
        <v>1.82</v>
      </c>
      <c r="P16" s="112">
        <v>1.17</v>
      </c>
      <c r="Q16" s="112" t="e">
        <v>#REF!</v>
      </c>
      <c r="R16" s="112">
        <v>0</v>
      </c>
      <c r="S16" s="113">
        <v>47.96</v>
      </c>
      <c r="T16" s="114">
        <v>7.702127659574468</v>
      </c>
    </row>
    <row r="17" spans="1:20" ht="21" customHeight="1">
      <c r="A17" s="57">
        <v>11</v>
      </c>
      <c r="B17" s="58" t="s">
        <v>24</v>
      </c>
      <c r="C17" s="86">
        <v>27.574</v>
      </c>
      <c r="D17" s="87">
        <v>992.318</v>
      </c>
      <c r="E17" s="87">
        <v>231.283</v>
      </c>
      <c r="F17" s="87">
        <v>1251.174</v>
      </c>
      <c r="G17" s="87">
        <v>692.254</v>
      </c>
      <c r="H17" s="87" t="e">
        <v>#REF!</v>
      </c>
      <c r="I17" s="87" t="e">
        <v>#REF!</v>
      </c>
      <c r="J17" s="87">
        <v>26.458</v>
      </c>
      <c r="K17" s="88">
        <v>2.295</v>
      </c>
      <c r="L17" s="109">
        <v>16.97</v>
      </c>
      <c r="M17" s="109">
        <v>1.4</v>
      </c>
      <c r="N17" s="109">
        <v>1.58</v>
      </c>
      <c r="O17" s="109">
        <v>1.78</v>
      </c>
      <c r="P17" s="109">
        <v>1.15</v>
      </c>
      <c r="Q17" s="109" t="e">
        <v>#REF!</v>
      </c>
      <c r="R17" s="109">
        <v>0</v>
      </c>
      <c r="S17" s="115">
        <v>46.68</v>
      </c>
      <c r="T17" s="108">
        <v>8.125</v>
      </c>
    </row>
    <row r="18" spans="1:20" ht="21" customHeight="1">
      <c r="A18" s="60">
        <v>12</v>
      </c>
      <c r="B18" s="61" t="s">
        <v>26</v>
      </c>
      <c r="C18" s="86">
        <v>29.432</v>
      </c>
      <c r="D18" s="87">
        <v>994.714</v>
      </c>
      <c r="E18" s="87">
        <v>181.313</v>
      </c>
      <c r="F18" s="87">
        <v>1205.459</v>
      </c>
      <c r="G18" s="87">
        <v>620.998</v>
      </c>
      <c r="H18" s="87" t="e">
        <v>#REF!</v>
      </c>
      <c r="I18" s="87" t="e">
        <v>#REF!</v>
      </c>
      <c r="J18" s="87">
        <v>27.539</v>
      </c>
      <c r="K18" s="88">
        <v>1.402</v>
      </c>
      <c r="L18" s="109">
        <v>16.02</v>
      </c>
      <c r="M18" s="109">
        <v>1.36</v>
      </c>
      <c r="N18" s="109">
        <v>1.64</v>
      </c>
      <c r="O18" s="109">
        <v>1.76</v>
      </c>
      <c r="P18" s="109">
        <v>1.15</v>
      </c>
      <c r="Q18" s="109" t="e">
        <v>#REF!</v>
      </c>
      <c r="R18" s="109">
        <v>0</v>
      </c>
      <c r="S18" s="115">
        <v>45.77</v>
      </c>
      <c r="T18" s="108">
        <v>6.666666666666667</v>
      </c>
    </row>
    <row r="19" spans="1:20" ht="21" customHeight="1">
      <c r="A19" s="60">
        <v>13</v>
      </c>
      <c r="B19" s="61" t="s">
        <v>28</v>
      </c>
      <c r="C19" s="86">
        <v>23.091</v>
      </c>
      <c r="D19" s="87">
        <v>989.101</v>
      </c>
      <c r="E19" s="87">
        <v>212.066</v>
      </c>
      <c r="F19" s="87">
        <v>1224.259</v>
      </c>
      <c r="G19" s="87">
        <v>681.435</v>
      </c>
      <c r="H19" s="87" t="e">
        <v>#REF!</v>
      </c>
      <c r="I19" s="87" t="e">
        <v>#REF!</v>
      </c>
      <c r="J19" s="87">
        <v>22.129</v>
      </c>
      <c r="K19" s="88">
        <v>8.076</v>
      </c>
      <c r="L19" s="109">
        <v>15.02</v>
      </c>
      <c r="M19" s="109">
        <v>1.65</v>
      </c>
      <c r="N19" s="109">
        <v>1.7</v>
      </c>
      <c r="O19" s="109">
        <v>1.91</v>
      </c>
      <c r="P19" s="109">
        <v>1.24</v>
      </c>
      <c r="Q19" s="109" t="e">
        <v>#REF!</v>
      </c>
      <c r="R19" s="109">
        <v>0</v>
      </c>
      <c r="S19" s="115">
        <v>39.88</v>
      </c>
      <c r="T19" s="108">
        <v>3.595703125</v>
      </c>
    </row>
    <row r="20" spans="1:20" ht="21" customHeight="1">
      <c r="A20" s="18"/>
      <c r="B20" s="61" t="s">
        <v>30</v>
      </c>
      <c r="C20" s="86">
        <v>26.319</v>
      </c>
      <c r="D20" s="87">
        <v>993.883</v>
      </c>
      <c r="E20" s="87">
        <v>215.372</v>
      </c>
      <c r="F20" s="87">
        <v>1235.574</v>
      </c>
      <c r="G20" s="87">
        <v>653.921</v>
      </c>
      <c r="H20" s="87" t="e">
        <v>#REF!</v>
      </c>
      <c r="I20" s="87" t="e">
        <v>#REF!</v>
      </c>
      <c r="J20" s="87">
        <v>25.287</v>
      </c>
      <c r="K20" s="88">
        <v>3.128</v>
      </c>
      <c r="L20" s="109">
        <v>16.58</v>
      </c>
      <c r="M20" s="109">
        <v>1.47</v>
      </c>
      <c r="N20" s="109">
        <v>1.66</v>
      </c>
      <c r="O20" s="109">
        <v>1.82</v>
      </c>
      <c r="P20" s="109">
        <v>1.17</v>
      </c>
      <c r="Q20" s="109" t="e">
        <v>#REF!</v>
      </c>
      <c r="R20" s="109">
        <v>0</v>
      </c>
      <c r="S20" s="115">
        <v>45.31</v>
      </c>
      <c r="T20" s="108">
        <v>6.194607483492296</v>
      </c>
    </row>
    <row r="21" spans="1:20" ht="21" customHeight="1">
      <c r="A21" s="18"/>
      <c r="C21" s="92"/>
      <c r="D21" s="93"/>
      <c r="E21" s="93"/>
      <c r="F21" s="93"/>
      <c r="G21" s="94"/>
      <c r="H21" s="94"/>
      <c r="I21" s="94"/>
      <c r="J21" s="94"/>
      <c r="K21" s="95"/>
      <c r="L21" s="93"/>
      <c r="M21" s="93"/>
      <c r="N21" s="93"/>
      <c r="O21" s="93"/>
      <c r="P21" s="94"/>
      <c r="Q21" s="94"/>
      <c r="R21" s="116"/>
      <c r="S21" s="117"/>
      <c r="T21" s="108"/>
    </row>
    <row r="22" spans="1:20" ht="21" customHeight="1">
      <c r="A22" s="60">
        <v>14</v>
      </c>
      <c r="B22" s="61" t="s">
        <v>32</v>
      </c>
      <c r="C22" s="86">
        <v>27.845</v>
      </c>
      <c r="D22" s="87">
        <v>1116.768</v>
      </c>
      <c r="E22" s="87">
        <v>184.709</v>
      </c>
      <c r="F22" s="87">
        <v>1329.322</v>
      </c>
      <c r="G22" s="87">
        <v>455.647</v>
      </c>
      <c r="H22" s="87" t="e">
        <v>#REF!</v>
      </c>
      <c r="I22" s="87" t="e">
        <v>#REF!</v>
      </c>
      <c r="J22" s="87">
        <v>26.846</v>
      </c>
      <c r="K22" s="88">
        <v>1.173</v>
      </c>
      <c r="L22" s="109">
        <v>16.31</v>
      </c>
      <c r="M22" s="109">
        <v>1.44</v>
      </c>
      <c r="N22" s="109">
        <v>1.77</v>
      </c>
      <c r="O22" s="109">
        <v>1.8</v>
      </c>
      <c r="P22" s="109">
        <v>1.17</v>
      </c>
      <c r="Q22" s="109" t="e">
        <v>#REF!</v>
      </c>
      <c r="R22" s="109">
        <v>0</v>
      </c>
      <c r="S22" s="115">
        <v>45.04</v>
      </c>
      <c r="T22" s="108">
        <v>9.88888888888889</v>
      </c>
    </row>
    <row r="23" spans="1:20" ht="21" customHeight="1">
      <c r="A23" s="60">
        <v>15</v>
      </c>
      <c r="B23" s="61" t="s">
        <v>34</v>
      </c>
      <c r="C23" s="86">
        <v>31.608</v>
      </c>
      <c r="D23" s="87">
        <v>1054.996</v>
      </c>
      <c r="E23" s="87">
        <v>211.55</v>
      </c>
      <c r="F23" s="87">
        <v>1298.154</v>
      </c>
      <c r="G23" s="87">
        <v>660.246</v>
      </c>
      <c r="H23" s="87" t="e">
        <v>#REF!</v>
      </c>
      <c r="I23" s="87" t="e">
        <v>#REF!</v>
      </c>
      <c r="J23" s="87">
        <v>31.173</v>
      </c>
      <c r="K23" s="88">
        <v>3.331</v>
      </c>
      <c r="L23" s="109">
        <v>19.13</v>
      </c>
      <c r="M23" s="109">
        <v>1.44</v>
      </c>
      <c r="N23" s="109">
        <v>1.73</v>
      </c>
      <c r="O23" s="109">
        <v>1.92</v>
      </c>
      <c r="P23" s="109">
        <v>1.16</v>
      </c>
      <c r="Q23" s="109" t="e">
        <v>#REF!</v>
      </c>
      <c r="R23" s="109">
        <v>0</v>
      </c>
      <c r="S23" s="115">
        <v>53.34</v>
      </c>
      <c r="T23" s="108">
        <v>6.630434782608695</v>
      </c>
    </row>
    <row r="24" spans="1:20" ht="21" customHeight="1">
      <c r="A24" s="57">
        <v>16</v>
      </c>
      <c r="B24" s="58" t="s">
        <v>35</v>
      </c>
      <c r="C24" s="83">
        <v>23.679</v>
      </c>
      <c r="D24" s="84">
        <v>967.476</v>
      </c>
      <c r="E24" s="84">
        <v>237.864</v>
      </c>
      <c r="F24" s="84">
        <v>1229.018</v>
      </c>
      <c r="G24" s="84">
        <v>558.252</v>
      </c>
      <c r="H24" s="84" t="e">
        <v>#REF!</v>
      </c>
      <c r="I24" s="84" t="e">
        <v>#REF!</v>
      </c>
      <c r="J24" s="84">
        <v>22.923</v>
      </c>
      <c r="K24" s="85">
        <v>1.996</v>
      </c>
      <c r="L24" s="106">
        <v>16.3</v>
      </c>
      <c r="M24" s="106">
        <v>1.39</v>
      </c>
      <c r="N24" s="106">
        <v>1.61</v>
      </c>
      <c r="O24" s="106">
        <v>1.72</v>
      </c>
      <c r="P24" s="106">
        <v>1.15</v>
      </c>
      <c r="Q24" s="106" t="e">
        <v>#REF!</v>
      </c>
      <c r="R24" s="106">
        <v>0</v>
      </c>
      <c r="S24" s="118">
        <v>44.99</v>
      </c>
      <c r="T24" s="111">
        <v>5.45945945945946</v>
      </c>
    </row>
    <row r="25" spans="1:20" ht="21" customHeight="1">
      <c r="A25" s="60">
        <v>17</v>
      </c>
      <c r="B25" s="61" t="s">
        <v>36</v>
      </c>
      <c r="C25" s="86">
        <v>25.845</v>
      </c>
      <c r="D25" s="87">
        <v>911.635</v>
      </c>
      <c r="E25" s="87">
        <v>184.611</v>
      </c>
      <c r="F25" s="87">
        <v>1122.091</v>
      </c>
      <c r="G25" s="87">
        <v>629.33</v>
      </c>
      <c r="H25" s="87" t="e">
        <v>#REF!</v>
      </c>
      <c r="I25" s="87" t="e">
        <v>#REF!</v>
      </c>
      <c r="J25" s="87">
        <v>24.665</v>
      </c>
      <c r="K25" s="88">
        <v>0.858</v>
      </c>
      <c r="L25" s="109">
        <v>15.39</v>
      </c>
      <c r="M25" s="109">
        <v>1.29</v>
      </c>
      <c r="N25" s="109">
        <v>1.74</v>
      </c>
      <c r="O25" s="109">
        <v>1.69</v>
      </c>
      <c r="P25" s="109">
        <v>1.12</v>
      </c>
      <c r="Q25" s="109" t="e">
        <v>#REF!</v>
      </c>
      <c r="R25" s="109">
        <v>0</v>
      </c>
      <c r="S25" s="115">
        <v>42.23</v>
      </c>
      <c r="T25" s="108">
        <v>7.125</v>
      </c>
    </row>
    <row r="26" spans="1:20" ht="21" customHeight="1">
      <c r="A26" s="60">
        <v>18</v>
      </c>
      <c r="B26" s="61" t="s">
        <v>38</v>
      </c>
      <c r="C26" s="86">
        <v>31.854</v>
      </c>
      <c r="D26" s="87">
        <v>960.958</v>
      </c>
      <c r="E26" s="87">
        <v>249.689</v>
      </c>
      <c r="F26" s="87">
        <v>1242.502</v>
      </c>
      <c r="G26" s="87">
        <v>680.39</v>
      </c>
      <c r="H26" s="87" t="e">
        <v>#REF!</v>
      </c>
      <c r="I26" s="87" t="e">
        <v>#REF!</v>
      </c>
      <c r="J26" s="87">
        <v>30.257</v>
      </c>
      <c r="K26" s="88">
        <v>1.775</v>
      </c>
      <c r="L26" s="109">
        <v>17.93</v>
      </c>
      <c r="M26" s="109">
        <v>1.28</v>
      </c>
      <c r="N26" s="109">
        <v>1.78</v>
      </c>
      <c r="O26" s="109">
        <v>1.81</v>
      </c>
      <c r="P26" s="109">
        <v>1.12</v>
      </c>
      <c r="Q26" s="109" t="e">
        <v>#REF!</v>
      </c>
      <c r="R26" s="109">
        <v>0</v>
      </c>
      <c r="S26" s="115">
        <v>51.91</v>
      </c>
      <c r="T26" s="108">
        <v>15.55</v>
      </c>
    </row>
    <row r="27" spans="1:20" ht="21" customHeight="1">
      <c r="A27" s="60">
        <v>19</v>
      </c>
      <c r="B27" s="61" t="s">
        <v>40</v>
      </c>
      <c r="C27" s="86">
        <v>28.505</v>
      </c>
      <c r="D27" s="87">
        <v>1044.211</v>
      </c>
      <c r="E27" s="87">
        <v>244.211</v>
      </c>
      <c r="F27" s="87">
        <v>1316.926</v>
      </c>
      <c r="G27" s="87">
        <v>556.179</v>
      </c>
      <c r="H27" s="87" t="e">
        <v>#REF!</v>
      </c>
      <c r="I27" s="87" t="e">
        <v>#REF!</v>
      </c>
      <c r="J27" s="87">
        <v>26.921</v>
      </c>
      <c r="K27" s="88">
        <v>3.557</v>
      </c>
      <c r="L27" s="109">
        <v>16.65</v>
      </c>
      <c r="M27" s="109">
        <v>1.43</v>
      </c>
      <c r="N27" s="109">
        <v>1.58</v>
      </c>
      <c r="O27" s="109">
        <v>1.79</v>
      </c>
      <c r="P27" s="109">
        <v>1.16</v>
      </c>
      <c r="Q27" s="109" t="e">
        <v>#REF!</v>
      </c>
      <c r="R27" s="109">
        <v>0</v>
      </c>
      <c r="S27" s="115">
        <v>48.23</v>
      </c>
      <c r="T27" s="108">
        <v>9.671532846715328</v>
      </c>
    </row>
    <row r="28" spans="1:20" ht="21" customHeight="1">
      <c r="A28" s="60">
        <v>20</v>
      </c>
      <c r="B28" s="61" t="s">
        <v>42</v>
      </c>
      <c r="C28" s="89">
        <v>29.254</v>
      </c>
      <c r="D28" s="90">
        <v>1013.462</v>
      </c>
      <c r="E28" s="90">
        <v>183.042</v>
      </c>
      <c r="F28" s="90">
        <v>1225.758</v>
      </c>
      <c r="G28" s="90">
        <v>659.207</v>
      </c>
      <c r="H28" s="90" t="e">
        <v>#REF!</v>
      </c>
      <c r="I28" s="90" t="e">
        <v>#REF!</v>
      </c>
      <c r="J28" s="90">
        <v>28.788</v>
      </c>
      <c r="K28" s="91">
        <v>0.466</v>
      </c>
      <c r="L28" s="112">
        <v>18.06</v>
      </c>
      <c r="M28" s="112">
        <v>1.33</v>
      </c>
      <c r="N28" s="112">
        <v>1.57</v>
      </c>
      <c r="O28" s="112">
        <v>1.77</v>
      </c>
      <c r="P28" s="112">
        <v>1.15</v>
      </c>
      <c r="Q28" s="112" t="e">
        <v>#REF!</v>
      </c>
      <c r="R28" s="112">
        <v>0</v>
      </c>
      <c r="S28" s="113">
        <v>49.97</v>
      </c>
      <c r="T28" s="114">
        <v>4.875</v>
      </c>
    </row>
    <row r="29" spans="1:20" ht="21" customHeight="1">
      <c r="A29" s="57">
        <v>21</v>
      </c>
      <c r="B29" s="58" t="s">
        <v>43</v>
      </c>
      <c r="C29" s="86">
        <v>28.617</v>
      </c>
      <c r="D29" s="87">
        <v>917.906</v>
      </c>
      <c r="E29" s="87">
        <v>216.867</v>
      </c>
      <c r="F29" s="87">
        <v>1163.389</v>
      </c>
      <c r="G29" s="87">
        <v>680.576</v>
      </c>
      <c r="H29" s="87" t="e">
        <v>#REF!</v>
      </c>
      <c r="I29" s="87" t="e">
        <v>#REF!</v>
      </c>
      <c r="J29" s="87">
        <v>25.42</v>
      </c>
      <c r="K29" s="88">
        <v>0.799</v>
      </c>
      <c r="L29" s="109">
        <v>17.56</v>
      </c>
      <c r="M29" s="109">
        <v>1.38</v>
      </c>
      <c r="N29" s="109">
        <v>1.57</v>
      </c>
      <c r="O29" s="109">
        <v>1.81</v>
      </c>
      <c r="P29" s="109">
        <v>1.18</v>
      </c>
      <c r="Q29" s="109" t="e">
        <v>#REF!</v>
      </c>
      <c r="R29" s="110">
        <v>0</v>
      </c>
      <c r="S29" s="110">
        <v>45.66</v>
      </c>
      <c r="T29" s="108">
        <v>8.2</v>
      </c>
    </row>
    <row r="30" spans="1:20" ht="21" customHeight="1">
      <c r="A30" s="60">
        <v>22</v>
      </c>
      <c r="B30" s="61" t="s">
        <v>45</v>
      </c>
      <c r="C30" s="86">
        <v>38.83</v>
      </c>
      <c r="D30" s="87">
        <v>814.096</v>
      </c>
      <c r="E30" s="87">
        <v>200.399</v>
      </c>
      <c r="F30" s="87">
        <v>1053.324</v>
      </c>
      <c r="G30" s="87">
        <v>643.085</v>
      </c>
      <c r="H30" s="87" t="e">
        <v>#REF!</v>
      </c>
      <c r="I30" s="87" t="e">
        <v>#REF!</v>
      </c>
      <c r="J30" s="87">
        <v>38.032</v>
      </c>
      <c r="K30" s="88">
        <v>3.191</v>
      </c>
      <c r="L30" s="109">
        <v>19.9</v>
      </c>
      <c r="M30" s="109">
        <v>1.35</v>
      </c>
      <c r="N30" s="109">
        <v>1.39</v>
      </c>
      <c r="O30" s="109">
        <v>2.04</v>
      </c>
      <c r="P30" s="109">
        <v>1.15</v>
      </c>
      <c r="Q30" s="109" t="e">
        <v>#REF!</v>
      </c>
      <c r="R30" s="110">
        <v>0</v>
      </c>
      <c r="S30" s="110">
        <v>56.48</v>
      </c>
      <c r="T30" s="108">
        <v>6.708333333333333</v>
      </c>
    </row>
    <row r="31" spans="1:20" ht="21" customHeight="1">
      <c r="A31" s="60">
        <v>27</v>
      </c>
      <c r="B31" s="61" t="s">
        <v>46</v>
      </c>
      <c r="C31" s="86">
        <v>26.232</v>
      </c>
      <c r="D31" s="87">
        <v>818.442</v>
      </c>
      <c r="E31" s="87">
        <v>174.754</v>
      </c>
      <c r="F31" s="87">
        <v>1019.427</v>
      </c>
      <c r="G31" s="87">
        <v>665.04</v>
      </c>
      <c r="H31" s="87" t="e">
        <v>#REF!</v>
      </c>
      <c r="I31" s="87" t="e">
        <v>#REF!</v>
      </c>
      <c r="J31" s="87">
        <v>24.589</v>
      </c>
      <c r="K31" s="88">
        <v>0</v>
      </c>
      <c r="L31" s="109">
        <v>16.6</v>
      </c>
      <c r="M31" s="109">
        <v>1.39</v>
      </c>
      <c r="N31" s="109">
        <v>1.74</v>
      </c>
      <c r="O31" s="109">
        <v>1.84</v>
      </c>
      <c r="P31" s="109">
        <v>1.19</v>
      </c>
      <c r="Q31" s="109" t="e">
        <v>#REF!</v>
      </c>
      <c r="R31" s="110">
        <v>0</v>
      </c>
      <c r="S31" s="110">
        <v>46.27</v>
      </c>
      <c r="T31" s="108">
        <v>0</v>
      </c>
    </row>
    <row r="32" spans="1:20" ht="21" customHeight="1">
      <c r="A32" s="60">
        <v>28</v>
      </c>
      <c r="B32" s="61" t="s">
        <v>48</v>
      </c>
      <c r="C32" s="86">
        <v>23.579</v>
      </c>
      <c r="D32" s="87">
        <v>929.1</v>
      </c>
      <c r="E32" s="87">
        <v>264.429</v>
      </c>
      <c r="F32" s="87">
        <v>1217.108</v>
      </c>
      <c r="G32" s="87">
        <v>662.083</v>
      </c>
      <c r="H32" s="87" t="e">
        <v>#REF!</v>
      </c>
      <c r="I32" s="87" t="e">
        <v>#REF!</v>
      </c>
      <c r="J32" s="87">
        <v>22.588</v>
      </c>
      <c r="K32" s="88">
        <v>5.096</v>
      </c>
      <c r="L32" s="109">
        <v>15.35</v>
      </c>
      <c r="M32" s="109">
        <v>1.47</v>
      </c>
      <c r="N32" s="109">
        <v>1.69</v>
      </c>
      <c r="O32" s="109">
        <v>1.79</v>
      </c>
      <c r="P32" s="109">
        <v>1.18</v>
      </c>
      <c r="Q32" s="109" t="e">
        <v>#REF!</v>
      </c>
      <c r="R32" s="110">
        <v>0</v>
      </c>
      <c r="S32" s="110">
        <v>41.74</v>
      </c>
      <c r="T32" s="108">
        <v>2.3174603174603177</v>
      </c>
    </row>
    <row r="33" spans="1:20" ht="21" customHeight="1">
      <c r="A33" s="60">
        <v>29</v>
      </c>
      <c r="B33" s="61" t="s">
        <v>50</v>
      </c>
      <c r="C33" s="86">
        <v>23.549</v>
      </c>
      <c r="D33" s="87">
        <v>964.632</v>
      </c>
      <c r="E33" s="87">
        <v>204.525</v>
      </c>
      <c r="F33" s="87">
        <v>1192.706</v>
      </c>
      <c r="G33" s="87">
        <v>765.377</v>
      </c>
      <c r="H33" s="87" t="e">
        <v>#REF!</v>
      </c>
      <c r="I33" s="87" t="e">
        <v>#REF!</v>
      </c>
      <c r="J33" s="87">
        <v>22.388</v>
      </c>
      <c r="K33" s="88">
        <v>4.257</v>
      </c>
      <c r="L33" s="109">
        <v>15.33</v>
      </c>
      <c r="M33" s="109">
        <v>1.53</v>
      </c>
      <c r="N33" s="109">
        <v>1.73</v>
      </c>
      <c r="O33" s="109">
        <v>1.84</v>
      </c>
      <c r="P33" s="109">
        <v>1.24</v>
      </c>
      <c r="Q33" s="109" t="e">
        <v>#REF!</v>
      </c>
      <c r="R33" s="110">
        <v>0</v>
      </c>
      <c r="S33" s="110">
        <v>41.57</v>
      </c>
      <c r="T33" s="108">
        <v>4.678321678321678</v>
      </c>
    </row>
    <row r="34" spans="1:20" ht="21" customHeight="1">
      <c r="A34" s="66">
        <v>30</v>
      </c>
      <c r="B34" s="67" t="s">
        <v>52</v>
      </c>
      <c r="C34" s="96">
        <v>32.966</v>
      </c>
      <c r="D34" s="97">
        <v>923.975</v>
      </c>
      <c r="E34" s="97">
        <v>195.694</v>
      </c>
      <c r="F34" s="97">
        <v>1152.635</v>
      </c>
      <c r="G34" s="97">
        <v>648.502</v>
      </c>
      <c r="H34" s="97" t="e">
        <v>#REF!</v>
      </c>
      <c r="I34" s="97" t="e">
        <v>#REF!</v>
      </c>
      <c r="J34" s="97">
        <v>31.554</v>
      </c>
      <c r="K34" s="98">
        <v>2.962</v>
      </c>
      <c r="L34" s="119">
        <v>16.05</v>
      </c>
      <c r="M34" s="119">
        <v>1.41</v>
      </c>
      <c r="N34" s="119">
        <v>1.69</v>
      </c>
      <c r="O34" s="119">
        <v>1.88</v>
      </c>
      <c r="P34" s="119">
        <v>1.2</v>
      </c>
      <c r="Q34" s="119" t="e">
        <v>#REF!</v>
      </c>
      <c r="R34" s="120">
        <v>0</v>
      </c>
      <c r="S34" s="120">
        <v>44.26</v>
      </c>
      <c r="T34" s="121">
        <v>2.058139534883721</v>
      </c>
    </row>
    <row r="35" spans="1:20" ht="21" customHeight="1">
      <c r="A35" s="60">
        <v>31</v>
      </c>
      <c r="B35" s="69" t="s">
        <v>54</v>
      </c>
      <c r="C35" s="86">
        <v>24.032</v>
      </c>
      <c r="D35" s="87">
        <v>891.53</v>
      </c>
      <c r="E35" s="87">
        <v>189.626</v>
      </c>
      <c r="F35" s="87">
        <v>1105.187</v>
      </c>
      <c r="G35" s="87">
        <v>667.892</v>
      </c>
      <c r="H35" s="87" t="e">
        <v>#REF!</v>
      </c>
      <c r="I35" s="87" t="e">
        <v>#REF!</v>
      </c>
      <c r="J35" s="87">
        <v>23.309</v>
      </c>
      <c r="K35" s="88">
        <v>2.626</v>
      </c>
      <c r="L35" s="109">
        <v>16.97</v>
      </c>
      <c r="M35" s="109">
        <v>1.4</v>
      </c>
      <c r="N35" s="109">
        <v>1.76</v>
      </c>
      <c r="O35" s="109">
        <v>1.8</v>
      </c>
      <c r="P35" s="109">
        <v>1.18</v>
      </c>
      <c r="Q35" s="109" t="e">
        <v>#REF!</v>
      </c>
      <c r="R35" s="110">
        <v>0</v>
      </c>
      <c r="S35" s="110">
        <v>46.47</v>
      </c>
      <c r="T35" s="108">
        <v>3.2</v>
      </c>
    </row>
    <row r="36" spans="1:20" ht="21" customHeight="1">
      <c r="A36" s="60">
        <v>32</v>
      </c>
      <c r="B36" s="69" t="s">
        <v>56</v>
      </c>
      <c r="C36" s="86">
        <v>27.324</v>
      </c>
      <c r="D36" s="87">
        <v>906.317</v>
      </c>
      <c r="E36" s="87">
        <v>174.521</v>
      </c>
      <c r="F36" s="87">
        <v>1108.162</v>
      </c>
      <c r="G36" s="87">
        <v>734.918</v>
      </c>
      <c r="H36" s="87" t="e">
        <v>#REF!</v>
      </c>
      <c r="I36" s="87" t="e">
        <v>#REF!</v>
      </c>
      <c r="J36" s="87">
        <v>26.047</v>
      </c>
      <c r="K36" s="88">
        <v>2.626</v>
      </c>
      <c r="L36" s="109">
        <v>14.24</v>
      </c>
      <c r="M36" s="109">
        <v>1.38</v>
      </c>
      <c r="N36" s="109">
        <v>1.85</v>
      </c>
      <c r="O36" s="109">
        <v>1.77</v>
      </c>
      <c r="P36" s="109">
        <v>1.18</v>
      </c>
      <c r="Q36" s="109" t="e">
        <v>#REF!</v>
      </c>
      <c r="R36" s="110">
        <v>0</v>
      </c>
      <c r="S36" s="110">
        <v>39.59</v>
      </c>
      <c r="T36" s="108">
        <v>3.054054054054054</v>
      </c>
    </row>
    <row r="37" spans="1:20" ht="21" customHeight="1">
      <c r="A37" s="60">
        <v>36</v>
      </c>
      <c r="B37" s="69" t="s">
        <v>57</v>
      </c>
      <c r="C37" s="86">
        <v>26.144</v>
      </c>
      <c r="D37" s="87">
        <v>944.902</v>
      </c>
      <c r="E37" s="87">
        <v>201.569</v>
      </c>
      <c r="F37" s="87">
        <v>1172.614</v>
      </c>
      <c r="G37" s="87">
        <v>573.333</v>
      </c>
      <c r="H37" s="87" t="e">
        <v>#REF!</v>
      </c>
      <c r="I37" s="87" t="e">
        <v>#REF!</v>
      </c>
      <c r="J37" s="87">
        <v>24.314</v>
      </c>
      <c r="K37" s="88">
        <v>2.026</v>
      </c>
      <c r="L37" s="109">
        <v>14.97</v>
      </c>
      <c r="M37" s="109">
        <v>1.45</v>
      </c>
      <c r="N37" s="109">
        <v>1.54</v>
      </c>
      <c r="O37" s="109">
        <v>1.76</v>
      </c>
      <c r="P37" s="109">
        <v>1.17</v>
      </c>
      <c r="Q37" s="109" t="e">
        <v>#REF!</v>
      </c>
      <c r="R37" s="110">
        <v>0</v>
      </c>
      <c r="S37" s="110">
        <v>42.49</v>
      </c>
      <c r="T37" s="108">
        <v>6.419354838709677</v>
      </c>
    </row>
    <row r="38" spans="1:20" ht="21" customHeight="1">
      <c r="A38" s="71">
        <v>44</v>
      </c>
      <c r="B38" s="72" t="s">
        <v>59</v>
      </c>
      <c r="C38" s="99">
        <v>24.746</v>
      </c>
      <c r="D38" s="100">
        <v>953.282</v>
      </c>
      <c r="E38" s="100">
        <v>164.684</v>
      </c>
      <c r="F38" s="100">
        <v>1142.712</v>
      </c>
      <c r="G38" s="100">
        <v>503.112</v>
      </c>
      <c r="H38" s="100" t="e">
        <v>#REF!</v>
      </c>
      <c r="I38" s="100" t="e">
        <v>#REF!</v>
      </c>
      <c r="J38" s="100">
        <v>23.267</v>
      </c>
      <c r="K38" s="101">
        <v>1.14</v>
      </c>
      <c r="L38" s="122">
        <v>15.56</v>
      </c>
      <c r="M38" s="122">
        <v>1.37</v>
      </c>
      <c r="N38" s="122">
        <v>1.71</v>
      </c>
      <c r="O38" s="122">
        <v>1.72</v>
      </c>
      <c r="P38" s="123">
        <v>1.13</v>
      </c>
      <c r="Q38" s="124" t="e">
        <v>#REF!</v>
      </c>
      <c r="R38" s="125">
        <v>0</v>
      </c>
      <c r="S38" s="125">
        <v>39.61</v>
      </c>
      <c r="T38" s="123">
        <v>9.891891891891891</v>
      </c>
    </row>
    <row r="39" spans="1:20" ht="21" customHeight="1">
      <c r="A39" s="60">
        <v>45</v>
      </c>
      <c r="B39" s="69" t="s">
        <v>108</v>
      </c>
      <c r="C39" s="86">
        <v>25.51</v>
      </c>
      <c r="D39" s="87">
        <v>883.114</v>
      </c>
      <c r="E39" s="87">
        <v>169.223</v>
      </c>
      <c r="F39" s="87">
        <v>1077.846</v>
      </c>
      <c r="G39" s="87">
        <v>391.525</v>
      </c>
      <c r="H39" s="87" t="e">
        <v>#REF!</v>
      </c>
      <c r="I39" s="87" t="e">
        <v>#REF!</v>
      </c>
      <c r="J39" s="87">
        <v>24.936</v>
      </c>
      <c r="K39" s="88">
        <v>0.765</v>
      </c>
      <c r="L39" s="109">
        <v>15.93</v>
      </c>
      <c r="M39" s="109">
        <v>1.53</v>
      </c>
      <c r="N39" s="109">
        <v>1.92</v>
      </c>
      <c r="O39" s="109">
        <v>1.93</v>
      </c>
      <c r="P39" s="108">
        <v>1.15</v>
      </c>
      <c r="Q39" s="126" t="e">
        <v>#REF!</v>
      </c>
      <c r="R39" s="110">
        <v>0</v>
      </c>
      <c r="S39" s="110">
        <v>44.16</v>
      </c>
      <c r="T39" s="108">
        <v>4.638888888888889</v>
      </c>
    </row>
    <row r="40" spans="1:20" ht="21" customHeight="1">
      <c r="A40" s="76">
        <v>46</v>
      </c>
      <c r="B40" s="19" t="s">
        <v>116</v>
      </c>
      <c r="C40" s="89">
        <v>26.248</v>
      </c>
      <c r="D40" s="90">
        <v>864.042</v>
      </c>
      <c r="E40" s="90">
        <v>164.437</v>
      </c>
      <c r="F40" s="90">
        <v>1054.727</v>
      </c>
      <c r="G40" s="90">
        <v>612.216</v>
      </c>
      <c r="H40" s="90" t="e">
        <v>#REF!</v>
      </c>
      <c r="I40" s="90" t="e">
        <v>#REF!</v>
      </c>
      <c r="J40" s="90">
        <v>24.748</v>
      </c>
      <c r="K40" s="91">
        <v>0.73</v>
      </c>
      <c r="L40" s="112">
        <v>15.62</v>
      </c>
      <c r="M40" s="112">
        <v>1.38</v>
      </c>
      <c r="N40" s="112">
        <v>1.82</v>
      </c>
      <c r="O40" s="112">
        <v>1.8</v>
      </c>
      <c r="P40" s="114">
        <v>1.15</v>
      </c>
      <c r="Q40" s="127" t="e">
        <v>#REF!</v>
      </c>
      <c r="R40" s="128">
        <v>0</v>
      </c>
      <c r="S40" s="128">
        <v>44.08</v>
      </c>
      <c r="T40" s="114">
        <v>5.486486486486487</v>
      </c>
    </row>
    <row r="41" spans="1:20" ht="21" customHeight="1">
      <c r="A41" s="18"/>
      <c r="B41" s="61" t="s">
        <v>61</v>
      </c>
      <c r="C41" s="86">
        <v>26.919</v>
      </c>
      <c r="D41" s="87">
        <v>943.132</v>
      </c>
      <c r="E41" s="87">
        <v>200.731</v>
      </c>
      <c r="F41" s="87">
        <v>1170.781</v>
      </c>
      <c r="G41" s="87">
        <v>602.662</v>
      </c>
      <c r="H41" s="87" t="e">
        <v>#REF!</v>
      </c>
      <c r="I41" s="87" t="e">
        <v>#REF!</v>
      </c>
      <c r="J41" s="87">
        <v>25.726</v>
      </c>
      <c r="K41" s="88">
        <v>2.215</v>
      </c>
      <c r="L41" s="109">
        <v>16.33</v>
      </c>
      <c r="M41" s="109">
        <v>1.42</v>
      </c>
      <c r="N41" s="109">
        <v>1.71</v>
      </c>
      <c r="O41" s="109">
        <v>1.81</v>
      </c>
      <c r="P41" s="108">
        <v>1.17</v>
      </c>
      <c r="Q41" s="126" t="e">
        <v>#REF!</v>
      </c>
      <c r="R41" s="110">
        <v>0</v>
      </c>
      <c r="S41" s="110">
        <v>45.22</v>
      </c>
      <c r="T41" s="108">
        <v>5.342990654205607</v>
      </c>
    </row>
    <row r="42" spans="1:20" ht="21" customHeight="1">
      <c r="A42" s="18"/>
      <c r="B42" s="61" t="s">
        <v>63</v>
      </c>
      <c r="C42" s="86">
        <v>26.449</v>
      </c>
      <c r="D42" s="87">
        <v>982.871</v>
      </c>
      <c r="E42" s="87">
        <v>212.196</v>
      </c>
      <c r="F42" s="87">
        <v>1221.516</v>
      </c>
      <c r="G42" s="102">
        <v>642.799</v>
      </c>
      <c r="H42" s="103" t="e">
        <v>#REF!</v>
      </c>
      <c r="I42" s="87" t="e">
        <v>#REF!</v>
      </c>
      <c r="J42" s="87">
        <v>25.382</v>
      </c>
      <c r="K42" s="88">
        <v>2.93</v>
      </c>
      <c r="L42" s="109">
        <v>16.53</v>
      </c>
      <c r="M42" s="109">
        <v>1.46</v>
      </c>
      <c r="N42" s="109">
        <v>1.67</v>
      </c>
      <c r="O42" s="109">
        <v>1.82</v>
      </c>
      <c r="P42" s="108">
        <v>1.17</v>
      </c>
      <c r="Q42" s="126" t="e">
        <v>#REF!</v>
      </c>
      <c r="R42" s="110">
        <v>0</v>
      </c>
      <c r="S42" s="110">
        <v>45.29</v>
      </c>
      <c r="T42" s="108">
        <v>6.054891137687826</v>
      </c>
    </row>
    <row r="43" spans="1:20" ht="21" customHeight="1">
      <c r="A43" s="18"/>
      <c r="C43" s="92"/>
      <c r="D43" s="93"/>
      <c r="E43" s="93"/>
      <c r="F43" s="93"/>
      <c r="G43" s="82"/>
      <c r="H43" s="104"/>
      <c r="I43" s="105"/>
      <c r="J43" s="104"/>
      <c r="K43" s="95"/>
      <c r="L43" s="93"/>
      <c r="M43" s="93"/>
      <c r="N43" s="93"/>
      <c r="O43" s="93"/>
      <c r="P43" s="82"/>
      <c r="Q43" s="104"/>
      <c r="R43" s="129"/>
      <c r="S43" s="130"/>
      <c r="T43" s="108"/>
    </row>
    <row r="44" spans="1:20" ht="21" customHeight="1">
      <c r="A44" s="60">
        <v>301</v>
      </c>
      <c r="B44" s="61" t="s">
        <v>65</v>
      </c>
      <c r="C44" s="86">
        <v>11.319</v>
      </c>
      <c r="D44" s="87">
        <v>567.357</v>
      </c>
      <c r="E44" s="87">
        <v>203.79</v>
      </c>
      <c r="F44" s="87">
        <v>782.466</v>
      </c>
      <c r="G44" s="102">
        <v>319.656</v>
      </c>
      <c r="H44" s="103" t="e">
        <v>#REF!</v>
      </c>
      <c r="I44" s="87" t="e">
        <v>#REF!</v>
      </c>
      <c r="J44" s="87">
        <v>10.814</v>
      </c>
      <c r="K44" s="88">
        <v>0.152</v>
      </c>
      <c r="L44" s="109">
        <v>8.82</v>
      </c>
      <c r="M44" s="109">
        <v>1.36</v>
      </c>
      <c r="N44" s="109">
        <v>1.45</v>
      </c>
      <c r="O44" s="109">
        <v>1.49</v>
      </c>
      <c r="P44" s="108">
        <v>1.14</v>
      </c>
      <c r="Q44" s="126" t="e">
        <v>#REF!</v>
      </c>
      <c r="R44" s="110">
        <v>0</v>
      </c>
      <c r="S44" s="110">
        <v>20.43</v>
      </c>
      <c r="T44" s="108">
        <v>6.666666666666667</v>
      </c>
    </row>
    <row r="45" spans="1:20" ht="21" customHeight="1">
      <c r="A45" s="60">
        <v>302</v>
      </c>
      <c r="B45" s="61" t="s">
        <v>67</v>
      </c>
      <c r="C45" s="86">
        <v>8.887</v>
      </c>
      <c r="D45" s="87">
        <v>663.822</v>
      </c>
      <c r="E45" s="87">
        <v>71.795</v>
      </c>
      <c r="F45" s="87">
        <v>744.503</v>
      </c>
      <c r="G45" s="102">
        <v>377.907</v>
      </c>
      <c r="H45" s="103" t="e">
        <v>#REF!</v>
      </c>
      <c r="I45" s="87" t="e">
        <v>#REF!</v>
      </c>
      <c r="J45" s="87">
        <v>7.833</v>
      </c>
      <c r="K45" s="88">
        <v>1.651</v>
      </c>
      <c r="L45" s="109">
        <v>8.67</v>
      </c>
      <c r="M45" s="109">
        <v>1.35</v>
      </c>
      <c r="N45" s="109">
        <v>1.38</v>
      </c>
      <c r="O45" s="109">
        <v>1.44</v>
      </c>
      <c r="P45" s="108">
        <v>1.16</v>
      </c>
      <c r="Q45" s="126" t="e">
        <v>#REF!</v>
      </c>
      <c r="R45" s="110">
        <v>0</v>
      </c>
      <c r="S45" s="110">
        <v>21.41</v>
      </c>
      <c r="T45" s="108">
        <v>6.680851063829787</v>
      </c>
    </row>
    <row r="46" spans="1:20" ht="21" customHeight="1">
      <c r="A46" s="60">
        <v>303</v>
      </c>
      <c r="B46" s="61" t="s">
        <v>68</v>
      </c>
      <c r="C46" s="86">
        <v>14.238</v>
      </c>
      <c r="D46" s="87">
        <v>796.917</v>
      </c>
      <c r="E46" s="87">
        <v>175.154</v>
      </c>
      <c r="F46" s="87">
        <v>986.309</v>
      </c>
      <c r="G46" s="102">
        <v>508.878</v>
      </c>
      <c r="H46" s="103" t="e">
        <v>#REF!</v>
      </c>
      <c r="I46" s="87" t="e">
        <v>#REF!</v>
      </c>
      <c r="J46" s="87">
        <v>13.288</v>
      </c>
      <c r="K46" s="88">
        <v>0.711</v>
      </c>
      <c r="L46" s="109">
        <v>11</v>
      </c>
      <c r="M46" s="109">
        <v>1.38</v>
      </c>
      <c r="N46" s="109">
        <v>1.65</v>
      </c>
      <c r="O46" s="109">
        <v>1.56</v>
      </c>
      <c r="P46" s="108">
        <v>1.17</v>
      </c>
      <c r="Q46" s="126" t="e">
        <v>#REF!</v>
      </c>
      <c r="R46" s="110">
        <v>0</v>
      </c>
      <c r="S46" s="110">
        <v>27.9</v>
      </c>
      <c r="T46" s="108">
        <v>6.929203539823009</v>
      </c>
    </row>
    <row r="47" spans="1:20" ht="21" customHeight="1">
      <c r="A47" s="18"/>
      <c r="B47" s="61" t="s">
        <v>70</v>
      </c>
      <c r="C47" s="86">
        <v>13.224</v>
      </c>
      <c r="D47" s="87">
        <v>756.704</v>
      </c>
      <c r="E47" s="87">
        <v>163.687</v>
      </c>
      <c r="F47" s="87">
        <v>933.615</v>
      </c>
      <c r="G47" s="102">
        <v>472.809</v>
      </c>
      <c r="H47" s="103" t="e">
        <v>#REF!</v>
      </c>
      <c r="I47" s="87" t="e">
        <v>#REF!</v>
      </c>
      <c r="J47" s="87">
        <v>12.302</v>
      </c>
      <c r="K47" s="88">
        <v>0.787</v>
      </c>
      <c r="L47" s="109">
        <v>10.61</v>
      </c>
      <c r="M47" s="109">
        <v>1.37</v>
      </c>
      <c r="N47" s="109">
        <v>1.61</v>
      </c>
      <c r="O47" s="109">
        <v>1.54</v>
      </c>
      <c r="P47" s="108">
        <v>1.17</v>
      </c>
      <c r="Q47" s="126" t="e">
        <v>#REF!</v>
      </c>
      <c r="R47" s="110">
        <v>0</v>
      </c>
      <c r="S47" s="110">
        <v>26.71</v>
      </c>
      <c r="T47" s="108">
        <v>6.852760736196319</v>
      </c>
    </row>
    <row r="48" spans="1:20" ht="21" customHeight="1">
      <c r="A48" s="18"/>
      <c r="C48" s="92"/>
      <c r="D48" s="93"/>
      <c r="E48" s="93"/>
      <c r="F48" s="93"/>
      <c r="G48" s="82"/>
      <c r="H48" s="104"/>
      <c r="I48" s="105"/>
      <c r="J48" s="104"/>
      <c r="K48" s="95"/>
      <c r="L48" s="93"/>
      <c r="M48" s="93"/>
      <c r="N48" s="93"/>
      <c r="O48" s="93"/>
      <c r="P48" s="82"/>
      <c r="Q48" s="104"/>
      <c r="R48" s="129"/>
      <c r="S48" s="130"/>
      <c r="T48" s="108"/>
    </row>
    <row r="49" spans="1:20" ht="21" customHeight="1">
      <c r="A49" s="80"/>
      <c r="B49" s="72" t="s">
        <v>72</v>
      </c>
      <c r="C49" s="89">
        <v>25.323</v>
      </c>
      <c r="D49" s="90">
        <v>963.612</v>
      </c>
      <c r="E49" s="90">
        <v>208.065</v>
      </c>
      <c r="F49" s="90">
        <v>1197</v>
      </c>
      <c r="G49" s="90">
        <v>628.324</v>
      </c>
      <c r="H49" s="90" t="e">
        <v>#REF!</v>
      </c>
      <c r="I49" s="90" t="e">
        <v>#REF!</v>
      </c>
      <c r="J49" s="90">
        <v>24.268</v>
      </c>
      <c r="K49" s="91">
        <v>2.747</v>
      </c>
      <c r="L49" s="112">
        <v>16.27</v>
      </c>
      <c r="M49" s="112">
        <v>1.45</v>
      </c>
      <c r="N49" s="112">
        <v>1.66</v>
      </c>
      <c r="O49" s="112">
        <v>1.8</v>
      </c>
      <c r="P49" s="112">
        <v>1.17</v>
      </c>
      <c r="Q49" s="112" t="e">
        <v>#REF!</v>
      </c>
      <c r="R49" s="128">
        <v>0</v>
      </c>
      <c r="S49" s="128">
        <v>44.49</v>
      </c>
      <c r="T49" s="114">
        <v>6.0743455497382195</v>
      </c>
    </row>
    <row r="50" spans="1:2" ht="15.75" customHeight="1">
      <c r="A50" s="70"/>
      <c r="B50" s="70"/>
    </row>
  </sheetData>
  <sheetProtection/>
  <mergeCells count="2">
    <mergeCell ref="L5:O5"/>
    <mergeCell ref="C5:F5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showGridLines="0" view="pageBreakPreview" zoomScale="70" zoomScaleNormal="87" zoomScaleSheetLayoutView="70" zoomScalePageLayoutView="0" workbookViewId="0" topLeftCell="A1">
      <pane xSplit="2" ySplit="6" topLeftCell="C22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C7" sqref="C7:T49"/>
    </sheetView>
  </sheetViews>
  <sheetFormatPr defaultColWidth="10.75390625" defaultRowHeight="15.75" customHeight="1"/>
  <cols>
    <col min="1" max="1" width="5.375" style="242" customWidth="1"/>
    <col min="2" max="2" width="11.625" style="242" customWidth="1"/>
    <col min="3" max="7" width="12.625" style="242" customWidth="1"/>
    <col min="8" max="9" width="12.625" style="242" hidden="1" customWidth="1"/>
    <col min="10" max="11" width="12.625" style="242" customWidth="1"/>
    <col min="12" max="16" width="13.125" style="242" customWidth="1"/>
    <col min="17" max="18" width="13.125" style="242" hidden="1" customWidth="1"/>
    <col min="19" max="20" width="13.125" style="242" customWidth="1"/>
    <col min="21" max="16384" width="10.75390625" style="242" customWidth="1"/>
  </cols>
  <sheetData>
    <row r="1" spans="2:20" ht="21" customHeight="1">
      <c r="B1" s="243"/>
      <c r="C1" s="2" t="s">
        <v>122</v>
      </c>
      <c r="D1" s="2"/>
      <c r="E1" s="2"/>
      <c r="F1" s="2"/>
      <c r="G1" s="2"/>
      <c r="H1" s="2"/>
      <c r="I1" s="2"/>
      <c r="J1" s="2"/>
      <c r="K1" s="2"/>
      <c r="L1" s="5"/>
      <c r="M1" s="5"/>
      <c r="N1" s="5"/>
      <c r="O1" s="5"/>
      <c r="P1" s="5"/>
      <c r="Q1" s="5"/>
      <c r="R1" s="5"/>
      <c r="S1" s="5"/>
      <c r="T1" s="5"/>
    </row>
    <row r="2" spans="2:20" ht="21" customHeight="1">
      <c r="B2" s="24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7"/>
      <c r="O2" s="5"/>
      <c r="P2" s="5"/>
      <c r="Q2" s="5"/>
      <c r="R2" s="5"/>
      <c r="S2" s="5"/>
      <c r="T2" s="5"/>
    </row>
    <row r="3" spans="1:20" ht="21" customHeight="1">
      <c r="A3" s="245"/>
      <c r="B3" s="246"/>
      <c r="C3" s="11"/>
      <c r="D3" s="12"/>
      <c r="E3" s="12"/>
      <c r="F3" s="12"/>
      <c r="G3" s="12"/>
      <c r="H3" s="12"/>
      <c r="I3" s="12"/>
      <c r="J3" s="12"/>
      <c r="K3" s="15"/>
      <c r="L3" s="16"/>
      <c r="M3" s="12"/>
      <c r="N3" s="12"/>
      <c r="O3" s="12"/>
      <c r="P3" s="12"/>
      <c r="Q3" s="12"/>
      <c r="R3" s="12"/>
      <c r="S3" s="12"/>
      <c r="T3" s="15"/>
    </row>
    <row r="4" spans="1:20" ht="21" customHeight="1">
      <c r="A4" s="247"/>
      <c r="C4" s="26" t="s">
        <v>139</v>
      </c>
      <c r="D4" s="12"/>
      <c r="E4" s="12"/>
      <c r="F4" s="12"/>
      <c r="G4" s="12"/>
      <c r="H4" s="12"/>
      <c r="I4" s="12"/>
      <c r="J4" s="12"/>
      <c r="K4" s="15"/>
      <c r="L4" s="28" t="s">
        <v>112</v>
      </c>
      <c r="M4" s="12"/>
      <c r="N4" s="12"/>
      <c r="O4" s="12"/>
      <c r="P4" s="12"/>
      <c r="Q4" s="12"/>
      <c r="R4" s="12"/>
      <c r="S4" s="12"/>
      <c r="T4" s="15"/>
    </row>
    <row r="5" spans="1:20" ht="21" customHeight="1">
      <c r="A5" s="248" t="s">
        <v>2</v>
      </c>
      <c r="C5" s="282" t="s">
        <v>111</v>
      </c>
      <c r="D5" s="283"/>
      <c r="E5" s="283"/>
      <c r="F5" s="284"/>
      <c r="G5" s="34" t="s">
        <v>80</v>
      </c>
      <c r="H5" s="35" t="s">
        <v>81</v>
      </c>
      <c r="I5" s="12"/>
      <c r="J5" s="39" t="s">
        <v>135</v>
      </c>
      <c r="K5" s="38" t="s">
        <v>82</v>
      </c>
      <c r="L5" s="282" t="s">
        <v>111</v>
      </c>
      <c r="M5" s="285"/>
      <c r="N5" s="285"/>
      <c r="O5" s="286"/>
      <c r="P5" s="34" t="s">
        <v>80</v>
      </c>
      <c r="Q5" s="35" t="s">
        <v>81</v>
      </c>
      <c r="R5" s="12"/>
      <c r="S5" s="39" t="s">
        <v>135</v>
      </c>
      <c r="T5" s="40" t="s">
        <v>82</v>
      </c>
    </row>
    <row r="6" spans="1:20" ht="21" customHeight="1">
      <c r="A6" s="248" t="s">
        <v>3</v>
      </c>
      <c r="B6" s="250" t="s">
        <v>4</v>
      </c>
      <c r="C6" s="53" t="s">
        <v>83</v>
      </c>
      <c r="D6" s="54" t="s">
        <v>84</v>
      </c>
      <c r="E6" s="54" t="s">
        <v>85</v>
      </c>
      <c r="F6" s="54" t="s">
        <v>86</v>
      </c>
      <c r="G6" s="49"/>
      <c r="H6" s="36" t="s">
        <v>87</v>
      </c>
      <c r="I6" s="36" t="s">
        <v>88</v>
      </c>
      <c r="J6" s="50" t="s">
        <v>109</v>
      </c>
      <c r="K6" s="55"/>
      <c r="L6" s="48" t="s">
        <v>83</v>
      </c>
      <c r="M6" s="48" t="s">
        <v>84</v>
      </c>
      <c r="N6" s="48" t="s">
        <v>85</v>
      </c>
      <c r="O6" s="48" t="s">
        <v>86</v>
      </c>
      <c r="P6" s="49"/>
      <c r="Q6" s="36" t="s">
        <v>87</v>
      </c>
      <c r="R6" s="36" t="s">
        <v>88</v>
      </c>
      <c r="S6" s="50" t="s">
        <v>109</v>
      </c>
      <c r="T6" s="56"/>
    </row>
    <row r="7" spans="1:20" ht="21" customHeight="1">
      <c r="A7" s="252">
        <v>1</v>
      </c>
      <c r="B7" s="253" t="s">
        <v>5</v>
      </c>
      <c r="C7" s="131">
        <v>33377</v>
      </c>
      <c r="D7" s="132">
        <v>9253</v>
      </c>
      <c r="E7" s="132">
        <v>7180</v>
      </c>
      <c r="F7" s="132">
        <v>13531</v>
      </c>
      <c r="G7" s="132">
        <v>9629</v>
      </c>
      <c r="H7" s="132" t="e">
        <v>#REF!</v>
      </c>
      <c r="I7" s="133">
        <v>0</v>
      </c>
      <c r="J7" s="132">
        <v>672</v>
      </c>
      <c r="K7" s="134">
        <v>10987.151633870537</v>
      </c>
      <c r="L7" s="132">
        <v>152561</v>
      </c>
      <c r="M7" s="132">
        <v>142786</v>
      </c>
      <c r="N7" s="132">
        <v>27914</v>
      </c>
      <c r="O7" s="132">
        <v>323261</v>
      </c>
      <c r="P7" s="132">
        <v>75120</v>
      </c>
      <c r="Q7" s="132" t="e">
        <v>#REF!</v>
      </c>
      <c r="R7" s="132" t="e">
        <v>#REF!</v>
      </c>
      <c r="S7" s="132">
        <v>8253</v>
      </c>
      <c r="T7" s="134">
        <v>2738.98</v>
      </c>
    </row>
    <row r="8" spans="1:20" ht="21" customHeight="1">
      <c r="A8" s="255">
        <v>2</v>
      </c>
      <c r="B8" s="256" t="s">
        <v>6</v>
      </c>
      <c r="C8" s="135">
        <v>38222</v>
      </c>
      <c r="D8" s="136">
        <v>9427</v>
      </c>
      <c r="E8" s="136">
        <v>7273</v>
      </c>
      <c r="F8" s="136">
        <v>15098</v>
      </c>
      <c r="G8" s="136">
        <v>9774</v>
      </c>
      <c r="H8" s="136" t="e">
        <v>#REF!</v>
      </c>
      <c r="I8" s="137">
        <v>0</v>
      </c>
      <c r="J8" s="136">
        <v>658</v>
      </c>
      <c r="K8" s="138">
        <v>11473.079249848759</v>
      </c>
      <c r="L8" s="136">
        <v>175758</v>
      </c>
      <c r="M8" s="136">
        <v>130711</v>
      </c>
      <c r="N8" s="136">
        <v>25752</v>
      </c>
      <c r="O8" s="136">
        <v>332221</v>
      </c>
      <c r="P8" s="136">
        <v>80778</v>
      </c>
      <c r="Q8" s="136" t="e">
        <v>#REF!</v>
      </c>
      <c r="R8" s="136" t="e">
        <v>#REF!</v>
      </c>
      <c r="S8" s="136">
        <v>8032</v>
      </c>
      <c r="T8" s="138">
        <v>2534.41</v>
      </c>
    </row>
    <row r="9" spans="1:20" ht="21" customHeight="1">
      <c r="A9" s="255">
        <v>3</v>
      </c>
      <c r="B9" s="256" t="s">
        <v>8</v>
      </c>
      <c r="C9" s="135">
        <v>37855</v>
      </c>
      <c r="D9" s="136">
        <v>8547</v>
      </c>
      <c r="E9" s="136">
        <v>6719</v>
      </c>
      <c r="F9" s="136">
        <v>13316</v>
      </c>
      <c r="G9" s="136">
        <v>9306</v>
      </c>
      <c r="H9" s="136" t="e">
        <v>#REF!</v>
      </c>
      <c r="I9" s="137">
        <v>0</v>
      </c>
      <c r="J9" s="136">
        <v>721</v>
      </c>
      <c r="K9" s="138">
        <v>11661.568541300527</v>
      </c>
      <c r="L9" s="136">
        <v>142542</v>
      </c>
      <c r="M9" s="136">
        <v>123645</v>
      </c>
      <c r="N9" s="136">
        <v>23831</v>
      </c>
      <c r="O9" s="136">
        <v>290018</v>
      </c>
      <c r="P9" s="136">
        <v>74023</v>
      </c>
      <c r="Q9" s="136" t="e">
        <v>#REF!</v>
      </c>
      <c r="R9" s="136" t="e">
        <v>#REF!</v>
      </c>
      <c r="S9" s="136">
        <v>6670</v>
      </c>
      <c r="T9" s="138">
        <v>1984.06</v>
      </c>
    </row>
    <row r="10" spans="1:20" ht="21" customHeight="1">
      <c r="A10" s="255">
        <v>4</v>
      </c>
      <c r="B10" s="256" t="s">
        <v>10</v>
      </c>
      <c r="C10" s="135">
        <v>35576</v>
      </c>
      <c r="D10" s="136">
        <v>9761</v>
      </c>
      <c r="E10" s="136">
        <v>6754</v>
      </c>
      <c r="F10" s="136">
        <v>14257</v>
      </c>
      <c r="G10" s="136">
        <v>10367</v>
      </c>
      <c r="H10" s="136" t="e">
        <v>#REF!</v>
      </c>
      <c r="I10" s="137">
        <v>0</v>
      </c>
      <c r="J10" s="136">
        <v>673</v>
      </c>
      <c r="K10" s="138">
        <v>10838.427672955975</v>
      </c>
      <c r="L10" s="136">
        <v>148620</v>
      </c>
      <c r="M10" s="136">
        <v>143975</v>
      </c>
      <c r="N10" s="136">
        <v>20470</v>
      </c>
      <c r="O10" s="136">
        <v>313065</v>
      </c>
      <c r="P10" s="136">
        <v>68058</v>
      </c>
      <c r="Q10" s="136" t="e">
        <v>#REF!</v>
      </c>
      <c r="R10" s="136" t="e">
        <v>#REF!</v>
      </c>
      <c r="S10" s="136">
        <v>7283</v>
      </c>
      <c r="T10" s="138">
        <v>1484.8</v>
      </c>
    </row>
    <row r="11" spans="1:20" ht="21" customHeight="1">
      <c r="A11" s="255">
        <v>5</v>
      </c>
      <c r="B11" s="256" t="s">
        <v>12</v>
      </c>
      <c r="C11" s="135">
        <v>31467</v>
      </c>
      <c r="D11" s="136">
        <v>9800</v>
      </c>
      <c r="E11" s="136">
        <v>6662</v>
      </c>
      <c r="F11" s="136">
        <v>13751</v>
      </c>
      <c r="G11" s="136">
        <v>9391</v>
      </c>
      <c r="H11" s="136" t="e">
        <v>#REF!</v>
      </c>
      <c r="I11" s="137">
        <v>0</v>
      </c>
      <c r="J11" s="136">
        <v>674</v>
      </c>
      <c r="K11" s="138">
        <v>10157.584650112867</v>
      </c>
      <c r="L11" s="136">
        <v>122117</v>
      </c>
      <c r="M11" s="136">
        <v>115595</v>
      </c>
      <c r="N11" s="136">
        <v>20805</v>
      </c>
      <c r="O11" s="136">
        <v>258517</v>
      </c>
      <c r="P11" s="136">
        <v>65769</v>
      </c>
      <c r="Q11" s="136" t="e">
        <v>#REF!</v>
      </c>
      <c r="R11" s="136" t="e">
        <v>#REF!</v>
      </c>
      <c r="S11" s="136">
        <v>6841</v>
      </c>
      <c r="T11" s="138">
        <v>583.94</v>
      </c>
    </row>
    <row r="12" spans="1:20" ht="21" customHeight="1">
      <c r="A12" s="252">
        <v>6</v>
      </c>
      <c r="B12" s="253" t="s">
        <v>14</v>
      </c>
      <c r="C12" s="139">
        <v>29412</v>
      </c>
      <c r="D12" s="140">
        <v>10131</v>
      </c>
      <c r="E12" s="140">
        <v>7160</v>
      </c>
      <c r="F12" s="140">
        <v>13948</v>
      </c>
      <c r="G12" s="140">
        <v>10944</v>
      </c>
      <c r="H12" s="140" t="e">
        <v>#REF!</v>
      </c>
      <c r="I12" s="141">
        <v>0</v>
      </c>
      <c r="J12" s="140">
        <v>669</v>
      </c>
      <c r="K12" s="142">
        <v>10770.291576673866</v>
      </c>
      <c r="L12" s="140">
        <v>148427</v>
      </c>
      <c r="M12" s="140">
        <v>143126</v>
      </c>
      <c r="N12" s="140">
        <v>25438</v>
      </c>
      <c r="O12" s="140">
        <v>316991</v>
      </c>
      <c r="P12" s="140">
        <v>72844</v>
      </c>
      <c r="Q12" s="140" t="e">
        <v>#REF!</v>
      </c>
      <c r="R12" s="140" t="e">
        <v>#REF!</v>
      </c>
      <c r="S12" s="140">
        <v>9084</v>
      </c>
      <c r="T12" s="141">
        <v>1252.14</v>
      </c>
    </row>
    <row r="13" spans="1:20" ht="21" customHeight="1">
      <c r="A13" s="255">
        <v>7</v>
      </c>
      <c r="B13" s="256" t="s">
        <v>16</v>
      </c>
      <c r="C13" s="135">
        <v>32567</v>
      </c>
      <c r="D13" s="136">
        <v>8734</v>
      </c>
      <c r="E13" s="136">
        <v>6856</v>
      </c>
      <c r="F13" s="136">
        <v>13145</v>
      </c>
      <c r="G13" s="136">
        <v>9737</v>
      </c>
      <c r="H13" s="136" t="e">
        <v>#REF!</v>
      </c>
      <c r="I13" s="137">
        <v>0</v>
      </c>
      <c r="J13" s="136">
        <v>668</v>
      </c>
      <c r="K13" s="138">
        <v>11389.701169337375</v>
      </c>
      <c r="L13" s="136">
        <v>151290</v>
      </c>
      <c r="M13" s="136">
        <v>134796</v>
      </c>
      <c r="N13" s="136">
        <v>24149</v>
      </c>
      <c r="O13" s="136">
        <v>310235</v>
      </c>
      <c r="P13" s="136">
        <v>86992</v>
      </c>
      <c r="Q13" s="136" t="e">
        <v>#REF!</v>
      </c>
      <c r="R13" s="136" t="e">
        <v>#REF!</v>
      </c>
      <c r="S13" s="136">
        <v>8390</v>
      </c>
      <c r="T13" s="137">
        <v>3802.61</v>
      </c>
    </row>
    <row r="14" spans="1:20" ht="21" customHeight="1">
      <c r="A14" s="255">
        <v>8</v>
      </c>
      <c r="B14" s="256" t="s">
        <v>18</v>
      </c>
      <c r="C14" s="135">
        <v>30850</v>
      </c>
      <c r="D14" s="136">
        <v>9202</v>
      </c>
      <c r="E14" s="136">
        <v>7597</v>
      </c>
      <c r="F14" s="136">
        <v>13783</v>
      </c>
      <c r="G14" s="136">
        <v>8317</v>
      </c>
      <c r="H14" s="136" t="e">
        <v>#REF!</v>
      </c>
      <c r="I14" s="137">
        <v>0</v>
      </c>
      <c r="J14" s="136">
        <v>664</v>
      </c>
      <c r="K14" s="138">
        <v>12029.410774410775</v>
      </c>
      <c r="L14" s="136">
        <v>164675</v>
      </c>
      <c r="M14" s="136">
        <v>136885</v>
      </c>
      <c r="N14" s="136">
        <v>28178</v>
      </c>
      <c r="O14" s="136">
        <v>329738</v>
      </c>
      <c r="P14" s="136">
        <v>74785</v>
      </c>
      <c r="Q14" s="136" t="e">
        <v>#REF!</v>
      </c>
      <c r="R14" s="136" t="e">
        <v>#REF!</v>
      </c>
      <c r="S14" s="136">
        <v>9426</v>
      </c>
      <c r="T14" s="137">
        <v>1338.6</v>
      </c>
    </row>
    <row r="15" spans="1:20" ht="21" customHeight="1">
      <c r="A15" s="255">
        <v>9</v>
      </c>
      <c r="B15" s="256" t="s">
        <v>20</v>
      </c>
      <c r="C15" s="135">
        <v>34819</v>
      </c>
      <c r="D15" s="136">
        <v>9464</v>
      </c>
      <c r="E15" s="136">
        <v>7492</v>
      </c>
      <c r="F15" s="136">
        <v>14041</v>
      </c>
      <c r="G15" s="136">
        <v>9821</v>
      </c>
      <c r="H15" s="136" t="e">
        <v>#REF!</v>
      </c>
      <c r="I15" s="137">
        <v>0</v>
      </c>
      <c r="J15" s="136">
        <v>662</v>
      </c>
      <c r="K15" s="138">
        <v>11381.61180476731</v>
      </c>
      <c r="L15" s="136">
        <v>133803</v>
      </c>
      <c r="M15" s="136">
        <v>126772</v>
      </c>
      <c r="N15" s="136">
        <v>21199</v>
      </c>
      <c r="O15" s="136">
        <v>281774</v>
      </c>
      <c r="P15" s="136">
        <v>73540</v>
      </c>
      <c r="Q15" s="136" t="e">
        <v>#REF!</v>
      </c>
      <c r="R15" s="136" t="e">
        <v>#REF!</v>
      </c>
      <c r="S15" s="136">
        <v>6699</v>
      </c>
      <c r="T15" s="137">
        <v>1984.8</v>
      </c>
    </row>
    <row r="16" spans="1:20" ht="21" customHeight="1">
      <c r="A16" s="255">
        <v>10</v>
      </c>
      <c r="B16" s="256" t="s">
        <v>22</v>
      </c>
      <c r="C16" s="143">
        <v>32669</v>
      </c>
      <c r="D16" s="144">
        <v>9630</v>
      </c>
      <c r="E16" s="144">
        <v>6999</v>
      </c>
      <c r="F16" s="144">
        <v>13775</v>
      </c>
      <c r="G16" s="144">
        <v>10286</v>
      </c>
      <c r="H16" s="144" t="e">
        <v>#REF!</v>
      </c>
      <c r="I16" s="145">
        <v>0</v>
      </c>
      <c r="J16" s="144">
        <v>667</v>
      </c>
      <c r="K16" s="146">
        <v>14154.455406471981</v>
      </c>
      <c r="L16" s="144">
        <v>148929</v>
      </c>
      <c r="M16" s="144">
        <v>136242</v>
      </c>
      <c r="N16" s="144">
        <v>28400</v>
      </c>
      <c r="O16" s="144">
        <v>313571</v>
      </c>
      <c r="P16" s="144">
        <v>73589</v>
      </c>
      <c r="Q16" s="144" t="e">
        <v>#REF!</v>
      </c>
      <c r="R16" s="144" t="e">
        <v>#REF!</v>
      </c>
      <c r="S16" s="144">
        <v>8004</v>
      </c>
      <c r="T16" s="145">
        <v>2827.54</v>
      </c>
    </row>
    <row r="17" spans="1:20" ht="21" customHeight="1">
      <c r="A17" s="252">
        <v>11</v>
      </c>
      <c r="B17" s="253" t="s">
        <v>24</v>
      </c>
      <c r="C17" s="135">
        <v>32561</v>
      </c>
      <c r="D17" s="136">
        <v>9307</v>
      </c>
      <c r="E17" s="136">
        <v>7421</v>
      </c>
      <c r="F17" s="136">
        <v>13889</v>
      </c>
      <c r="G17" s="136">
        <v>9169</v>
      </c>
      <c r="H17" s="136" t="e">
        <v>#REF!</v>
      </c>
      <c r="I17" s="136">
        <v>0</v>
      </c>
      <c r="J17" s="147">
        <v>664</v>
      </c>
      <c r="K17" s="138">
        <v>11740.71794871795</v>
      </c>
      <c r="L17" s="136">
        <v>152376</v>
      </c>
      <c r="M17" s="136">
        <v>129344</v>
      </c>
      <c r="N17" s="136">
        <v>27183</v>
      </c>
      <c r="O17" s="136">
        <v>308902</v>
      </c>
      <c r="P17" s="136">
        <v>73247</v>
      </c>
      <c r="Q17" s="136" t="e">
        <v>#REF!</v>
      </c>
      <c r="R17" s="136" t="e">
        <v>#REF!</v>
      </c>
      <c r="S17" s="136">
        <v>8197</v>
      </c>
      <c r="T17" s="138">
        <v>2189.45</v>
      </c>
    </row>
    <row r="18" spans="1:20" ht="21" customHeight="1">
      <c r="A18" s="255">
        <v>12</v>
      </c>
      <c r="B18" s="256" t="s">
        <v>26</v>
      </c>
      <c r="C18" s="135">
        <v>32137</v>
      </c>
      <c r="D18" s="136">
        <v>10234</v>
      </c>
      <c r="E18" s="136">
        <v>7304</v>
      </c>
      <c r="F18" s="136">
        <v>14690</v>
      </c>
      <c r="G18" s="136">
        <v>10433</v>
      </c>
      <c r="H18" s="136" t="e">
        <v>#REF!</v>
      </c>
      <c r="I18" s="136">
        <v>0</v>
      </c>
      <c r="J18" s="148">
        <v>659</v>
      </c>
      <c r="K18" s="138">
        <v>10661.947368421053</v>
      </c>
      <c r="L18" s="136">
        <v>151488</v>
      </c>
      <c r="M18" s="136">
        <v>138425</v>
      </c>
      <c r="N18" s="136">
        <v>21719</v>
      </c>
      <c r="O18" s="136">
        <v>311632</v>
      </c>
      <c r="P18" s="136">
        <v>74684</v>
      </c>
      <c r="Q18" s="136" t="e">
        <v>#REF!</v>
      </c>
      <c r="R18" s="136" t="e">
        <v>#REF!</v>
      </c>
      <c r="S18" s="136">
        <v>8300</v>
      </c>
      <c r="T18" s="138">
        <v>996.2</v>
      </c>
    </row>
    <row r="19" spans="1:20" ht="21" customHeight="1">
      <c r="A19" s="255">
        <v>13</v>
      </c>
      <c r="B19" s="256" t="s">
        <v>28</v>
      </c>
      <c r="C19" s="135">
        <v>38469</v>
      </c>
      <c r="D19" s="136">
        <v>9760</v>
      </c>
      <c r="E19" s="136">
        <v>6654</v>
      </c>
      <c r="F19" s="136">
        <v>13536</v>
      </c>
      <c r="G19" s="136">
        <v>10107</v>
      </c>
      <c r="H19" s="136" t="e">
        <v>#REF!</v>
      </c>
      <c r="I19" s="136">
        <v>0</v>
      </c>
      <c r="J19" s="148">
        <v>674</v>
      </c>
      <c r="K19" s="138">
        <v>11641.754481260185</v>
      </c>
      <c r="L19" s="136">
        <v>133434</v>
      </c>
      <c r="M19" s="136">
        <v>159337</v>
      </c>
      <c r="N19" s="136">
        <v>24019</v>
      </c>
      <c r="O19" s="136">
        <v>316790</v>
      </c>
      <c r="P19" s="136">
        <v>85338</v>
      </c>
      <c r="Q19" s="136" t="e">
        <v>#REF!</v>
      </c>
      <c r="R19" s="136" t="e">
        <v>#REF!</v>
      </c>
      <c r="S19" s="148">
        <v>5951</v>
      </c>
      <c r="T19" s="138">
        <v>3380.52</v>
      </c>
    </row>
    <row r="20" spans="1:20" ht="21" customHeight="1">
      <c r="A20" s="247"/>
      <c r="B20" s="256" t="s">
        <v>30</v>
      </c>
      <c r="C20" s="135">
        <v>34313</v>
      </c>
      <c r="D20" s="136">
        <v>9337</v>
      </c>
      <c r="E20" s="136">
        <v>7040</v>
      </c>
      <c r="F20" s="136">
        <v>13816</v>
      </c>
      <c r="G20" s="136">
        <v>9732</v>
      </c>
      <c r="H20" s="136" t="e">
        <v>#REF!</v>
      </c>
      <c r="I20" s="136">
        <v>0</v>
      </c>
      <c r="J20" s="148">
        <v>675</v>
      </c>
      <c r="K20" s="138">
        <v>11460.456577739615</v>
      </c>
      <c r="L20" s="136">
        <v>149763</v>
      </c>
      <c r="M20" s="136">
        <v>136111</v>
      </c>
      <c r="N20" s="136">
        <v>25106</v>
      </c>
      <c r="O20" s="136">
        <v>310981</v>
      </c>
      <c r="P20" s="136">
        <v>74590</v>
      </c>
      <c r="Q20" s="136" t="e">
        <v>#REF!</v>
      </c>
      <c r="R20" s="136" t="e">
        <v>#REF!</v>
      </c>
      <c r="S20" s="148">
        <v>7736</v>
      </c>
      <c r="T20" s="138">
        <v>2220.56</v>
      </c>
    </row>
    <row r="21" spans="1:20" ht="21" customHeight="1">
      <c r="A21" s="247"/>
      <c r="C21" s="93"/>
      <c r="D21" s="93"/>
      <c r="E21" s="93"/>
      <c r="F21" s="93"/>
      <c r="G21" s="94"/>
      <c r="H21" s="94"/>
      <c r="I21" s="135"/>
      <c r="J21" s="117"/>
      <c r="K21" s="138">
        <v>0</v>
      </c>
      <c r="L21" s="93"/>
      <c r="M21" s="93"/>
      <c r="N21" s="93"/>
      <c r="O21" s="93"/>
      <c r="P21" s="94"/>
      <c r="Q21" s="94"/>
      <c r="R21" s="158"/>
      <c r="S21" s="117"/>
      <c r="T21" s="82"/>
    </row>
    <row r="22" spans="1:20" ht="21" customHeight="1">
      <c r="A22" s="255">
        <v>14</v>
      </c>
      <c r="B22" s="256" t="s">
        <v>32</v>
      </c>
      <c r="C22" s="135">
        <v>36070</v>
      </c>
      <c r="D22" s="136">
        <v>10521</v>
      </c>
      <c r="E22" s="136">
        <v>7124</v>
      </c>
      <c r="F22" s="136">
        <v>14914</v>
      </c>
      <c r="G22" s="136">
        <v>11784</v>
      </c>
      <c r="H22" s="136" t="e">
        <v>#REF!</v>
      </c>
      <c r="I22" s="136">
        <v>0</v>
      </c>
      <c r="J22" s="148">
        <v>662</v>
      </c>
      <c r="K22" s="138">
        <v>13652.134831460675</v>
      </c>
      <c r="L22" s="136">
        <v>163803</v>
      </c>
      <c r="M22" s="136">
        <v>168974</v>
      </c>
      <c r="N22" s="136">
        <v>23340</v>
      </c>
      <c r="O22" s="136">
        <v>356117</v>
      </c>
      <c r="P22" s="136">
        <v>63059</v>
      </c>
      <c r="Q22" s="136" t="e">
        <v>#REF!</v>
      </c>
      <c r="R22" s="136" t="e">
        <v>#REF!</v>
      </c>
      <c r="S22" s="148">
        <v>8004</v>
      </c>
      <c r="T22" s="138">
        <v>1583.46</v>
      </c>
    </row>
    <row r="23" spans="1:20" ht="21" customHeight="1">
      <c r="A23" s="255">
        <v>15</v>
      </c>
      <c r="B23" s="256" t="s">
        <v>34</v>
      </c>
      <c r="C23" s="135">
        <v>31515</v>
      </c>
      <c r="D23" s="136">
        <v>9212</v>
      </c>
      <c r="E23" s="136">
        <v>7217</v>
      </c>
      <c r="F23" s="136">
        <v>14338</v>
      </c>
      <c r="G23" s="136">
        <v>9509</v>
      </c>
      <c r="H23" s="136" t="e">
        <v>#REF!</v>
      </c>
      <c r="I23" s="136">
        <v>0</v>
      </c>
      <c r="J23" s="148">
        <v>668</v>
      </c>
      <c r="K23" s="138">
        <v>11573.737704918032</v>
      </c>
      <c r="L23" s="136">
        <v>190563</v>
      </c>
      <c r="M23" s="136">
        <v>139913</v>
      </c>
      <c r="N23" s="136">
        <v>26369</v>
      </c>
      <c r="O23" s="136">
        <v>356845</v>
      </c>
      <c r="P23" s="136">
        <v>73056</v>
      </c>
      <c r="Q23" s="136" t="e">
        <v>#REF!</v>
      </c>
      <c r="R23" s="136" t="e">
        <v>#REF!</v>
      </c>
      <c r="S23" s="148">
        <v>11105</v>
      </c>
      <c r="T23" s="138">
        <v>2556.11</v>
      </c>
    </row>
    <row r="24" spans="1:20" ht="21" customHeight="1">
      <c r="A24" s="252">
        <v>16</v>
      </c>
      <c r="B24" s="253" t="s">
        <v>35</v>
      </c>
      <c r="C24" s="139">
        <v>34591</v>
      </c>
      <c r="D24" s="140">
        <v>8848</v>
      </c>
      <c r="E24" s="140">
        <v>6829</v>
      </c>
      <c r="F24" s="140">
        <v>13172</v>
      </c>
      <c r="G24" s="140">
        <v>9699</v>
      </c>
      <c r="H24" s="140" t="e">
        <v>#REF!</v>
      </c>
      <c r="I24" s="140">
        <v>0</v>
      </c>
      <c r="J24" s="147">
        <v>670</v>
      </c>
      <c r="K24" s="142">
        <v>11017.277227722772</v>
      </c>
      <c r="L24" s="140">
        <v>133477</v>
      </c>
      <c r="M24" s="140">
        <v>119260</v>
      </c>
      <c r="N24" s="140">
        <v>26224</v>
      </c>
      <c r="O24" s="140">
        <v>278961</v>
      </c>
      <c r="P24" s="140">
        <v>62295</v>
      </c>
      <c r="Q24" s="140" t="e">
        <v>#REF!</v>
      </c>
      <c r="R24" s="140" t="e">
        <v>#REF!</v>
      </c>
      <c r="S24" s="147">
        <v>6908</v>
      </c>
      <c r="T24" s="141">
        <v>1200.37</v>
      </c>
    </row>
    <row r="25" spans="1:20" ht="21" customHeight="1">
      <c r="A25" s="255">
        <v>17</v>
      </c>
      <c r="B25" s="256" t="s">
        <v>36</v>
      </c>
      <c r="C25" s="135">
        <v>35004</v>
      </c>
      <c r="D25" s="136">
        <v>9590</v>
      </c>
      <c r="E25" s="136">
        <v>6442</v>
      </c>
      <c r="F25" s="136">
        <v>14399</v>
      </c>
      <c r="G25" s="136">
        <v>9940</v>
      </c>
      <c r="H25" s="136" t="e">
        <v>#REF!</v>
      </c>
      <c r="I25" s="136">
        <v>0</v>
      </c>
      <c r="J25" s="148">
        <v>662</v>
      </c>
      <c r="K25" s="138">
        <v>10321.929824561403</v>
      </c>
      <c r="L25" s="136">
        <v>139226</v>
      </c>
      <c r="M25" s="136">
        <v>112500</v>
      </c>
      <c r="N25" s="136">
        <v>20673</v>
      </c>
      <c r="O25" s="136">
        <v>272400</v>
      </c>
      <c r="P25" s="136">
        <v>69774</v>
      </c>
      <c r="Q25" s="136" t="e">
        <v>#REF!</v>
      </c>
      <c r="R25" s="136" t="e">
        <v>#REF!</v>
      </c>
      <c r="S25" s="148">
        <v>6893</v>
      </c>
      <c r="T25" s="137">
        <v>630.94</v>
      </c>
    </row>
    <row r="26" spans="1:20" ht="21" customHeight="1">
      <c r="A26" s="255">
        <v>18</v>
      </c>
      <c r="B26" s="256" t="s">
        <v>38</v>
      </c>
      <c r="C26" s="135">
        <v>28137</v>
      </c>
      <c r="D26" s="136">
        <v>8972</v>
      </c>
      <c r="E26" s="136">
        <v>6630</v>
      </c>
      <c r="F26" s="136">
        <v>13376</v>
      </c>
      <c r="G26" s="136">
        <v>11951</v>
      </c>
      <c r="H26" s="136" t="e">
        <v>#REF!</v>
      </c>
      <c r="I26" s="136">
        <v>0</v>
      </c>
      <c r="J26" s="148">
        <v>651</v>
      </c>
      <c r="K26" s="138">
        <v>11847.845659163988</v>
      </c>
      <c r="L26" s="136">
        <v>160710</v>
      </c>
      <c r="M26" s="136">
        <v>110601</v>
      </c>
      <c r="N26" s="136">
        <v>29502</v>
      </c>
      <c r="O26" s="136">
        <v>300813</v>
      </c>
      <c r="P26" s="136">
        <v>91367</v>
      </c>
      <c r="Q26" s="136" t="e">
        <v>#REF!</v>
      </c>
      <c r="R26" s="136" t="e">
        <v>#REF!</v>
      </c>
      <c r="S26" s="136">
        <v>10226</v>
      </c>
      <c r="T26" s="137">
        <v>3269.46</v>
      </c>
    </row>
    <row r="27" spans="1:20" ht="21" customHeight="1">
      <c r="A27" s="255">
        <v>19</v>
      </c>
      <c r="B27" s="256" t="s">
        <v>40</v>
      </c>
      <c r="C27" s="135">
        <v>30546</v>
      </c>
      <c r="D27" s="136">
        <v>9311</v>
      </c>
      <c r="E27" s="136">
        <v>7442</v>
      </c>
      <c r="F27" s="136">
        <v>13279</v>
      </c>
      <c r="G27" s="136">
        <v>9713</v>
      </c>
      <c r="H27" s="136" t="e">
        <v>#REF!</v>
      </c>
      <c r="I27" s="136">
        <v>0</v>
      </c>
      <c r="J27" s="148">
        <v>665</v>
      </c>
      <c r="K27" s="138">
        <v>13100.150943396226</v>
      </c>
      <c r="L27" s="136">
        <v>144992</v>
      </c>
      <c r="M27" s="136">
        <v>139499</v>
      </c>
      <c r="N27" s="136">
        <v>28686</v>
      </c>
      <c r="O27" s="136">
        <v>313177</v>
      </c>
      <c r="P27" s="136">
        <v>62683</v>
      </c>
      <c r="Q27" s="136" t="e">
        <v>#REF!</v>
      </c>
      <c r="R27" s="136" t="e">
        <v>#REF!</v>
      </c>
      <c r="S27" s="136">
        <v>8639</v>
      </c>
      <c r="T27" s="137">
        <v>4506.15</v>
      </c>
    </row>
    <row r="28" spans="1:20" ht="21" customHeight="1">
      <c r="A28" s="255">
        <v>20</v>
      </c>
      <c r="B28" s="256" t="s">
        <v>42</v>
      </c>
      <c r="C28" s="143">
        <v>31693</v>
      </c>
      <c r="D28" s="144">
        <v>8428</v>
      </c>
      <c r="E28" s="144">
        <v>6873</v>
      </c>
      <c r="F28" s="144">
        <v>13898</v>
      </c>
      <c r="G28" s="144">
        <v>9666</v>
      </c>
      <c r="H28" s="144" t="e">
        <v>#REF!</v>
      </c>
      <c r="I28" s="144">
        <v>0</v>
      </c>
      <c r="J28" s="149">
        <v>675</v>
      </c>
      <c r="K28" s="146">
        <v>12109.48717948718</v>
      </c>
      <c r="L28" s="144">
        <v>167443</v>
      </c>
      <c r="M28" s="144">
        <v>113706</v>
      </c>
      <c r="N28" s="144">
        <v>19799</v>
      </c>
      <c r="O28" s="144">
        <v>300949</v>
      </c>
      <c r="P28" s="144">
        <v>73265</v>
      </c>
      <c r="Q28" s="144" t="e">
        <v>#REF!</v>
      </c>
      <c r="R28" s="144" t="e">
        <v>#REF!</v>
      </c>
      <c r="S28" s="144">
        <v>9704</v>
      </c>
      <c r="T28" s="145">
        <v>275.22</v>
      </c>
    </row>
    <row r="29" spans="1:20" ht="21" customHeight="1">
      <c r="A29" s="252">
        <v>21</v>
      </c>
      <c r="B29" s="253" t="s">
        <v>43</v>
      </c>
      <c r="C29" s="135">
        <v>34977</v>
      </c>
      <c r="D29" s="136">
        <v>9954</v>
      </c>
      <c r="E29" s="136">
        <v>7525</v>
      </c>
      <c r="F29" s="136">
        <v>15528</v>
      </c>
      <c r="G29" s="136">
        <v>8150</v>
      </c>
      <c r="H29" s="136" t="e">
        <v>#REF!</v>
      </c>
      <c r="I29" s="137">
        <v>0</v>
      </c>
      <c r="J29" s="136">
        <v>714</v>
      </c>
      <c r="K29" s="138">
        <v>9758.780487804877</v>
      </c>
      <c r="L29" s="136">
        <v>175752</v>
      </c>
      <c r="M29" s="136">
        <v>126002</v>
      </c>
      <c r="N29" s="136">
        <v>25540</v>
      </c>
      <c r="O29" s="136">
        <v>327294</v>
      </c>
      <c r="P29" s="136">
        <v>65366</v>
      </c>
      <c r="Q29" s="136" t="e">
        <v>#REF!</v>
      </c>
      <c r="R29" s="136" t="e">
        <v>#REF!</v>
      </c>
      <c r="S29" s="136">
        <v>8290</v>
      </c>
      <c r="T29" s="138">
        <v>639.66</v>
      </c>
    </row>
    <row r="30" spans="1:20" ht="21" customHeight="1">
      <c r="A30" s="255">
        <v>22</v>
      </c>
      <c r="B30" s="256" t="s">
        <v>45</v>
      </c>
      <c r="C30" s="135">
        <v>23036</v>
      </c>
      <c r="D30" s="136">
        <v>10466</v>
      </c>
      <c r="E30" s="136">
        <v>7929</v>
      </c>
      <c r="F30" s="136">
        <v>14650</v>
      </c>
      <c r="G30" s="136">
        <v>11104</v>
      </c>
      <c r="H30" s="136" t="e">
        <v>#REF!</v>
      </c>
      <c r="I30" s="137">
        <v>0</v>
      </c>
      <c r="J30" s="136">
        <v>676</v>
      </c>
      <c r="K30" s="138">
        <v>9884.285714285714</v>
      </c>
      <c r="L30" s="136">
        <v>178005</v>
      </c>
      <c r="M30" s="136">
        <v>115240</v>
      </c>
      <c r="N30" s="136">
        <v>22110</v>
      </c>
      <c r="O30" s="136">
        <v>315355</v>
      </c>
      <c r="P30" s="136">
        <v>81953</v>
      </c>
      <c r="Q30" s="136" t="e">
        <v>#REF!</v>
      </c>
      <c r="R30" s="136" t="e">
        <v>#REF!</v>
      </c>
      <c r="S30" s="136">
        <v>14521</v>
      </c>
      <c r="T30" s="138">
        <v>2116.18</v>
      </c>
    </row>
    <row r="31" spans="1:20" ht="21" customHeight="1">
      <c r="A31" s="255">
        <v>27</v>
      </c>
      <c r="B31" s="256" t="s">
        <v>46</v>
      </c>
      <c r="C31" s="135">
        <v>31201</v>
      </c>
      <c r="D31" s="136">
        <v>10779</v>
      </c>
      <c r="E31" s="136">
        <v>9002</v>
      </c>
      <c r="F31" s="136">
        <v>15232</v>
      </c>
      <c r="G31" s="136">
        <v>11513</v>
      </c>
      <c r="H31" s="136" t="e">
        <v>#REF!</v>
      </c>
      <c r="I31" s="137">
        <v>0</v>
      </c>
      <c r="J31" s="136">
        <v>668</v>
      </c>
      <c r="K31" s="138">
        <v>0</v>
      </c>
      <c r="L31" s="136">
        <v>135886</v>
      </c>
      <c r="M31" s="136">
        <v>122364</v>
      </c>
      <c r="N31" s="136">
        <v>27445</v>
      </c>
      <c r="O31" s="136">
        <v>285695</v>
      </c>
      <c r="P31" s="136">
        <v>90732</v>
      </c>
      <c r="Q31" s="136" t="e">
        <v>#REF!</v>
      </c>
      <c r="R31" s="136" t="e">
        <v>#REF!</v>
      </c>
      <c r="S31" s="136">
        <v>7597</v>
      </c>
      <c r="T31" s="137">
        <v>0</v>
      </c>
    </row>
    <row r="32" spans="1:20" ht="21" customHeight="1">
      <c r="A32" s="255">
        <v>28</v>
      </c>
      <c r="B32" s="256" t="s">
        <v>48</v>
      </c>
      <c r="C32" s="135">
        <v>38128</v>
      </c>
      <c r="D32" s="136">
        <v>9878</v>
      </c>
      <c r="E32" s="136">
        <v>7259</v>
      </c>
      <c r="F32" s="136">
        <v>14030</v>
      </c>
      <c r="G32" s="136">
        <v>11597</v>
      </c>
      <c r="H32" s="136" t="e">
        <v>#REF!</v>
      </c>
      <c r="I32" s="137">
        <v>0</v>
      </c>
      <c r="J32" s="136">
        <v>673</v>
      </c>
      <c r="K32" s="138">
        <v>12246.010273972603</v>
      </c>
      <c r="L32" s="136">
        <v>138018</v>
      </c>
      <c r="M32" s="136">
        <v>135343</v>
      </c>
      <c r="N32" s="136">
        <v>32522</v>
      </c>
      <c r="O32" s="136">
        <v>305883</v>
      </c>
      <c r="P32" s="136">
        <v>90266</v>
      </c>
      <c r="Q32" s="136" t="e">
        <v>#REF!</v>
      </c>
      <c r="R32" s="136" t="e">
        <v>#REF!</v>
      </c>
      <c r="S32" s="136">
        <v>6347</v>
      </c>
      <c r="T32" s="137">
        <v>1446.24</v>
      </c>
    </row>
    <row r="33" spans="1:20" ht="21" customHeight="1">
      <c r="A33" s="255">
        <v>29</v>
      </c>
      <c r="B33" s="256" t="s">
        <v>50</v>
      </c>
      <c r="C33" s="135">
        <v>41193</v>
      </c>
      <c r="D33" s="136">
        <v>10178</v>
      </c>
      <c r="E33" s="136">
        <v>7445</v>
      </c>
      <c r="F33" s="136">
        <v>14850</v>
      </c>
      <c r="G33" s="136">
        <v>10003</v>
      </c>
      <c r="H33" s="136" t="e">
        <v>#REF!</v>
      </c>
      <c r="I33" s="137">
        <v>0</v>
      </c>
      <c r="J33" s="136">
        <v>666</v>
      </c>
      <c r="K33" s="138">
        <v>10731.52466367713</v>
      </c>
      <c r="L33" s="136">
        <v>148718</v>
      </c>
      <c r="M33" s="136">
        <v>150180</v>
      </c>
      <c r="N33" s="136">
        <v>26322</v>
      </c>
      <c r="O33" s="136">
        <v>325220</v>
      </c>
      <c r="P33" s="136">
        <v>94937</v>
      </c>
      <c r="Q33" s="136" t="e">
        <v>#REF!</v>
      </c>
      <c r="R33" s="136" t="e">
        <v>#REF!</v>
      </c>
      <c r="S33" s="136">
        <v>6198</v>
      </c>
      <c r="T33" s="137">
        <v>2137.36</v>
      </c>
    </row>
    <row r="34" spans="1:20" ht="21" customHeight="1">
      <c r="A34" s="259">
        <v>30</v>
      </c>
      <c r="B34" s="260" t="s">
        <v>52</v>
      </c>
      <c r="C34" s="131">
        <v>30586</v>
      </c>
      <c r="D34" s="132">
        <v>10042</v>
      </c>
      <c r="E34" s="132">
        <v>6612</v>
      </c>
      <c r="F34" s="132">
        <v>14547</v>
      </c>
      <c r="G34" s="132">
        <v>10830</v>
      </c>
      <c r="H34" s="132" t="e">
        <v>#REF!</v>
      </c>
      <c r="I34" s="133">
        <v>0</v>
      </c>
      <c r="J34" s="132">
        <v>664</v>
      </c>
      <c r="K34" s="134">
        <v>12683.107344632768</v>
      </c>
      <c r="L34" s="132">
        <v>161865</v>
      </c>
      <c r="M34" s="132">
        <v>130826</v>
      </c>
      <c r="N34" s="132">
        <v>21833</v>
      </c>
      <c r="O34" s="132">
        <v>314523</v>
      </c>
      <c r="P34" s="132">
        <v>84422</v>
      </c>
      <c r="Q34" s="132" t="e">
        <v>#REF!</v>
      </c>
      <c r="R34" s="132" t="e">
        <v>#REF!</v>
      </c>
      <c r="S34" s="132">
        <v>9277</v>
      </c>
      <c r="T34" s="133">
        <v>773.31</v>
      </c>
    </row>
    <row r="35" spans="1:20" ht="21" customHeight="1">
      <c r="A35" s="255">
        <v>31</v>
      </c>
      <c r="B35" s="261" t="s">
        <v>54</v>
      </c>
      <c r="C35" s="135">
        <v>33918</v>
      </c>
      <c r="D35" s="136">
        <v>8824</v>
      </c>
      <c r="E35" s="136">
        <v>7410</v>
      </c>
      <c r="F35" s="136">
        <v>13732</v>
      </c>
      <c r="G35" s="136">
        <v>10285</v>
      </c>
      <c r="H35" s="136" t="e">
        <v>#REF!</v>
      </c>
      <c r="I35" s="137">
        <v>0</v>
      </c>
      <c r="J35" s="136">
        <v>661</v>
      </c>
      <c r="K35" s="138">
        <v>11689.84375</v>
      </c>
      <c r="L35" s="136">
        <v>138345</v>
      </c>
      <c r="M35" s="136">
        <v>109998</v>
      </c>
      <c r="N35" s="136">
        <v>24786</v>
      </c>
      <c r="O35" s="136">
        <v>273130</v>
      </c>
      <c r="P35" s="136">
        <v>81283</v>
      </c>
      <c r="Q35" s="136" t="e">
        <v>#REF!</v>
      </c>
      <c r="R35" s="136" t="e">
        <v>#REF!</v>
      </c>
      <c r="S35" s="136">
        <v>7160</v>
      </c>
      <c r="T35" s="138">
        <v>982.47</v>
      </c>
    </row>
    <row r="36" spans="1:20" ht="21" customHeight="1">
      <c r="A36" s="255">
        <v>32</v>
      </c>
      <c r="B36" s="261" t="s">
        <v>56</v>
      </c>
      <c r="C36" s="135">
        <v>35136</v>
      </c>
      <c r="D36" s="136">
        <v>9531</v>
      </c>
      <c r="E36" s="136">
        <v>6651</v>
      </c>
      <c r="F36" s="136">
        <v>14134</v>
      </c>
      <c r="G36" s="136">
        <v>11337</v>
      </c>
      <c r="H36" s="136" t="e">
        <v>#REF!</v>
      </c>
      <c r="I36" s="137">
        <v>0</v>
      </c>
      <c r="J36" s="136">
        <v>669</v>
      </c>
      <c r="K36" s="138">
        <v>12283.982300884956</v>
      </c>
      <c r="L36" s="136">
        <v>136727</v>
      </c>
      <c r="M36" s="136">
        <v>119054</v>
      </c>
      <c r="N36" s="136">
        <v>21529</v>
      </c>
      <c r="O36" s="136">
        <v>277310</v>
      </c>
      <c r="P36" s="136">
        <v>98525</v>
      </c>
      <c r="Q36" s="136" t="e">
        <v>#REF!</v>
      </c>
      <c r="R36" s="136" t="e">
        <v>#REF!</v>
      </c>
      <c r="S36" s="136">
        <v>6899</v>
      </c>
      <c r="T36" s="138">
        <v>985.16</v>
      </c>
    </row>
    <row r="37" spans="1:20" ht="21" customHeight="1">
      <c r="A37" s="255">
        <v>36</v>
      </c>
      <c r="B37" s="261" t="s">
        <v>57</v>
      </c>
      <c r="C37" s="135">
        <v>38647</v>
      </c>
      <c r="D37" s="136">
        <v>9294</v>
      </c>
      <c r="E37" s="136">
        <v>7478</v>
      </c>
      <c r="F37" s="136">
        <v>14576</v>
      </c>
      <c r="G37" s="136">
        <v>8041</v>
      </c>
      <c r="H37" s="136" t="e">
        <v>#REF!</v>
      </c>
      <c r="I37" s="137">
        <v>0</v>
      </c>
      <c r="J37" s="136">
        <v>659</v>
      </c>
      <c r="K37" s="138">
        <v>11025.577889447237</v>
      </c>
      <c r="L37" s="136">
        <v>151279</v>
      </c>
      <c r="M37" s="136">
        <v>127056</v>
      </c>
      <c r="N37" s="136">
        <v>23190</v>
      </c>
      <c r="O37" s="136">
        <v>301525</v>
      </c>
      <c r="P37" s="136">
        <v>54135</v>
      </c>
      <c r="Q37" s="136" t="e">
        <v>#REF!</v>
      </c>
      <c r="R37" s="136" t="e">
        <v>#REF!</v>
      </c>
      <c r="S37" s="136">
        <v>6807</v>
      </c>
      <c r="T37" s="137">
        <v>1434.05</v>
      </c>
    </row>
    <row r="38" spans="1:20" ht="21" customHeight="1">
      <c r="A38" s="262">
        <v>44</v>
      </c>
      <c r="B38" s="263" t="s">
        <v>59</v>
      </c>
      <c r="C38" s="150">
        <v>41016</v>
      </c>
      <c r="D38" s="151">
        <v>10376</v>
      </c>
      <c r="E38" s="151">
        <v>7576</v>
      </c>
      <c r="F38" s="151">
        <v>15967</v>
      </c>
      <c r="G38" s="152">
        <v>11141</v>
      </c>
      <c r="H38" s="153" t="e">
        <v>#REF!</v>
      </c>
      <c r="I38" s="154">
        <v>0</v>
      </c>
      <c r="J38" s="151">
        <v>683</v>
      </c>
      <c r="K38" s="152">
        <v>11397.377049180328</v>
      </c>
      <c r="L38" s="151">
        <v>157946</v>
      </c>
      <c r="M38" s="151">
        <v>135247</v>
      </c>
      <c r="N38" s="151">
        <v>21288</v>
      </c>
      <c r="O38" s="151">
        <v>314480</v>
      </c>
      <c r="P38" s="152">
        <v>63466</v>
      </c>
      <c r="Q38" s="153" t="e">
        <v>#REF!</v>
      </c>
      <c r="R38" s="151" t="e">
        <v>#REF!</v>
      </c>
      <c r="S38" s="151">
        <v>6296</v>
      </c>
      <c r="T38" s="152">
        <v>1285.5</v>
      </c>
    </row>
    <row r="39" spans="1:20" ht="21" customHeight="1">
      <c r="A39" s="255">
        <v>45</v>
      </c>
      <c r="B39" s="261" t="s">
        <v>108</v>
      </c>
      <c r="C39" s="135">
        <v>32982</v>
      </c>
      <c r="D39" s="136">
        <v>10747</v>
      </c>
      <c r="E39" s="136">
        <v>6614</v>
      </c>
      <c r="F39" s="136">
        <v>14436</v>
      </c>
      <c r="G39" s="138">
        <v>10858</v>
      </c>
      <c r="H39" s="155" t="e">
        <v>#REF!</v>
      </c>
      <c r="I39" s="137">
        <v>0</v>
      </c>
      <c r="J39" s="136">
        <v>668</v>
      </c>
      <c r="K39" s="138">
        <v>12744.850299401198</v>
      </c>
      <c r="L39" s="136">
        <v>134036</v>
      </c>
      <c r="M39" s="136">
        <v>145413</v>
      </c>
      <c r="N39" s="136">
        <v>21527</v>
      </c>
      <c r="O39" s="136">
        <v>300976</v>
      </c>
      <c r="P39" s="138">
        <v>49038</v>
      </c>
      <c r="Q39" s="155" t="e">
        <v>#REF!</v>
      </c>
      <c r="R39" s="136" t="e">
        <v>#REF!</v>
      </c>
      <c r="S39" s="136">
        <v>7353</v>
      </c>
      <c r="T39" s="138">
        <v>452.08</v>
      </c>
    </row>
    <row r="40" spans="1:20" ht="21" customHeight="1">
      <c r="A40" s="264">
        <v>46</v>
      </c>
      <c r="B40" s="265" t="s">
        <v>116</v>
      </c>
      <c r="C40" s="143">
        <v>33000</v>
      </c>
      <c r="D40" s="144">
        <v>9483</v>
      </c>
      <c r="E40" s="144">
        <v>6829</v>
      </c>
      <c r="F40" s="144">
        <v>14140</v>
      </c>
      <c r="G40" s="146">
        <v>10066</v>
      </c>
      <c r="H40" s="156" t="e">
        <v>#REF!</v>
      </c>
      <c r="I40" s="145">
        <v>0</v>
      </c>
      <c r="J40" s="144">
        <v>678</v>
      </c>
      <c r="K40" s="146">
        <v>11701.921182266009</v>
      </c>
      <c r="L40" s="144">
        <v>135281</v>
      </c>
      <c r="M40" s="144">
        <v>112870</v>
      </c>
      <c r="N40" s="144">
        <v>20444</v>
      </c>
      <c r="O40" s="144">
        <v>268596</v>
      </c>
      <c r="P40" s="146">
        <v>70987</v>
      </c>
      <c r="Q40" s="156" t="e">
        <v>#REF!</v>
      </c>
      <c r="R40" s="144" t="e">
        <v>#REF!</v>
      </c>
      <c r="S40" s="144">
        <v>7393</v>
      </c>
      <c r="T40" s="146">
        <v>468.82</v>
      </c>
    </row>
    <row r="41" spans="1:20" ht="21" customHeight="1">
      <c r="A41" s="247"/>
      <c r="B41" s="256" t="s">
        <v>61</v>
      </c>
      <c r="C41" s="135">
        <v>33887</v>
      </c>
      <c r="D41" s="136">
        <v>9798</v>
      </c>
      <c r="E41" s="136">
        <v>7160</v>
      </c>
      <c r="F41" s="136">
        <v>14357</v>
      </c>
      <c r="G41" s="138">
        <v>10432</v>
      </c>
      <c r="H41" s="155" t="e">
        <v>#REF!</v>
      </c>
      <c r="I41" s="137">
        <v>0</v>
      </c>
      <c r="J41" s="136">
        <v>670</v>
      </c>
      <c r="K41" s="138">
        <v>11954.39916039881</v>
      </c>
      <c r="L41" s="136">
        <v>148995</v>
      </c>
      <c r="M41" s="136">
        <v>131407</v>
      </c>
      <c r="N41" s="136">
        <v>24611</v>
      </c>
      <c r="O41" s="136">
        <v>305012</v>
      </c>
      <c r="P41" s="138">
        <v>73534</v>
      </c>
      <c r="Q41" s="155" t="e">
        <v>#REF!</v>
      </c>
      <c r="R41" s="136" t="e">
        <v>#REF!</v>
      </c>
      <c r="S41" s="136">
        <v>7792</v>
      </c>
      <c r="T41" s="138">
        <v>1414.95</v>
      </c>
    </row>
    <row r="42" spans="1:20" ht="21" customHeight="1">
      <c r="A42" s="247"/>
      <c r="B42" s="256" t="s">
        <v>63</v>
      </c>
      <c r="C42" s="135">
        <v>34220</v>
      </c>
      <c r="D42" s="136">
        <v>9430</v>
      </c>
      <c r="E42" s="136">
        <v>7065</v>
      </c>
      <c r="F42" s="136">
        <v>13928</v>
      </c>
      <c r="G42" s="138">
        <v>9874</v>
      </c>
      <c r="H42" s="155" t="e">
        <v>#REF!</v>
      </c>
      <c r="I42" s="137">
        <v>0</v>
      </c>
      <c r="J42" s="136">
        <v>674</v>
      </c>
      <c r="K42" s="138">
        <v>11531.965054444163</v>
      </c>
      <c r="L42" s="136">
        <v>149596</v>
      </c>
      <c r="M42" s="136">
        <v>135091</v>
      </c>
      <c r="N42" s="136">
        <v>24999</v>
      </c>
      <c r="O42" s="136">
        <v>309686</v>
      </c>
      <c r="P42" s="138">
        <v>74361</v>
      </c>
      <c r="Q42" s="155" t="e">
        <v>#REF!</v>
      </c>
      <c r="R42" s="136" t="e">
        <v>#REF!</v>
      </c>
      <c r="S42" s="136">
        <v>7748</v>
      </c>
      <c r="T42" s="138">
        <v>2045.75</v>
      </c>
    </row>
    <row r="43" spans="1:20" ht="21" customHeight="1">
      <c r="A43" s="247"/>
      <c r="C43" s="93"/>
      <c r="D43" s="93"/>
      <c r="E43" s="93"/>
      <c r="F43" s="93"/>
      <c r="G43" s="82"/>
      <c r="H43" s="104"/>
      <c r="I43" s="157"/>
      <c r="J43" s="104"/>
      <c r="K43" s="138"/>
      <c r="L43" s="93"/>
      <c r="M43" s="93"/>
      <c r="N43" s="93"/>
      <c r="O43" s="93"/>
      <c r="P43" s="82"/>
      <c r="Q43" s="104"/>
      <c r="R43" s="105"/>
      <c r="S43" s="104"/>
      <c r="T43" s="82"/>
    </row>
    <row r="44" spans="1:20" ht="21" customHeight="1">
      <c r="A44" s="255">
        <v>301</v>
      </c>
      <c r="B44" s="256" t="s">
        <v>65</v>
      </c>
      <c r="C44" s="135">
        <v>80178</v>
      </c>
      <c r="D44" s="136">
        <v>9343</v>
      </c>
      <c r="E44" s="136">
        <v>6863</v>
      </c>
      <c r="F44" s="136">
        <v>14770</v>
      </c>
      <c r="G44" s="138">
        <v>12447</v>
      </c>
      <c r="H44" s="155" t="e">
        <v>#REF!</v>
      </c>
      <c r="I44" s="137">
        <v>0</v>
      </c>
      <c r="J44" s="136">
        <v>670</v>
      </c>
      <c r="K44" s="138">
        <v>13888.5</v>
      </c>
      <c r="L44" s="136">
        <v>80056</v>
      </c>
      <c r="M44" s="136">
        <v>72330</v>
      </c>
      <c r="N44" s="136">
        <v>20228</v>
      </c>
      <c r="O44" s="136">
        <v>172614</v>
      </c>
      <c r="P44" s="138">
        <v>45410</v>
      </c>
      <c r="Q44" s="155" t="e">
        <v>#REF!</v>
      </c>
      <c r="R44" s="136" t="e">
        <v>#REF!</v>
      </c>
      <c r="S44" s="136">
        <v>1480</v>
      </c>
      <c r="T44" s="138">
        <v>140.36</v>
      </c>
    </row>
    <row r="45" spans="1:20" ht="21" customHeight="1">
      <c r="A45" s="255">
        <v>302</v>
      </c>
      <c r="B45" s="256" t="s">
        <v>67</v>
      </c>
      <c r="C45" s="135">
        <v>51318</v>
      </c>
      <c r="D45" s="136">
        <v>8416</v>
      </c>
      <c r="E45" s="136">
        <v>7446</v>
      </c>
      <c r="F45" s="136">
        <v>11419</v>
      </c>
      <c r="G45" s="138">
        <v>11090</v>
      </c>
      <c r="H45" s="155" t="e">
        <v>#REF!</v>
      </c>
      <c r="I45" s="137">
        <v>0</v>
      </c>
      <c r="J45" s="136">
        <v>663</v>
      </c>
      <c r="K45" s="138">
        <v>11909.68152866242</v>
      </c>
      <c r="L45" s="136">
        <v>39548</v>
      </c>
      <c r="M45" s="136">
        <v>75177</v>
      </c>
      <c r="N45" s="136">
        <v>7362</v>
      </c>
      <c r="O45" s="136">
        <v>122087</v>
      </c>
      <c r="P45" s="138">
        <v>48465</v>
      </c>
      <c r="Q45" s="155" t="e">
        <v>#REF!</v>
      </c>
      <c r="R45" s="136" t="e">
        <v>#REF!</v>
      </c>
      <c r="S45" s="136">
        <v>1112</v>
      </c>
      <c r="T45" s="138">
        <v>1313.54</v>
      </c>
    </row>
    <row r="46" spans="1:20" ht="21" customHeight="1">
      <c r="A46" s="255">
        <v>303</v>
      </c>
      <c r="B46" s="256" t="s">
        <v>68</v>
      </c>
      <c r="C46" s="135">
        <v>50702</v>
      </c>
      <c r="D46" s="136">
        <v>8945</v>
      </c>
      <c r="E46" s="136">
        <v>7043</v>
      </c>
      <c r="F46" s="136">
        <v>12834</v>
      </c>
      <c r="G46" s="138">
        <v>8767</v>
      </c>
      <c r="H46" s="155" t="e">
        <v>#REF!</v>
      </c>
      <c r="I46" s="137">
        <v>0</v>
      </c>
      <c r="J46" s="136">
        <v>677</v>
      </c>
      <c r="K46" s="138">
        <v>11258.812260536399</v>
      </c>
      <c r="L46" s="136">
        <v>79437</v>
      </c>
      <c r="M46" s="136">
        <v>98027</v>
      </c>
      <c r="N46" s="136">
        <v>20329</v>
      </c>
      <c r="O46" s="136">
        <v>197793</v>
      </c>
      <c r="P46" s="138">
        <v>52129</v>
      </c>
      <c r="Q46" s="155" t="e">
        <v>#REF!</v>
      </c>
      <c r="R46" s="136" t="e">
        <v>#REF!</v>
      </c>
      <c r="S46" s="136">
        <v>2511</v>
      </c>
      <c r="T46" s="138">
        <v>554.65</v>
      </c>
    </row>
    <row r="47" spans="1:20" ht="21" customHeight="1">
      <c r="A47" s="247"/>
      <c r="B47" s="256" t="s">
        <v>70</v>
      </c>
      <c r="C47" s="135">
        <v>52752</v>
      </c>
      <c r="D47" s="136">
        <v>8911</v>
      </c>
      <c r="E47" s="136">
        <v>7044</v>
      </c>
      <c r="F47" s="136">
        <v>12839</v>
      </c>
      <c r="G47" s="138">
        <v>9253</v>
      </c>
      <c r="H47" s="155" t="e">
        <v>#REF!</v>
      </c>
      <c r="I47" s="137">
        <v>0</v>
      </c>
      <c r="J47" s="136">
        <v>676</v>
      </c>
      <c r="K47" s="138">
        <v>11488.863025962399</v>
      </c>
      <c r="L47" s="136">
        <v>74015</v>
      </c>
      <c r="M47" s="136">
        <v>92433</v>
      </c>
      <c r="N47" s="136">
        <v>18538</v>
      </c>
      <c r="O47" s="136">
        <v>184986</v>
      </c>
      <c r="P47" s="138">
        <v>50984</v>
      </c>
      <c r="Q47" s="155" t="e">
        <v>#REF!</v>
      </c>
      <c r="R47" s="136" t="e">
        <v>#REF!</v>
      </c>
      <c r="S47" s="136">
        <v>2220</v>
      </c>
      <c r="T47" s="138">
        <v>619.36</v>
      </c>
    </row>
    <row r="48" spans="1:20" ht="21" customHeight="1">
      <c r="A48" s="247"/>
      <c r="C48" s="93"/>
      <c r="D48" s="93"/>
      <c r="E48" s="93"/>
      <c r="F48" s="93"/>
      <c r="G48" s="82"/>
      <c r="H48" s="104"/>
      <c r="I48" s="157"/>
      <c r="J48" s="104"/>
      <c r="K48" s="138"/>
      <c r="L48" s="93"/>
      <c r="M48" s="93"/>
      <c r="N48" s="93"/>
      <c r="O48" s="93"/>
      <c r="P48" s="82"/>
      <c r="Q48" s="104"/>
      <c r="R48" s="105"/>
      <c r="S48" s="104"/>
      <c r="T48" s="82"/>
    </row>
    <row r="49" spans="1:20" ht="21" customHeight="1">
      <c r="A49" s="266"/>
      <c r="B49" s="263" t="s">
        <v>72</v>
      </c>
      <c r="C49" s="143">
        <v>34758</v>
      </c>
      <c r="D49" s="144">
        <v>9398</v>
      </c>
      <c r="E49" s="144">
        <v>7064</v>
      </c>
      <c r="F49" s="144">
        <v>13866</v>
      </c>
      <c r="G49" s="146">
        <v>9835</v>
      </c>
      <c r="H49" s="156" t="e">
        <v>#REF!</v>
      </c>
      <c r="I49" s="145">
        <v>0</v>
      </c>
      <c r="J49" s="144">
        <v>674</v>
      </c>
      <c r="K49" s="146">
        <v>11530.779422267096</v>
      </c>
      <c r="L49" s="144">
        <v>143160</v>
      </c>
      <c r="M49" s="144">
        <v>131458</v>
      </c>
      <c r="N49" s="144">
        <v>24448</v>
      </c>
      <c r="O49" s="144">
        <v>299067</v>
      </c>
      <c r="P49" s="144">
        <v>72371</v>
      </c>
      <c r="Q49" s="144" t="e">
        <v>#REF!</v>
      </c>
      <c r="R49" s="144" t="e">
        <v>#REF!</v>
      </c>
      <c r="S49" s="144">
        <v>7278</v>
      </c>
      <c r="T49" s="146">
        <v>1924.29</v>
      </c>
    </row>
    <row r="50" spans="1:2" ht="15.75" customHeight="1">
      <c r="A50" s="267"/>
      <c r="B50" s="267"/>
    </row>
    <row r="51" ht="15.75" customHeight="1">
      <c r="B51" s="267"/>
    </row>
    <row r="52" ht="15.75" customHeight="1">
      <c r="B52" s="267"/>
    </row>
    <row r="53" ht="15.75" customHeight="1">
      <c r="B53" s="267"/>
    </row>
    <row r="54" ht="15.75" customHeight="1">
      <c r="B54" s="267"/>
    </row>
  </sheetData>
  <sheetProtection/>
  <mergeCells count="2">
    <mergeCell ref="C5:F5"/>
    <mergeCell ref="L5:O5"/>
  </mergeCells>
  <conditionalFormatting sqref="C51:T53">
    <cfRule type="cellIs" priority="1" dxfId="5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51"/>
  <sheetViews>
    <sheetView showGridLines="0" view="pageBreakPreview" zoomScale="70" zoomScaleNormal="87" zoomScaleSheetLayoutView="70" zoomScalePageLayoutView="0" workbookViewId="0" topLeftCell="A1">
      <pane xSplit="2" ySplit="6" topLeftCell="C13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C7" sqref="C7:T49"/>
    </sheetView>
  </sheetViews>
  <sheetFormatPr defaultColWidth="10.75390625" defaultRowHeight="15.75" customHeight="1"/>
  <cols>
    <col min="1" max="1" width="5.50390625" style="1" customWidth="1"/>
    <col min="2" max="2" width="11.625" style="1" customWidth="1"/>
    <col min="3" max="7" width="12.625" style="1" customWidth="1"/>
    <col min="8" max="9" width="12.625" style="1" hidden="1" customWidth="1"/>
    <col min="10" max="11" width="12.625" style="1" customWidth="1"/>
    <col min="12" max="16" width="12.875" style="1" customWidth="1"/>
    <col min="17" max="18" width="12.875" style="1" hidden="1" customWidth="1"/>
    <col min="19" max="20" width="12.875" style="1" customWidth="1"/>
    <col min="21" max="16384" width="10.75390625" style="1" customWidth="1"/>
  </cols>
  <sheetData>
    <row r="1" spans="2:20" ht="21" customHeight="1">
      <c r="B1" s="81"/>
      <c r="C1" s="2" t="s">
        <v>123</v>
      </c>
      <c r="D1" s="2"/>
      <c r="E1" s="2"/>
      <c r="F1" s="2"/>
      <c r="G1" s="2"/>
      <c r="H1" s="2"/>
      <c r="I1" s="2"/>
      <c r="J1" s="2"/>
      <c r="K1" s="2"/>
      <c r="L1" s="5"/>
      <c r="M1" s="159"/>
      <c r="N1" s="5"/>
      <c r="O1" s="5"/>
      <c r="P1" s="5"/>
      <c r="Q1" s="5"/>
      <c r="R1" s="5"/>
      <c r="S1" s="5"/>
      <c r="T1" s="5"/>
    </row>
    <row r="2" spans="2:20" ht="21" customHeight="1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21" customHeight="1">
      <c r="A3" s="8"/>
      <c r="B3" s="160"/>
      <c r="C3" s="11"/>
      <c r="D3" s="12"/>
      <c r="E3" s="12"/>
      <c r="F3" s="12"/>
      <c r="G3" s="12"/>
      <c r="H3" s="12"/>
      <c r="I3" s="12"/>
      <c r="J3" s="12"/>
      <c r="K3" s="13"/>
      <c r="L3" s="14"/>
      <c r="M3" s="12"/>
      <c r="N3" s="12"/>
      <c r="O3" s="12"/>
      <c r="P3" s="12"/>
      <c r="Q3" s="12"/>
      <c r="R3" s="12"/>
      <c r="S3" s="12"/>
      <c r="T3" s="15"/>
    </row>
    <row r="4" spans="1:20" ht="21" customHeight="1">
      <c r="A4" s="18"/>
      <c r="B4" s="46"/>
      <c r="C4" s="26" t="s">
        <v>79</v>
      </c>
      <c r="D4" s="12"/>
      <c r="E4" s="12"/>
      <c r="F4" s="12"/>
      <c r="G4" s="12"/>
      <c r="H4" s="12"/>
      <c r="I4" s="12"/>
      <c r="J4" s="12"/>
      <c r="K4" s="17"/>
      <c r="L4" s="28" t="s">
        <v>113</v>
      </c>
      <c r="M4" s="12"/>
      <c r="N4" s="12"/>
      <c r="O4" s="12"/>
      <c r="P4" s="12"/>
      <c r="Q4" s="12"/>
      <c r="R4" s="12"/>
      <c r="S4" s="12"/>
      <c r="T4" s="15"/>
    </row>
    <row r="5" spans="1:20" ht="21" customHeight="1">
      <c r="A5" s="29" t="s">
        <v>2</v>
      </c>
      <c r="B5" s="46"/>
      <c r="C5" s="282" t="s">
        <v>137</v>
      </c>
      <c r="D5" s="285"/>
      <c r="E5" s="285"/>
      <c r="F5" s="286"/>
      <c r="G5" s="34" t="s">
        <v>80</v>
      </c>
      <c r="H5" s="35" t="s">
        <v>81</v>
      </c>
      <c r="I5" s="12"/>
      <c r="J5" s="39" t="s">
        <v>106</v>
      </c>
      <c r="K5" s="40" t="s">
        <v>82</v>
      </c>
      <c r="L5" s="282" t="s">
        <v>137</v>
      </c>
      <c r="M5" s="285"/>
      <c r="N5" s="285"/>
      <c r="O5" s="286"/>
      <c r="P5" s="34" t="s">
        <v>80</v>
      </c>
      <c r="Q5" s="35" t="s">
        <v>81</v>
      </c>
      <c r="R5" s="12"/>
      <c r="S5" s="39" t="s">
        <v>106</v>
      </c>
      <c r="T5" s="40" t="s">
        <v>82</v>
      </c>
    </row>
    <row r="6" spans="1:20" ht="21" customHeight="1">
      <c r="A6" s="29" t="s">
        <v>3</v>
      </c>
      <c r="B6" s="33" t="s">
        <v>4</v>
      </c>
      <c r="C6" s="47" t="s">
        <v>83</v>
      </c>
      <c r="D6" s="48" t="s">
        <v>84</v>
      </c>
      <c r="E6" s="48" t="s">
        <v>85</v>
      </c>
      <c r="F6" s="48" t="s">
        <v>86</v>
      </c>
      <c r="G6" s="49"/>
      <c r="H6" s="36" t="s">
        <v>87</v>
      </c>
      <c r="I6" s="36" t="s">
        <v>88</v>
      </c>
      <c r="J6" s="50" t="s">
        <v>109</v>
      </c>
      <c r="K6" s="51"/>
      <c r="L6" s="48" t="s">
        <v>83</v>
      </c>
      <c r="M6" s="48" t="s">
        <v>84</v>
      </c>
      <c r="N6" s="48" t="s">
        <v>85</v>
      </c>
      <c r="O6" s="48" t="s">
        <v>86</v>
      </c>
      <c r="P6" s="49"/>
      <c r="Q6" s="36" t="s">
        <v>87</v>
      </c>
      <c r="R6" s="36" t="s">
        <v>88</v>
      </c>
      <c r="S6" s="50" t="s">
        <v>109</v>
      </c>
      <c r="T6" s="56"/>
    </row>
    <row r="7" spans="1:20" s="9" customFormat="1" ht="21" customHeight="1">
      <c r="A7" s="57">
        <v>1</v>
      </c>
      <c r="B7" s="165" t="s">
        <v>5</v>
      </c>
      <c r="C7" s="83">
        <v>15.152</v>
      </c>
      <c r="D7" s="84">
        <v>1228.788</v>
      </c>
      <c r="E7" s="84">
        <v>378.788</v>
      </c>
      <c r="F7" s="84">
        <v>1622.727</v>
      </c>
      <c r="G7" s="84">
        <v>801.515</v>
      </c>
      <c r="H7" s="84" t="e">
        <v>#REF!</v>
      </c>
      <c r="I7" s="84" t="e">
        <v>#REF!</v>
      </c>
      <c r="J7" s="84">
        <v>15.152</v>
      </c>
      <c r="K7" s="85">
        <v>0</v>
      </c>
      <c r="L7" s="106">
        <v>17.4</v>
      </c>
      <c r="M7" s="106">
        <v>1.32</v>
      </c>
      <c r="N7" s="106">
        <v>1.56</v>
      </c>
      <c r="O7" s="106">
        <v>1.53</v>
      </c>
      <c r="P7" s="106">
        <v>1.4</v>
      </c>
      <c r="Q7" s="106" t="e">
        <v>#REF!</v>
      </c>
      <c r="R7" s="107">
        <v>0</v>
      </c>
      <c r="S7" s="107">
        <v>38.2</v>
      </c>
      <c r="T7" s="111">
        <v>0</v>
      </c>
    </row>
    <row r="8" spans="1:20" s="70" customFormat="1" ht="21" customHeight="1">
      <c r="A8" s="60">
        <v>2</v>
      </c>
      <c r="B8" s="166" t="s">
        <v>6</v>
      </c>
      <c r="C8" s="86">
        <v>15.385</v>
      </c>
      <c r="D8" s="87">
        <v>1157.692</v>
      </c>
      <c r="E8" s="87">
        <v>226.923</v>
      </c>
      <c r="F8" s="87">
        <v>1400</v>
      </c>
      <c r="G8" s="87">
        <v>911.538</v>
      </c>
      <c r="H8" s="87" t="e">
        <v>#REF!</v>
      </c>
      <c r="I8" s="87" t="e">
        <v>#REF!</v>
      </c>
      <c r="J8" s="87">
        <v>7.692</v>
      </c>
      <c r="K8" s="88">
        <v>0</v>
      </c>
      <c r="L8" s="109">
        <v>9.25</v>
      </c>
      <c r="M8" s="109">
        <v>1.52</v>
      </c>
      <c r="N8" s="109">
        <v>1.68</v>
      </c>
      <c r="O8" s="109">
        <v>1.63</v>
      </c>
      <c r="P8" s="109">
        <v>1.17</v>
      </c>
      <c r="Q8" s="109" t="e">
        <v>#REF!</v>
      </c>
      <c r="R8" s="110">
        <v>0</v>
      </c>
      <c r="S8" s="110">
        <v>6</v>
      </c>
      <c r="T8" s="108">
        <v>0</v>
      </c>
    </row>
    <row r="9" spans="1:20" s="70" customFormat="1" ht="21" customHeight="1">
      <c r="A9" s="60">
        <v>3</v>
      </c>
      <c r="B9" s="166" t="s">
        <v>8</v>
      </c>
      <c r="C9" s="86">
        <v>11.364</v>
      </c>
      <c r="D9" s="87">
        <v>1028.409</v>
      </c>
      <c r="E9" s="87">
        <v>300</v>
      </c>
      <c r="F9" s="87">
        <v>1339.773</v>
      </c>
      <c r="G9" s="87">
        <v>719.318</v>
      </c>
      <c r="H9" s="87" t="e">
        <v>#REF!</v>
      </c>
      <c r="I9" s="87" t="e">
        <v>#REF!</v>
      </c>
      <c r="J9" s="87">
        <v>9.091</v>
      </c>
      <c r="K9" s="88">
        <v>1.136</v>
      </c>
      <c r="L9" s="109">
        <v>10.4</v>
      </c>
      <c r="M9" s="109">
        <v>1.39</v>
      </c>
      <c r="N9" s="109">
        <v>1.48</v>
      </c>
      <c r="O9" s="109">
        <v>1.49</v>
      </c>
      <c r="P9" s="109">
        <v>1.16</v>
      </c>
      <c r="Q9" s="109" t="e">
        <v>#REF!</v>
      </c>
      <c r="R9" s="110">
        <v>0</v>
      </c>
      <c r="S9" s="110">
        <v>26.38</v>
      </c>
      <c r="T9" s="108">
        <v>3</v>
      </c>
    </row>
    <row r="10" spans="1:20" s="70" customFormat="1" ht="21" customHeight="1">
      <c r="A10" s="60">
        <v>4</v>
      </c>
      <c r="B10" s="166" t="s">
        <v>10</v>
      </c>
      <c r="C10" s="86">
        <v>16.129</v>
      </c>
      <c r="D10" s="87">
        <v>982.258</v>
      </c>
      <c r="E10" s="87">
        <v>177.419</v>
      </c>
      <c r="F10" s="87">
        <v>1175.806</v>
      </c>
      <c r="G10" s="87">
        <v>437.097</v>
      </c>
      <c r="H10" s="87" t="e">
        <v>#REF!</v>
      </c>
      <c r="I10" s="87" t="e">
        <v>#REF!</v>
      </c>
      <c r="J10" s="87">
        <v>16.129</v>
      </c>
      <c r="K10" s="88">
        <v>0</v>
      </c>
      <c r="L10" s="109">
        <v>14.6</v>
      </c>
      <c r="M10" s="109">
        <v>1.35</v>
      </c>
      <c r="N10" s="109">
        <v>2.03</v>
      </c>
      <c r="O10" s="109">
        <v>1.64</v>
      </c>
      <c r="P10" s="109">
        <v>1.12</v>
      </c>
      <c r="Q10" s="109" t="e">
        <v>#REF!</v>
      </c>
      <c r="R10" s="110">
        <v>0</v>
      </c>
      <c r="S10" s="110">
        <v>38.4</v>
      </c>
      <c r="T10" s="108">
        <v>0</v>
      </c>
    </row>
    <row r="11" spans="1:20" s="70" customFormat="1" ht="21" customHeight="1">
      <c r="A11" s="60">
        <v>5</v>
      </c>
      <c r="B11" s="166" t="s">
        <v>12</v>
      </c>
      <c r="C11" s="86">
        <v>35.294</v>
      </c>
      <c r="D11" s="87">
        <v>882.353</v>
      </c>
      <c r="E11" s="87">
        <v>211.765</v>
      </c>
      <c r="F11" s="87">
        <v>1129.412</v>
      </c>
      <c r="G11" s="87">
        <v>435.294</v>
      </c>
      <c r="H11" s="87" t="e">
        <v>#REF!</v>
      </c>
      <c r="I11" s="87" t="e">
        <v>#REF!</v>
      </c>
      <c r="J11" s="87">
        <v>29.412</v>
      </c>
      <c r="K11" s="88">
        <v>0</v>
      </c>
      <c r="L11" s="109">
        <v>8</v>
      </c>
      <c r="M11" s="109">
        <v>2.15</v>
      </c>
      <c r="N11" s="109">
        <v>1.25</v>
      </c>
      <c r="O11" s="109">
        <v>2.17</v>
      </c>
      <c r="P11" s="109">
        <v>1.16</v>
      </c>
      <c r="Q11" s="109" t="e">
        <v>#REF!</v>
      </c>
      <c r="R11" s="110">
        <v>0</v>
      </c>
      <c r="S11" s="110">
        <v>17.4</v>
      </c>
      <c r="T11" s="108">
        <v>0</v>
      </c>
    </row>
    <row r="12" spans="1:20" s="70" customFormat="1" ht="21" customHeight="1">
      <c r="A12" s="57">
        <v>6</v>
      </c>
      <c r="B12" s="165" t="s">
        <v>14</v>
      </c>
      <c r="C12" s="170">
        <v>10</v>
      </c>
      <c r="D12" s="85">
        <v>1230</v>
      </c>
      <c r="E12" s="85">
        <v>380</v>
      </c>
      <c r="F12" s="85">
        <v>1620</v>
      </c>
      <c r="G12" s="85">
        <v>680</v>
      </c>
      <c r="H12" s="85" t="e">
        <v>#REF!</v>
      </c>
      <c r="I12" s="85" t="e">
        <v>#REF!</v>
      </c>
      <c r="J12" s="85">
        <v>20</v>
      </c>
      <c r="K12" s="85">
        <v>0</v>
      </c>
      <c r="L12" s="107">
        <v>11</v>
      </c>
      <c r="M12" s="107">
        <v>1.16</v>
      </c>
      <c r="N12" s="107">
        <v>1.71</v>
      </c>
      <c r="O12" s="107">
        <v>1.35</v>
      </c>
      <c r="P12" s="107">
        <v>1.1</v>
      </c>
      <c r="Q12" s="107" t="e">
        <v>#REF!</v>
      </c>
      <c r="R12" s="107">
        <v>0</v>
      </c>
      <c r="S12" s="107">
        <v>17.5</v>
      </c>
      <c r="T12" s="107">
        <v>0</v>
      </c>
    </row>
    <row r="13" spans="1:20" s="70" customFormat="1" ht="21" customHeight="1">
      <c r="A13" s="60">
        <v>7</v>
      </c>
      <c r="B13" s="166" t="s">
        <v>16</v>
      </c>
      <c r="C13" s="171">
        <v>0</v>
      </c>
      <c r="D13" s="88">
        <v>1463.158</v>
      </c>
      <c r="E13" s="88">
        <v>294.737</v>
      </c>
      <c r="F13" s="88">
        <v>1757.895</v>
      </c>
      <c r="G13" s="88">
        <v>1042.105</v>
      </c>
      <c r="H13" s="88" t="e">
        <v>#REF!</v>
      </c>
      <c r="I13" s="88" t="e">
        <v>#REF!</v>
      </c>
      <c r="J13" s="88">
        <v>0</v>
      </c>
      <c r="K13" s="88">
        <v>0</v>
      </c>
      <c r="L13" s="110">
        <v>0</v>
      </c>
      <c r="M13" s="110">
        <v>1.19</v>
      </c>
      <c r="N13" s="110">
        <v>1.89</v>
      </c>
      <c r="O13" s="110">
        <v>1.31</v>
      </c>
      <c r="P13" s="110">
        <v>1.09</v>
      </c>
      <c r="Q13" s="110" t="e">
        <v>#REF!</v>
      </c>
      <c r="R13" s="110">
        <v>0</v>
      </c>
      <c r="S13" s="110">
        <v>0</v>
      </c>
      <c r="T13" s="110">
        <v>0</v>
      </c>
    </row>
    <row r="14" spans="1:20" s="70" customFormat="1" ht="21" customHeight="1">
      <c r="A14" s="60">
        <v>8</v>
      </c>
      <c r="B14" s="166" t="s">
        <v>18</v>
      </c>
      <c r="C14" s="171">
        <v>0</v>
      </c>
      <c r="D14" s="88">
        <v>1335.294</v>
      </c>
      <c r="E14" s="88">
        <v>352.941</v>
      </c>
      <c r="F14" s="88">
        <v>1688.235</v>
      </c>
      <c r="G14" s="88">
        <v>864.706</v>
      </c>
      <c r="H14" s="88" t="e">
        <v>#REF!</v>
      </c>
      <c r="I14" s="88" t="e">
        <v>#REF!</v>
      </c>
      <c r="J14" s="88">
        <v>0</v>
      </c>
      <c r="K14" s="88">
        <v>0</v>
      </c>
      <c r="L14" s="110">
        <v>0</v>
      </c>
      <c r="M14" s="110">
        <v>1.52</v>
      </c>
      <c r="N14" s="110">
        <v>1.33</v>
      </c>
      <c r="O14" s="110">
        <v>1.48</v>
      </c>
      <c r="P14" s="110">
        <v>1.2</v>
      </c>
      <c r="Q14" s="110" t="e">
        <v>#REF!</v>
      </c>
      <c r="R14" s="110">
        <v>0</v>
      </c>
      <c r="S14" s="110">
        <v>0</v>
      </c>
      <c r="T14" s="110">
        <v>0</v>
      </c>
    </row>
    <row r="15" spans="1:20" s="70" customFormat="1" ht="21" customHeight="1">
      <c r="A15" s="60">
        <v>9</v>
      </c>
      <c r="B15" s="166" t="s">
        <v>20</v>
      </c>
      <c r="C15" s="171">
        <v>36.842</v>
      </c>
      <c r="D15" s="88">
        <v>1015.789</v>
      </c>
      <c r="E15" s="88">
        <v>247.368</v>
      </c>
      <c r="F15" s="88">
        <v>1300</v>
      </c>
      <c r="G15" s="88">
        <v>615.789</v>
      </c>
      <c r="H15" s="88" t="e">
        <v>#REF!</v>
      </c>
      <c r="I15" s="88" t="e">
        <v>#REF!</v>
      </c>
      <c r="J15" s="88">
        <v>36.842</v>
      </c>
      <c r="K15" s="88">
        <v>0</v>
      </c>
      <c r="L15" s="110">
        <v>16.57</v>
      </c>
      <c r="M15" s="110">
        <v>1.5</v>
      </c>
      <c r="N15" s="110">
        <v>1.15</v>
      </c>
      <c r="O15" s="110">
        <v>1.86</v>
      </c>
      <c r="P15" s="110">
        <v>1.34</v>
      </c>
      <c r="Q15" s="110" t="e">
        <v>#REF!</v>
      </c>
      <c r="R15" s="110">
        <v>0</v>
      </c>
      <c r="S15" s="110">
        <v>34.57</v>
      </c>
      <c r="T15" s="110">
        <v>0</v>
      </c>
    </row>
    <row r="16" spans="1:20" s="70" customFormat="1" ht="21" customHeight="1">
      <c r="A16" s="76">
        <v>10</v>
      </c>
      <c r="B16" s="161" t="s">
        <v>22</v>
      </c>
      <c r="C16" s="172">
        <v>36.364</v>
      </c>
      <c r="D16" s="91">
        <v>1200</v>
      </c>
      <c r="E16" s="91">
        <v>245.455</v>
      </c>
      <c r="F16" s="91">
        <v>1481.818</v>
      </c>
      <c r="G16" s="91">
        <v>824.242</v>
      </c>
      <c r="H16" s="91" t="e">
        <v>#REF!</v>
      </c>
      <c r="I16" s="91" t="e">
        <v>#REF!</v>
      </c>
      <c r="J16" s="91">
        <v>36.364</v>
      </c>
      <c r="K16" s="91">
        <v>0</v>
      </c>
      <c r="L16" s="128">
        <v>10.42</v>
      </c>
      <c r="M16" s="128">
        <v>1.68</v>
      </c>
      <c r="N16" s="128">
        <v>1.73</v>
      </c>
      <c r="O16" s="128">
        <v>1.9</v>
      </c>
      <c r="P16" s="128">
        <v>1.2</v>
      </c>
      <c r="Q16" s="128" t="e">
        <v>#REF!</v>
      </c>
      <c r="R16" s="128">
        <v>0</v>
      </c>
      <c r="S16" s="128">
        <v>24.08</v>
      </c>
      <c r="T16" s="128">
        <v>0</v>
      </c>
    </row>
    <row r="17" spans="1:20" s="70" customFormat="1" ht="21" customHeight="1">
      <c r="A17" s="60">
        <v>11</v>
      </c>
      <c r="B17" s="166" t="s">
        <v>24</v>
      </c>
      <c r="C17" s="86">
        <v>15.625</v>
      </c>
      <c r="D17" s="87">
        <v>1250</v>
      </c>
      <c r="E17" s="87">
        <v>334.375</v>
      </c>
      <c r="F17" s="87">
        <v>1600</v>
      </c>
      <c r="G17" s="87">
        <v>1012.5</v>
      </c>
      <c r="H17" s="87" t="e">
        <v>#REF!</v>
      </c>
      <c r="I17" s="87" t="e">
        <v>#REF!</v>
      </c>
      <c r="J17" s="87">
        <v>12.5</v>
      </c>
      <c r="K17" s="88">
        <v>0</v>
      </c>
      <c r="L17" s="109">
        <v>15.4</v>
      </c>
      <c r="M17" s="109">
        <v>1.23</v>
      </c>
      <c r="N17" s="109">
        <v>1.35</v>
      </c>
      <c r="O17" s="109">
        <v>1.39</v>
      </c>
      <c r="P17" s="109">
        <v>1.08</v>
      </c>
      <c r="Q17" s="109" t="e">
        <v>#REF!</v>
      </c>
      <c r="R17" s="110">
        <v>0</v>
      </c>
      <c r="S17" s="110">
        <v>45.5</v>
      </c>
      <c r="T17" s="108">
        <v>0</v>
      </c>
    </row>
    <row r="18" spans="1:20" s="70" customFormat="1" ht="21" customHeight="1">
      <c r="A18" s="60">
        <v>12</v>
      </c>
      <c r="B18" s="166" t="s">
        <v>26</v>
      </c>
      <c r="C18" s="86">
        <v>7.143</v>
      </c>
      <c r="D18" s="87">
        <v>1285.714</v>
      </c>
      <c r="E18" s="87">
        <v>264.286</v>
      </c>
      <c r="F18" s="87">
        <v>1557.143</v>
      </c>
      <c r="G18" s="87">
        <v>821.429</v>
      </c>
      <c r="H18" s="87" t="e">
        <v>#REF!</v>
      </c>
      <c r="I18" s="87" t="e">
        <v>#REF!</v>
      </c>
      <c r="J18" s="87">
        <v>7.143</v>
      </c>
      <c r="K18" s="88">
        <v>0</v>
      </c>
      <c r="L18" s="109">
        <v>2</v>
      </c>
      <c r="M18" s="109">
        <v>1.19</v>
      </c>
      <c r="N18" s="109">
        <v>1.62</v>
      </c>
      <c r="O18" s="109">
        <v>1.27</v>
      </c>
      <c r="P18" s="109">
        <v>1.13</v>
      </c>
      <c r="Q18" s="109" t="e">
        <v>#REF!</v>
      </c>
      <c r="R18" s="110">
        <v>0</v>
      </c>
      <c r="S18" s="110">
        <v>2</v>
      </c>
      <c r="T18" s="108">
        <v>0</v>
      </c>
    </row>
    <row r="19" spans="1:20" s="70" customFormat="1" ht="21" customHeight="1">
      <c r="A19" s="60">
        <v>13</v>
      </c>
      <c r="B19" s="166" t="s">
        <v>28</v>
      </c>
      <c r="C19" s="86">
        <v>6.667</v>
      </c>
      <c r="D19" s="87">
        <v>1053.333</v>
      </c>
      <c r="E19" s="87">
        <v>346.667</v>
      </c>
      <c r="F19" s="87">
        <v>1406.667</v>
      </c>
      <c r="G19" s="87">
        <v>826.667</v>
      </c>
      <c r="H19" s="87" t="e">
        <v>#REF!</v>
      </c>
      <c r="I19" s="87" t="e">
        <v>#REF!</v>
      </c>
      <c r="J19" s="87">
        <v>6.667</v>
      </c>
      <c r="K19" s="88">
        <v>0</v>
      </c>
      <c r="L19" s="109">
        <v>6</v>
      </c>
      <c r="M19" s="109">
        <v>1.41</v>
      </c>
      <c r="N19" s="109">
        <v>1.73</v>
      </c>
      <c r="O19" s="109">
        <v>1.51</v>
      </c>
      <c r="P19" s="108">
        <v>1.26</v>
      </c>
      <c r="Q19" s="126" t="e">
        <v>#REF!</v>
      </c>
      <c r="R19" s="110">
        <v>0</v>
      </c>
      <c r="S19" s="110">
        <v>17</v>
      </c>
      <c r="T19" s="108">
        <v>0</v>
      </c>
    </row>
    <row r="20" spans="1:20" s="70" customFormat="1" ht="21" customHeight="1">
      <c r="A20" s="18"/>
      <c r="B20" s="166" t="s">
        <v>30</v>
      </c>
      <c r="C20" s="86">
        <v>16.029</v>
      </c>
      <c r="D20" s="87">
        <v>1131.818</v>
      </c>
      <c r="E20" s="87">
        <v>286.364</v>
      </c>
      <c r="F20" s="87">
        <v>1434.211</v>
      </c>
      <c r="G20" s="87">
        <v>743.78</v>
      </c>
      <c r="H20" s="87" t="e">
        <v>#REF!</v>
      </c>
      <c r="I20" s="87" t="e">
        <v>#REF!</v>
      </c>
      <c r="J20" s="87">
        <v>14.833</v>
      </c>
      <c r="K20" s="88">
        <v>0.239</v>
      </c>
      <c r="L20" s="109">
        <v>12.63</v>
      </c>
      <c r="M20" s="109">
        <v>1.4</v>
      </c>
      <c r="N20" s="109">
        <v>1.58</v>
      </c>
      <c r="O20" s="109">
        <v>1.56</v>
      </c>
      <c r="P20" s="108">
        <v>1.2</v>
      </c>
      <c r="Q20" s="126" t="e">
        <v>#REF!</v>
      </c>
      <c r="R20" s="110">
        <v>0</v>
      </c>
      <c r="S20" s="110">
        <v>29.73</v>
      </c>
      <c r="T20" s="108">
        <v>3</v>
      </c>
    </row>
    <row r="21" spans="1:20" s="70" customFormat="1" ht="21" customHeight="1">
      <c r="A21" s="18"/>
      <c r="B21" s="46"/>
      <c r="C21" s="92"/>
      <c r="D21" s="93"/>
      <c r="E21" s="93"/>
      <c r="F21" s="93"/>
      <c r="G21" s="94"/>
      <c r="H21" s="94"/>
      <c r="I21" s="94"/>
      <c r="J21" s="94"/>
      <c r="K21" s="95"/>
      <c r="L21" s="93"/>
      <c r="M21" s="93"/>
      <c r="N21" s="93"/>
      <c r="O21" s="93"/>
      <c r="P21" s="82"/>
      <c r="Q21" s="104"/>
      <c r="R21" s="129"/>
      <c r="S21" s="130"/>
      <c r="T21" s="108"/>
    </row>
    <row r="22" spans="1:20" s="70" customFormat="1" ht="21" customHeight="1">
      <c r="A22" s="60">
        <v>14</v>
      </c>
      <c r="B22" s="166" t="s">
        <v>32</v>
      </c>
      <c r="C22" s="86">
        <v>50</v>
      </c>
      <c r="D22" s="87">
        <v>1716.667</v>
      </c>
      <c r="E22" s="87">
        <v>150</v>
      </c>
      <c r="F22" s="87">
        <v>1916.667</v>
      </c>
      <c r="G22" s="87">
        <v>316.667</v>
      </c>
      <c r="H22" s="87" t="e">
        <v>#REF!</v>
      </c>
      <c r="I22" s="87" t="e">
        <v>#REF!</v>
      </c>
      <c r="J22" s="87">
        <v>50</v>
      </c>
      <c r="K22" s="88">
        <v>0</v>
      </c>
      <c r="L22" s="109">
        <v>11.67</v>
      </c>
      <c r="M22" s="109">
        <v>1.31</v>
      </c>
      <c r="N22" s="109">
        <v>1.67</v>
      </c>
      <c r="O22" s="109">
        <v>1.61</v>
      </c>
      <c r="P22" s="108">
        <v>1.16</v>
      </c>
      <c r="Q22" s="126" t="e">
        <v>#REF!</v>
      </c>
      <c r="R22" s="110">
        <v>0</v>
      </c>
      <c r="S22" s="110">
        <v>32.33</v>
      </c>
      <c r="T22" s="108">
        <v>0</v>
      </c>
    </row>
    <row r="23" spans="1:20" s="70" customFormat="1" ht="21" customHeight="1">
      <c r="A23" s="60">
        <v>15</v>
      </c>
      <c r="B23" s="166" t="s">
        <v>34</v>
      </c>
      <c r="C23" s="86">
        <v>0</v>
      </c>
      <c r="D23" s="87">
        <v>1425</v>
      </c>
      <c r="E23" s="87">
        <v>425</v>
      </c>
      <c r="F23" s="87">
        <v>1850</v>
      </c>
      <c r="G23" s="87">
        <v>700</v>
      </c>
      <c r="H23" s="87" t="e">
        <v>#REF!</v>
      </c>
      <c r="I23" s="87" t="e">
        <v>#REF!</v>
      </c>
      <c r="J23" s="87">
        <v>0</v>
      </c>
      <c r="K23" s="88">
        <v>0</v>
      </c>
      <c r="L23" s="109">
        <v>0</v>
      </c>
      <c r="M23" s="109">
        <v>1.18</v>
      </c>
      <c r="N23" s="109">
        <v>1.18</v>
      </c>
      <c r="O23" s="109">
        <v>1.18</v>
      </c>
      <c r="P23" s="108">
        <v>1.07</v>
      </c>
      <c r="Q23" s="126" t="e">
        <v>#REF!</v>
      </c>
      <c r="R23" s="110">
        <v>0</v>
      </c>
      <c r="S23" s="110">
        <v>0</v>
      </c>
      <c r="T23" s="108">
        <v>0</v>
      </c>
    </row>
    <row r="24" spans="1:20" s="70" customFormat="1" ht="21" customHeight="1">
      <c r="A24" s="57">
        <v>16</v>
      </c>
      <c r="B24" s="58" t="s">
        <v>35</v>
      </c>
      <c r="C24" s="170">
        <v>0</v>
      </c>
      <c r="D24" s="85">
        <v>1080</v>
      </c>
      <c r="E24" s="85">
        <v>460</v>
      </c>
      <c r="F24" s="85">
        <v>1540</v>
      </c>
      <c r="G24" s="85">
        <v>800</v>
      </c>
      <c r="H24" s="85" t="e">
        <v>#REF!</v>
      </c>
      <c r="I24" s="85" t="e">
        <v>#REF!</v>
      </c>
      <c r="J24" s="85">
        <v>0</v>
      </c>
      <c r="K24" s="85">
        <v>0</v>
      </c>
      <c r="L24" s="107">
        <v>0</v>
      </c>
      <c r="M24" s="107">
        <v>1.5</v>
      </c>
      <c r="N24" s="107">
        <v>1.43</v>
      </c>
      <c r="O24" s="107">
        <v>1.48</v>
      </c>
      <c r="P24" s="111">
        <v>1.1</v>
      </c>
      <c r="Q24" s="177" t="e">
        <v>#REF!</v>
      </c>
      <c r="R24" s="107">
        <v>0</v>
      </c>
      <c r="S24" s="107">
        <v>0</v>
      </c>
      <c r="T24" s="107">
        <v>0</v>
      </c>
    </row>
    <row r="25" spans="1:20" s="70" customFormat="1" ht="21" customHeight="1">
      <c r="A25" s="60">
        <v>17</v>
      </c>
      <c r="B25" s="69" t="s">
        <v>36</v>
      </c>
      <c r="C25" s="171">
        <v>9.091</v>
      </c>
      <c r="D25" s="88">
        <v>1672.727</v>
      </c>
      <c r="E25" s="88">
        <v>245.455</v>
      </c>
      <c r="F25" s="88">
        <v>1927.273</v>
      </c>
      <c r="G25" s="88">
        <v>909.091</v>
      </c>
      <c r="H25" s="88" t="e">
        <v>#REF!</v>
      </c>
      <c r="I25" s="88" t="e">
        <v>#REF!</v>
      </c>
      <c r="J25" s="88">
        <v>0</v>
      </c>
      <c r="K25" s="88">
        <v>0</v>
      </c>
      <c r="L25" s="110">
        <v>1</v>
      </c>
      <c r="M25" s="110">
        <v>1.18</v>
      </c>
      <c r="N25" s="110">
        <v>1.85</v>
      </c>
      <c r="O25" s="110">
        <v>1.26</v>
      </c>
      <c r="P25" s="108">
        <v>1.08</v>
      </c>
      <c r="Q25" s="178" t="e">
        <v>#REF!</v>
      </c>
      <c r="R25" s="110">
        <v>0</v>
      </c>
      <c r="S25" s="110">
        <v>0</v>
      </c>
      <c r="T25" s="110">
        <v>0</v>
      </c>
    </row>
    <row r="26" spans="1:20" s="70" customFormat="1" ht="21" customHeight="1">
      <c r="A26" s="60">
        <v>18</v>
      </c>
      <c r="B26" s="69" t="s">
        <v>38</v>
      </c>
      <c r="C26" s="171">
        <v>0</v>
      </c>
      <c r="D26" s="88">
        <v>475</v>
      </c>
      <c r="E26" s="88">
        <v>400</v>
      </c>
      <c r="F26" s="88">
        <v>875</v>
      </c>
      <c r="G26" s="88">
        <v>450</v>
      </c>
      <c r="H26" s="88" t="e">
        <v>#REF!</v>
      </c>
      <c r="I26" s="88" t="e">
        <v>#REF!</v>
      </c>
      <c r="J26" s="88">
        <v>0</v>
      </c>
      <c r="K26" s="88">
        <v>0</v>
      </c>
      <c r="L26" s="110">
        <v>0</v>
      </c>
      <c r="M26" s="110">
        <v>1.05</v>
      </c>
      <c r="N26" s="110">
        <v>1.81</v>
      </c>
      <c r="O26" s="110">
        <v>1.4</v>
      </c>
      <c r="P26" s="108">
        <v>1</v>
      </c>
      <c r="Q26" s="178" t="e">
        <v>#REF!</v>
      </c>
      <c r="R26" s="110">
        <v>0</v>
      </c>
      <c r="S26" s="110">
        <v>0</v>
      </c>
      <c r="T26" s="110">
        <v>0</v>
      </c>
    </row>
    <row r="27" spans="1:20" s="70" customFormat="1" ht="21" customHeight="1">
      <c r="A27" s="60">
        <v>19</v>
      </c>
      <c r="B27" s="69" t="s">
        <v>40</v>
      </c>
      <c r="C27" s="171">
        <v>20</v>
      </c>
      <c r="D27" s="88">
        <v>1170</v>
      </c>
      <c r="E27" s="88">
        <v>290</v>
      </c>
      <c r="F27" s="88">
        <v>1480</v>
      </c>
      <c r="G27" s="88">
        <v>810</v>
      </c>
      <c r="H27" s="88" t="e">
        <v>#REF!</v>
      </c>
      <c r="I27" s="88" t="e">
        <v>#REF!</v>
      </c>
      <c r="J27" s="88">
        <v>20</v>
      </c>
      <c r="K27" s="88">
        <v>0</v>
      </c>
      <c r="L27" s="110">
        <v>11.5</v>
      </c>
      <c r="M27" s="110">
        <v>1.16</v>
      </c>
      <c r="N27" s="110">
        <v>1.28</v>
      </c>
      <c r="O27" s="110">
        <v>1.32</v>
      </c>
      <c r="P27" s="108">
        <v>1.11</v>
      </c>
      <c r="Q27" s="178" t="e">
        <v>#REF!</v>
      </c>
      <c r="R27" s="110">
        <v>0</v>
      </c>
      <c r="S27" s="110">
        <v>30.5</v>
      </c>
      <c r="T27" s="110">
        <v>0</v>
      </c>
    </row>
    <row r="28" spans="1:20" s="70" customFormat="1" ht="21" customHeight="1">
      <c r="A28" s="76">
        <v>20</v>
      </c>
      <c r="B28" s="19" t="s">
        <v>42</v>
      </c>
      <c r="C28" s="172">
        <v>0</v>
      </c>
      <c r="D28" s="91">
        <v>400</v>
      </c>
      <c r="E28" s="91">
        <v>300</v>
      </c>
      <c r="F28" s="91">
        <v>700</v>
      </c>
      <c r="G28" s="91">
        <v>200</v>
      </c>
      <c r="H28" s="91" t="e">
        <v>#REF!</v>
      </c>
      <c r="I28" s="91" t="e">
        <v>#REF!</v>
      </c>
      <c r="J28" s="91">
        <v>0</v>
      </c>
      <c r="K28" s="91">
        <v>0</v>
      </c>
      <c r="L28" s="128">
        <v>0</v>
      </c>
      <c r="M28" s="128">
        <v>1.5</v>
      </c>
      <c r="N28" s="128">
        <v>1</v>
      </c>
      <c r="O28" s="128">
        <v>1.29</v>
      </c>
      <c r="P28" s="128">
        <v>2</v>
      </c>
      <c r="Q28" s="128" t="e">
        <v>#REF!</v>
      </c>
      <c r="R28" s="128">
        <v>0</v>
      </c>
      <c r="S28" s="128">
        <v>0</v>
      </c>
      <c r="T28" s="128">
        <v>0</v>
      </c>
    </row>
    <row r="29" spans="1:20" s="70" customFormat="1" ht="21" customHeight="1">
      <c r="A29" s="60">
        <v>21</v>
      </c>
      <c r="B29" s="69" t="s">
        <v>43</v>
      </c>
      <c r="C29" s="86">
        <v>50</v>
      </c>
      <c r="D29" s="87">
        <v>850</v>
      </c>
      <c r="E29" s="87">
        <v>75</v>
      </c>
      <c r="F29" s="87">
        <v>975</v>
      </c>
      <c r="G29" s="87">
        <v>900</v>
      </c>
      <c r="H29" s="87" t="e">
        <v>#REF!</v>
      </c>
      <c r="I29" s="87" t="e">
        <v>#REF!</v>
      </c>
      <c r="J29" s="87">
        <v>50</v>
      </c>
      <c r="K29" s="88">
        <v>0</v>
      </c>
      <c r="L29" s="109">
        <v>34.5</v>
      </c>
      <c r="M29" s="109">
        <v>0.56</v>
      </c>
      <c r="N29" s="109">
        <v>2</v>
      </c>
      <c r="O29" s="109">
        <v>2.41</v>
      </c>
      <c r="P29" s="109">
        <v>1.08</v>
      </c>
      <c r="Q29" s="109" t="e">
        <v>#REF!</v>
      </c>
      <c r="R29" s="110">
        <v>0</v>
      </c>
      <c r="S29" s="110">
        <v>105</v>
      </c>
      <c r="T29" s="108">
        <v>0</v>
      </c>
    </row>
    <row r="30" spans="1:20" s="70" customFormat="1" ht="21" customHeight="1">
      <c r="A30" s="60">
        <v>22</v>
      </c>
      <c r="B30" s="69" t="s">
        <v>45</v>
      </c>
      <c r="C30" s="86">
        <v>0</v>
      </c>
      <c r="D30" s="87">
        <v>2000</v>
      </c>
      <c r="E30" s="87">
        <v>1200</v>
      </c>
      <c r="F30" s="87">
        <v>3200</v>
      </c>
      <c r="G30" s="87">
        <v>1850</v>
      </c>
      <c r="H30" s="87" t="e">
        <v>#REF!</v>
      </c>
      <c r="I30" s="87" t="e">
        <v>#REF!</v>
      </c>
      <c r="J30" s="87">
        <v>0</v>
      </c>
      <c r="K30" s="88">
        <v>0</v>
      </c>
      <c r="L30" s="109">
        <v>0</v>
      </c>
      <c r="M30" s="109">
        <v>1.13</v>
      </c>
      <c r="N30" s="109">
        <v>1.5</v>
      </c>
      <c r="O30" s="109">
        <v>1.27</v>
      </c>
      <c r="P30" s="109">
        <v>1.05</v>
      </c>
      <c r="Q30" s="109" t="e">
        <v>#REF!</v>
      </c>
      <c r="R30" s="110">
        <v>0</v>
      </c>
      <c r="S30" s="110">
        <v>0</v>
      </c>
      <c r="T30" s="108">
        <v>0</v>
      </c>
    </row>
    <row r="31" spans="1:20" s="70" customFormat="1" ht="21" customHeight="1">
      <c r="A31" s="60">
        <v>27</v>
      </c>
      <c r="B31" s="69" t="s">
        <v>46</v>
      </c>
      <c r="C31" s="171">
        <v>12.5</v>
      </c>
      <c r="D31" s="88">
        <v>825</v>
      </c>
      <c r="E31" s="88">
        <v>125</v>
      </c>
      <c r="F31" s="88">
        <v>962.5</v>
      </c>
      <c r="G31" s="88">
        <v>450</v>
      </c>
      <c r="H31" s="88" t="e">
        <v>#REF!</v>
      </c>
      <c r="I31" s="88" t="e">
        <v>#REF!</v>
      </c>
      <c r="J31" s="88">
        <v>12.5</v>
      </c>
      <c r="K31" s="88">
        <v>0</v>
      </c>
      <c r="L31" s="110">
        <v>2</v>
      </c>
      <c r="M31" s="110">
        <v>1.35</v>
      </c>
      <c r="N31" s="110">
        <v>1.1</v>
      </c>
      <c r="O31" s="110">
        <v>1.32</v>
      </c>
      <c r="P31" s="110">
        <v>1.08</v>
      </c>
      <c r="Q31" s="110" t="e">
        <v>#REF!</v>
      </c>
      <c r="R31" s="110">
        <v>0</v>
      </c>
      <c r="S31" s="110">
        <v>1</v>
      </c>
      <c r="T31" s="110">
        <v>0</v>
      </c>
    </row>
    <row r="32" spans="1:20" s="70" customFormat="1" ht="21" customHeight="1">
      <c r="A32" s="60">
        <v>28</v>
      </c>
      <c r="B32" s="69" t="s">
        <v>48</v>
      </c>
      <c r="C32" s="171">
        <v>8.333</v>
      </c>
      <c r="D32" s="88">
        <v>1125</v>
      </c>
      <c r="E32" s="88">
        <v>400</v>
      </c>
      <c r="F32" s="88">
        <v>1533.333</v>
      </c>
      <c r="G32" s="88">
        <v>883.333</v>
      </c>
      <c r="H32" s="88" t="e">
        <v>#REF!</v>
      </c>
      <c r="I32" s="88" t="e">
        <v>#REF!</v>
      </c>
      <c r="J32" s="88">
        <v>8.333</v>
      </c>
      <c r="K32" s="88">
        <v>0</v>
      </c>
      <c r="L32" s="110">
        <v>6</v>
      </c>
      <c r="M32" s="110">
        <v>1.21</v>
      </c>
      <c r="N32" s="110">
        <v>1.75</v>
      </c>
      <c r="O32" s="110">
        <v>1.38</v>
      </c>
      <c r="P32" s="110">
        <v>1.13</v>
      </c>
      <c r="Q32" s="110" t="e">
        <v>#REF!</v>
      </c>
      <c r="R32" s="110">
        <v>0</v>
      </c>
      <c r="S32" s="110">
        <v>18</v>
      </c>
      <c r="T32" s="110">
        <v>0</v>
      </c>
    </row>
    <row r="33" spans="1:20" s="70" customFormat="1" ht="21" customHeight="1">
      <c r="A33" s="60">
        <v>29</v>
      </c>
      <c r="B33" s="69" t="s">
        <v>50</v>
      </c>
      <c r="C33" s="171">
        <v>31.25</v>
      </c>
      <c r="D33" s="88">
        <v>1368.75</v>
      </c>
      <c r="E33" s="88">
        <v>212.5</v>
      </c>
      <c r="F33" s="88">
        <v>1612.5</v>
      </c>
      <c r="G33" s="88">
        <v>981.25</v>
      </c>
      <c r="H33" s="88" t="e">
        <v>#REF!</v>
      </c>
      <c r="I33" s="88" t="e">
        <v>#REF!</v>
      </c>
      <c r="J33" s="88">
        <v>31.25</v>
      </c>
      <c r="K33" s="88">
        <v>0</v>
      </c>
      <c r="L33" s="110">
        <v>10.8</v>
      </c>
      <c r="M33" s="110">
        <v>1.29</v>
      </c>
      <c r="N33" s="110">
        <v>1.74</v>
      </c>
      <c r="O33" s="110">
        <v>1.53</v>
      </c>
      <c r="P33" s="110">
        <v>1.11</v>
      </c>
      <c r="Q33" s="110" t="e">
        <v>#REF!</v>
      </c>
      <c r="R33" s="110">
        <v>0</v>
      </c>
      <c r="S33" s="110">
        <v>25.6</v>
      </c>
      <c r="T33" s="110">
        <v>0</v>
      </c>
    </row>
    <row r="34" spans="1:20" s="70" customFormat="1" ht="21" customHeight="1">
      <c r="A34" s="57">
        <v>30</v>
      </c>
      <c r="B34" s="58" t="s">
        <v>52</v>
      </c>
      <c r="C34" s="170">
        <v>21.429</v>
      </c>
      <c r="D34" s="85">
        <v>900</v>
      </c>
      <c r="E34" s="85">
        <v>221.429</v>
      </c>
      <c r="F34" s="85">
        <v>1142.857</v>
      </c>
      <c r="G34" s="85">
        <v>721.429</v>
      </c>
      <c r="H34" s="85" t="e">
        <v>#REF!</v>
      </c>
      <c r="I34" s="85" t="e">
        <v>#REF!</v>
      </c>
      <c r="J34" s="85">
        <v>21.429</v>
      </c>
      <c r="K34" s="85">
        <v>0</v>
      </c>
      <c r="L34" s="107">
        <v>30.67</v>
      </c>
      <c r="M34" s="107">
        <v>1.2</v>
      </c>
      <c r="N34" s="107">
        <v>1.68</v>
      </c>
      <c r="O34" s="107">
        <v>1.84</v>
      </c>
      <c r="P34" s="107">
        <v>1.09</v>
      </c>
      <c r="Q34" s="107" t="e">
        <v>#REF!</v>
      </c>
      <c r="R34" s="107">
        <v>0</v>
      </c>
      <c r="S34" s="107">
        <v>92</v>
      </c>
      <c r="T34" s="107">
        <v>0</v>
      </c>
    </row>
    <row r="35" spans="1:20" s="70" customFormat="1" ht="21" customHeight="1">
      <c r="A35" s="60">
        <v>31</v>
      </c>
      <c r="B35" s="69" t="s">
        <v>54</v>
      </c>
      <c r="C35" s="86">
        <v>12.5</v>
      </c>
      <c r="D35" s="87">
        <v>1000</v>
      </c>
      <c r="E35" s="87">
        <v>137.5</v>
      </c>
      <c r="F35" s="87">
        <v>1150</v>
      </c>
      <c r="G35" s="87">
        <v>787.5</v>
      </c>
      <c r="H35" s="87" t="e">
        <v>#REF!</v>
      </c>
      <c r="I35" s="87" t="e">
        <v>#REF!</v>
      </c>
      <c r="J35" s="87">
        <v>12.5</v>
      </c>
      <c r="K35" s="88">
        <v>0</v>
      </c>
      <c r="L35" s="109">
        <v>11</v>
      </c>
      <c r="M35" s="109">
        <v>1.2</v>
      </c>
      <c r="N35" s="109">
        <v>2.09</v>
      </c>
      <c r="O35" s="109">
        <v>1.41</v>
      </c>
      <c r="P35" s="109">
        <v>1.03</v>
      </c>
      <c r="Q35" s="109" t="e">
        <v>#REF!</v>
      </c>
      <c r="R35" s="110">
        <v>0</v>
      </c>
      <c r="S35" s="110">
        <v>28</v>
      </c>
      <c r="T35" s="108">
        <v>0</v>
      </c>
    </row>
    <row r="36" spans="1:20" s="70" customFormat="1" ht="21" customHeight="1">
      <c r="A36" s="60">
        <v>32</v>
      </c>
      <c r="B36" s="69" t="s">
        <v>56</v>
      </c>
      <c r="C36" s="86">
        <v>25</v>
      </c>
      <c r="D36" s="87">
        <v>875</v>
      </c>
      <c r="E36" s="87">
        <v>325</v>
      </c>
      <c r="F36" s="87">
        <v>1225</v>
      </c>
      <c r="G36" s="87">
        <v>525</v>
      </c>
      <c r="H36" s="87" t="e">
        <v>#REF!</v>
      </c>
      <c r="I36" s="87" t="e">
        <v>#REF!</v>
      </c>
      <c r="J36" s="87">
        <v>25</v>
      </c>
      <c r="K36" s="88">
        <v>0</v>
      </c>
      <c r="L36" s="109">
        <v>3</v>
      </c>
      <c r="M36" s="109">
        <v>1.17</v>
      </c>
      <c r="N36" s="109">
        <v>2</v>
      </c>
      <c r="O36" s="109">
        <v>1.43</v>
      </c>
      <c r="P36" s="109">
        <v>1.14</v>
      </c>
      <c r="Q36" s="109" t="e">
        <v>#REF!</v>
      </c>
      <c r="R36" s="110">
        <v>0</v>
      </c>
      <c r="S36" s="110">
        <v>3</v>
      </c>
      <c r="T36" s="108">
        <v>0</v>
      </c>
    </row>
    <row r="37" spans="1:20" s="70" customFormat="1" ht="21" customHeight="1">
      <c r="A37" s="60">
        <v>36</v>
      </c>
      <c r="B37" s="69" t="s">
        <v>57</v>
      </c>
      <c r="C37" s="171">
        <v>125</v>
      </c>
      <c r="D37" s="88">
        <v>1000</v>
      </c>
      <c r="E37" s="88">
        <v>100</v>
      </c>
      <c r="F37" s="88">
        <v>1225</v>
      </c>
      <c r="G37" s="88">
        <v>750</v>
      </c>
      <c r="H37" s="88" t="e">
        <v>#REF!</v>
      </c>
      <c r="I37" s="88" t="e">
        <v>#REF!</v>
      </c>
      <c r="J37" s="88">
        <v>125</v>
      </c>
      <c r="K37" s="88">
        <v>0</v>
      </c>
      <c r="L37" s="110">
        <v>20.2</v>
      </c>
      <c r="M37" s="110">
        <v>1.3</v>
      </c>
      <c r="N37" s="110">
        <v>2</v>
      </c>
      <c r="O37" s="110">
        <v>3.29</v>
      </c>
      <c r="P37" s="110">
        <v>1.27</v>
      </c>
      <c r="Q37" s="110" t="e">
        <v>#REF!</v>
      </c>
      <c r="R37" s="110">
        <v>0</v>
      </c>
      <c r="S37" s="110">
        <v>59.8</v>
      </c>
      <c r="T37" s="110">
        <v>0</v>
      </c>
    </row>
    <row r="38" spans="1:20" s="70" customFormat="1" ht="21" customHeight="1">
      <c r="A38" s="76">
        <v>44</v>
      </c>
      <c r="B38" s="19" t="s">
        <v>59</v>
      </c>
      <c r="C38" s="89">
        <v>0</v>
      </c>
      <c r="D38" s="90">
        <v>1137.5</v>
      </c>
      <c r="E38" s="90">
        <v>350</v>
      </c>
      <c r="F38" s="90">
        <v>1487.5</v>
      </c>
      <c r="G38" s="175">
        <v>500</v>
      </c>
      <c r="H38" s="176" t="e">
        <v>#REF!</v>
      </c>
      <c r="I38" s="90" t="e">
        <v>#REF!</v>
      </c>
      <c r="J38" s="90">
        <v>0</v>
      </c>
      <c r="K38" s="91">
        <v>0</v>
      </c>
      <c r="L38" s="112">
        <v>0</v>
      </c>
      <c r="M38" s="112">
        <v>1.35</v>
      </c>
      <c r="N38" s="112">
        <v>1.29</v>
      </c>
      <c r="O38" s="112">
        <v>1.34</v>
      </c>
      <c r="P38" s="114">
        <v>1.18</v>
      </c>
      <c r="Q38" s="127" t="e">
        <v>#REF!</v>
      </c>
      <c r="R38" s="128">
        <v>0</v>
      </c>
      <c r="S38" s="128">
        <v>0</v>
      </c>
      <c r="T38" s="114">
        <v>0</v>
      </c>
    </row>
    <row r="39" spans="1:20" s="70" customFormat="1" ht="21" customHeight="1">
      <c r="A39" s="60">
        <v>45</v>
      </c>
      <c r="B39" s="69" t="s">
        <v>108</v>
      </c>
      <c r="C39" s="86">
        <v>0</v>
      </c>
      <c r="D39" s="87">
        <v>1014.286</v>
      </c>
      <c r="E39" s="87">
        <v>185.714</v>
      </c>
      <c r="F39" s="87">
        <v>1200</v>
      </c>
      <c r="G39" s="102">
        <v>557.143</v>
      </c>
      <c r="H39" s="103" t="e">
        <v>#REF!</v>
      </c>
      <c r="I39" s="87" t="e">
        <v>#REF!</v>
      </c>
      <c r="J39" s="87">
        <v>0</v>
      </c>
      <c r="K39" s="88">
        <v>14.286</v>
      </c>
      <c r="L39" s="109">
        <v>0</v>
      </c>
      <c r="M39" s="109">
        <v>1.61</v>
      </c>
      <c r="N39" s="109">
        <v>1.88</v>
      </c>
      <c r="O39" s="109">
        <v>1.65</v>
      </c>
      <c r="P39" s="108">
        <v>1.1</v>
      </c>
      <c r="Q39" s="126" t="e">
        <v>#REF!</v>
      </c>
      <c r="R39" s="110">
        <v>0</v>
      </c>
      <c r="S39" s="110">
        <v>0</v>
      </c>
      <c r="T39" s="108">
        <v>4.5</v>
      </c>
    </row>
    <row r="40" spans="1:20" s="70" customFormat="1" ht="21" customHeight="1">
      <c r="A40" s="60">
        <v>46</v>
      </c>
      <c r="B40" s="69" t="s">
        <v>116</v>
      </c>
      <c r="C40" s="86">
        <v>8.333</v>
      </c>
      <c r="D40" s="87">
        <v>545.833</v>
      </c>
      <c r="E40" s="87">
        <v>229.167</v>
      </c>
      <c r="F40" s="87">
        <v>783.333</v>
      </c>
      <c r="G40" s="102">
        <v>350</v>
      </c>
      <c r="H40" s="103" t="e">
        <v>#REF!</v>
      </c>
      <c r="I40" s="87" t="e">
        <v>#REF!</v>
      </c>
      <c r="J40" s="87">
        <v>8.333</v>
      </c>
      <c r="K40" s="88">
        <v>0</v>
      </c>
      <c r="L40" s="109">
        <v>11</v>
      </c>
      <c r="M40" s="109">
        <v>2.28</v>
      </c>
      <c r="N40" s="109">
        <v>1.85</v>
      </c>
      <c r="O40" s="109">
        <v>2.25</v>
      </c>
      <c r="P40" s="108">
        <v>1.23</v>
      </c>
      <c r="Q40" s="126" t="e">
        <v>#REF!</v>
      </c>
      <c r="R40" s="110">
        <v>0</v>
      </c>
      <c r="S40" s="110">
        <v>28</v>
      </c>
      <c r="T40" s="108">
        <v>0</v>
      </c>
    </row>
    <row r="41" spans="1:20" s="70" customFormat="1" ht="21" customHeight="1">
      <c r="A41" s="8"/>
      <c r="B41" s="58" t="s">
        <v>61</v>
      </c>
      <c r="C41" s="83">
        <v>16.981</v>
      </c>
      <c r="D41" s="84">
        <v>1054.717</v>
      </c>
      <c r="E41" s="84">
        <v>258.491</v>
      </c>
      <c r="F41" s="84">
        <v>1330.189</v>
      </c>
      <c r="G41" s="173">
        <v>677.358</v>
      </c>
      <c r="H41" s="174" t="e">
        <v>#REF!</v>
      </c>
      <c r="I41" s="84" t="e">
        <v>#REF!</v>
      </c>
      <c r="J41" s="84">
        <v>16.352</v>
      </c>
      <c r="K41" s="85">
        <v>1.258</v>
      </c>
      <c r="L41" s="106">
        <v>15.52</v>
      </c>
      <c r="M41" s="106">
        <v>1.34</v>
      </c>
      <c r="N41" s="106">
        <v>1.65</v>
      </c>
      <c r="O41" s="106">
        <v>1.58</v>
      </c>
      <c r="P41" s="111">
        <v>1.12</v>
      </c>
      <c r="Q41" s="179" t="e">
        <v>#REF!</v>
      </c>
      <c r="R41" s="107">
        <v>0</v>
      </c>
      <c r="S41" s="107">
        <v>45.27</v>
      </c>
      <c r="T41" s="111">
        <v>4.5</v>
      </c>
    </row>
    <row r="42" spans="1:20" s="70" customFormat="1" ht="21" customHeight="1">
      <c r="A42" s="18"/>
      <c r="B42" s="69" t="s">
        <v>63</v>
      </c>
      <c r="C42" s="86">
        <v>16.291</v>
      </c>
      <c r="D42" s="87">
        <v>1110.572</v>
      </c>
      <c r="E42" s="87">
        <v>278.683</v>
      </c>
      <c r="F42" s="87">
        <v>1405.546</v>
      </c>
      <c r="G42" s="102">
        <v>725.477</v>
      </c>
      <c r="H42" s="103" t="e">
        <v>#REF!</v>
      </c>
      <c r="I42" s="87" t="e">
        <v>#REF!</v>
      </c>
      <c r="J42" s="87">
        <v>15.251</v>
      </c>
      <c r="K42" s="88">
        <v>0.52</v>
      </c>
      <c r="L42" s="109">
        <v>13.46</v>
      </c>
      <c r="M42" s="109">
        <v>1.39</v>
      </c>
      <c r="N42" s="109">
        <v>1.6</v>
      </c>
      <c r="O42" s="109">
        <v>1.57</v>
      </c>
      <c r="P42" s="108">
        <v>1.18</v>
      </c>
      <c r="Q42" s="126" t="e">
        <v>#REF!</v>
      </c>
      <c r="R42" s="110">
        <v>0</v>
      </c>
      <c r="S42" s="110">
        <v>34.32</v>
      </c>
      <c r="T42" s="108">
        <v>4</v>
      </c>
    </row>
    <row r="43" spans="1:20" s="70" customFormat="1" ht="21" customHeight="1">
      <c r="A43" s="18"/>
      <c r="C43" s="92"/>
      <c r="D43" s="93"/>
      <c r="E43" s="93"/>
      <c r="F43" s="93"/>
      <c r="G43" s="82"/>
      <c r="H43" s="104"/>
      <c r="I43" s="105"/>
      <c r="J43" s="104"/>
      <c r="K43" s="95"/>
      <c r="L43" s="93"/>
      <c r="M43" s="93"/>
      <c r="N43" s="93"/>
      <c r="O43" s="93"/>
      <c r="P43" s="82"/>
      <c r="Q43" s="104"/>
      <c r="R43" s="129"/>
      <c r="S43" s="130"/>
      <c r="T43" s="108"/>
    </row>
    <row r="44" spans="1:20" s="70" customFormat="1" ht="21" customHeight="1">
      <c r="A44" s="60">
        <v>301</v>
      </c>
      <c r="B44" s="69" t="s">
        <v>65</v>
      </c>
      <c r="C44" s="236">
        <v>0</v>
      </c>
      <c r="D44" s="237">
        <v>0</v>
      </c>
      <c r="E44" s="237">
        <v>0</v>
      </c>
      <c r="F44" s="237">
        <v>0</v>
      </c>
      <c r="G44" s="238">
        <v>0</v>
      </c>
      <c r="H44" s="239">
        <v>0</v>
      </c>
      <c r="I44" s="237">
        <v>0</v>
      </c>
      <c r="J44" s="237">
        <v>0</v>
      </c>
      <c r="K44" s="240">
        <v>0</v>
      </c>
      <c r="L44" s="237">
        <v>0</v>
      </c>
      <c r="M44" s="237">
        <v>0</v>
      </c>
      <c r="N44" s="237">
        <v>0</v>
      </c>
      <c r="O44" s="237">
        <v>0</v>
      </c>
      <c r="P44" s="238">
        <v>0</v>
      </c>
      <c r="Q44" s="239">
        <v>0</v>
      </c>
      <c r="R44" s="240">
        <v>0</v>
      </c>
      <c r="S44" s="240">
        <v>0</v>
      </c>
      <c r="T44" s="238">
        <v>0</v>
      </c>
    </row>
    <row r="45" spans="1:20" s="70" customFormat="1" ht="21" customHeight="1">
      <c r="A45" s="60">
        <v>302</v>
      </c>
      <c r="B45" s="69" t="s">
        <v>67</v>
      </c>
      <c r="C45" s="236">
        <v>0</v>
      </c>
      <c r="D45" s="237">
        <v>0</v>
      </c>
      <c r="E45" s="237">
        <v>0</v>
      </c>
      <c r="F45" s="237">
        <v>0</v>
      </c>
      <c r="G45" s="238">
        <v>0</v>
      </c>
      <c r="H45" s="239">
        <v>0</v>
      </c>
      <c r="I45" s="237">
        <v>0</v>
      </c>
      <c r="J45" s="237">
        <v>0</v>
      </c>
      <c r="K45" s="240">
        <v>0</v>
      </c>
      <c r="L45" s="237">
        <v>0</v>
      </c>
      <c r="M45" s="237">
        <v>0</v>
      </c>
      <c r="N45" s="237">
        <v>0</v>
      </c>
      <c r="O45" s="237">
        <v>0</v>
      </c>
      <c r="P45" s="238">
        <v>0</v>
      </c>
      <c r="Q45" s="239">
        <v>0</v>
      </c>
      <c r="R45" s="240">
        <v>0</v>
      </c>
      <c r="S45" s="240">
        <v>0</v>
      </c>
      <c r="T45" s="238">
        <v>0</v>
      </c>
    </row>
    <row r="46" spans="1:20" s="70" customFormat="1" ht="21" customHeight="1">
      <c r="A46" s="60">
        <v>303</v>
      </c>
      <c r="B46" s="69" t="s">
        <v>68</v>
      </c>
      <c r="C46" s="236">
        <v>0</v>
      </c>
      <c r="D46" s="237">
        <v>0</v>
      </c>
      <c r="E46" s="237">
        <v>0</v>
      </c>
      <c r="F46" s="237">
        <v>0</v>
      </c>
      <c r="G46" s="238">
        <v>0</v>
      </c>
      <c r="H46" s="239">
        <v>0</v>
      </c>
      <c r="I46" s="237">
        <v>0</v>
      </c>
      <c r="J46" s="237">
        <v>0</v>
      </c>
      <c r="K46" s="240">
        <v>0</v>
      </c>
      <c r="L46" s="237">
        <v>0</v>
      </c>
      <c r="M46" s="237">
        <v>0</v>
      </c>
      <c r="N46" s="237">
        <v>0</v>
      </c>
      <c r="O46" s="237">
        <v>0</v>
      </c>
      <c r="P46" s="238">
        <v>0</v>
      </c>
      <c r="Q46" s="239">
        <v>0</v>
      </c>
      <c r="R46" s="240">
        <v>0</v>
      </c>
      <c r="S46" s="240">
        <v>0</v>
      </c>
      <c r="T46" s="238">
        <v>0</v>
      </c>
    </row>
    <row r="47" spans="1:20" s="70" customFormat="1" ht="21" customHeight="1">
      <c r="A47" s="18"/>
      <c r="B47" s="69" t="s">
        <v>70</v>
      </c>
      <c r="C47" s="235">
        <v>0</v>
      </c>
      <c r="D47" s="235">
        <v>0</v>
      </c>
      <c r="E47" s="235">
        <v>0</v>
      </c>
      <c r="F47" s="235">
        <v>0</v>
      </c>
      <c r="G47" s="235">
        <v>0</v>
      </c>
      <c r="H47" s="235">
        <v>0</v>
      </c>
      <c r="I47" s="235">
        <v>0</v>
      </c>
      <c r="J47" s="235">
        <v>0</v>
      </c>
      <c r="K47" s="235">
        <v>0</v>
      </c>
      <c r="L47" s="235">
        <v>0</v>
      </c>
      <c r="M47" s="235">
        <v>0</v>
      </c>
      <c r="N47" s="235">
        <v>0</v>
      </c>
      <c r="O47" s="235">
        <v>0</v>
      </c>
      <c r="P47" s="235">
        <v>0</v>
      </c>
      <c r="Q47" s="235">
        <v>0</v>
      </c>
      <c r="R47" s="235">
        <v>0</v>
      </c>
      <c r="S47" s="235">
        <v>0</v>
      </c>
      <c r="T47" s="235">
        <v>0</v>
      </c>
    </row>
    <row r="48" spans="1:20" s="70" customFormat="1" ht="21" customHeight="1">
      <c r="A48" s="18"/>
      <c r="C48" s="92"/>
      <c r="D48" s="93"/>
      <c r="E48" s="93"/>
      <c r="F48" s="93"/>
      <c r="G48" s="82"/>
      <c r="H48" s="104"/>
      <c r="I48" s="105"/>
      <c r="J48" s="104"/>
      <c r="K48" s="95"/>
      <c r="L48" s="93"/>
      <c r="M48" s="93"/>
      <c r="N48" s="93"/>
      <c r="O48" s="93"/>
      <c r="P48" s="82"/>
      <c r="Q48" s="104"/>
      <c r="R48" s="129"/>
      <c r="S48" s="130"/>
      <c r="T48" s="108"/>
    </row>
    <row r="49" spans="1:20" s="70" customFormat="1" ht="21" customHeight="1">
      <c r="A49" s="167"/>
      <c r="B49" s="19" t="s">
        <v>72</v>
      </c>
      <c r="C49" s="89">
        <v>16.291</v>
      </c>
      <c r="D49" s="90">
        <v>1110.572</v>
      </c>
      <c r="E49" s="90">
        <v>278.683</v>
      </c>
      <c r="F49" s="90">
        <v>1405.546</v>
      </c>
      <c r="G49" s="90">
        <v>725.477</v>
      </c>
      <c r="H49" s="90" t="e">
        <v>#REF!</v>
      </c>
      <c r="I49" s="90" t="e">
        <v>#REF!</v>
      </c>
      <c r="J49" s="90">
        <v>15.251</v>
      </c>
      <c r="K49" s="91">
        <v>0.52</v>
      </c>
      <c r="L49" s="112">
        <v>13.46</v>
      </c>
      <c r="M49" s="112">
        <v>1.39</v>
      </c>
      <c r="N49" s="112">
        <v>1.6</v>
      </c>
      <c r="O49" s="112">
        <v>1.57</v>
      </c>
      <c r="P49" s="114">
        <v>1.18</v>
      </c>
      <c r="Q49" s="127" t="e">
        <v>#REF!</v>
      </c>
      <c r="R49" s="128">
        <v>0</v>
      </c>
      <c r="S49" s="128">
        <v>34.32</v>
      </c>
      <c r="T49" s="114">
        <v>4</v>
      </c>
    </row>
    <row r="50" spans="1:2" ht="15.75" customHeight="1">
      <c r="A50" s="70"/>
      <c r="B50" s="70"/>
    </row>
    <row r="51" spans="3:20" ht="15.75" customHeight="1"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</row>
  </sheetData>
  <sheetProtection/>
  <mergeCells count="2">
    <mergeCell ref="L5:O5"/>
    <mergeCell ref="C5:F5"/>
  </mergeCells>
  <conditionalFormatting sqref="C53:T56">
    <cfRule type="cellIs" priority="1" dxfId="5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1" max="6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51"/>
  <sheetViews>
    <sheetView showGridLines="0" view="pageBreakPreview" zoomScale="70" zoomScaleNormal="87" zoomScaleSheetLayoutView="70" zoomScalePageLayoutView="0" workbookViewId="0" topLeftCell="A1">
      <pane xSplit="2" ySplit="6" topLeftCell="C19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C7" sqref="C7:T49"/>
    </sheetView>
  </sheetViews>
  <sheetFormatPr defaultColWidth="10.75390625" defaultRowHeight="15.75" customHeight="1"/>
  <cols>
    <col min="1" max="1" width="5.50390625" style="242" customWidth="1"/>
    <col min="2" max="2" width="11.625" style="242" customWidth="1"/>
    <col min="3" max="7" width="13.125" style="242" customWidth="1"/>
    <col min="8" max="9" width="13.125" style="242" hidden="1" customWidth="1"/>
    <col min="10" max="11" width="13.125" style="242" customWidth="1"/>
    <col min="12" max="16" width="12.50390625" style="242" customWidth="1"/>
    <col min="17" max="18" width="12.50390625" style="242" hidden="1" customWidth="1"/>
    <col min="19" max="20" width="12.50390625" style="242" customWidth="1"/>
    <col min="21" max="16384" width="10.75390625" style="242" customWidth="1"/>
  </cols>
  <sheetData>
    <row r="1" spans="2:20" ht="21" customHeight="1">
      <c r="B1" s="243"/>
      <c r="C1" s="2" t="s">
        <v>124</v>
      </c>
      <c r="D1" s="2"/>
      <c r="E1" s="2"/>
      <c r="F1" s="2"/>
      <c r="G1" s="2"/>
      <c r="H1" s="2"/>
      <c r="I1" s="2"/>
      <c r="J1" s="2"/>
      <c r="K1" s="2"/>
      <c r="L1" s="5"/>
      <c r="M1" s="5"/>
      <c r="N1" s="5"/>
      <c r="O1" s="5"/>
      <c r="P1" s="5"/>
      <c r="Q1" s="5"/>
      <c r="R1" s="5"/>
      <c r="S1" s="5"/>
      <c r="T1" s="5"/>
    </row>
    <row r="2" spans="2:20" ht="21" customHeight="1">
      <c r="B2" s="24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7"/>
      <c r="O2" s="5"/>
      <c r="P2" s="5"/>
      <c r="Q2" s="5"/>
      <c r="R2" s="5"/>
      <c r="S2" s="5"/>
      <c r="T2" s="5"/>
    </row>
    <row r="3" spans="1:20" ht="21" customHeight="1">
      <c r="A3" s="245"/>
      <c r="B3" s="269"/>
      <c r="C3" s="16"/>
      <c r="D3" s="12"/>
      <c r="E3" s="12"/>
      <c r="F3" s="12"/>
      <c r="G3" s="12"/>
      <c r="H3" s="12"/>
      <c r="I3" s="12"/>
      <c r="J3" s="12"/>
      <c r="K3" s="15"/>
      <c r="L3" s="16"/>
      <c r="M3" s="12"/>
      <c r="N3" s="12"/>
      <c r="O3" s="12"/>
      <c r="P3" s="12"/>
      <c r="Q3" s="12"/>
      <c r="R3" s="12"/>
      <c r="S3" s="12"/>
      <c r="T3" s="15"/>
    </row>
    <row r="4" spans="1:20" ht="21" customHeight="1">
      <c r="A4" s="247"/>
      <c r="B4" s="251"/>
      <c r="C4" s="28" t="s">
        <v>114</v>
      </c>
      <c r="D4" s="12"/>
      <c r="E4" s="12"/>
      <c r="F4" s="12"/>
      <c r="G4" s="12"/>
      <c r="H4" s="12"/>
      <c r="I4" s="12"/>
      <c r="J4" s="12"/>
      <c r="K4" s="15"/>
      <c r="L4" s="28" t="s">
        <v>115</v>
      </c>
      <c r="M4" s="12"/>
      <c r="N4" s="12"/>
      <c r="O4" s="12"/>
      <c r="P4" s="12"/>
      <c r="Q4" s="12"/>
      <c r="R4" s="12"/>
      <c r="S4" s="12"/>
      <c r="T4" s="15"/>
    </row>
    <row r="5" spans="1:20" ht="21" customHeight="1">
      <c r="A5" s="248" t="s">
        <v>2</v>
      </c>
      <c r="B5" s="251"/>
      <c r="C5" s="282" t="s">
        <v>111</v>
      </c>
      <c r="D5" s="285"/>
      <c r="E5" s="285"/>
      <c r="F5" s="286"/>
      <c r="G5" s="34" t="s">
        <v>80</v>
      </c>
      <c r="H5" s="35" t="s">
        <v>81</v>
      </c>
      <c r="I5" s="12"/>
      <c r="J5" s="39" t="s">
        <v>106</v>
      </c>
      <c r="K5" s="38" t="s">
        <v>82</v>
      </c>
      <c r="L5" s="282" t="s">
        <v>111</v>
      </c>
      <c r="M5" s="285"/>
      <c r="N5" s="285"/>
      <c r="O5" s="286"/>
      <c r="P5" s="34" t="s">
        <v>80</v>
      </c>
      <c r="Q5" s="35" t="s">
        <v>81</v>
      </c>
      <c r="R5" s="12"/>
      <c r="S5" s="39" t="s">
        <v>106</v>
      </c>
      <c r="T5" s="40" t="s">
        <v>82</v>
      </c>
    </row>
    <row r="6" spans="1:20" ht="21" customHeight="1">
      <c r="A6" s="248" t="s">
        <v>3</v>
      </c>
      <c r="B6" s="249" t="s">
        <v>4</v>
      </c>
      <c r="C6" s="48" t="s">
        <v>83</v>
      </c>
      <c r="D6" s="48" t="s">
        <v>84</v>
      </c>
      <c r="E6" s="48" t="s">
        <v>85</v>
      </c>
      <c r="F6" s="48" t="s">
        <v>86</v>
      </c>
      <c r="G6" s="49"/>
      <c r="H6" s="36" t="s">
        <v>87</v>
      </c>
      <c r="I6" s="36" t="s">
        <v>88</v>
      </c>
      <c r="J6" s="50" t="s">
        <v>109</v>
      </c>
      <c r="K6" s="55"/>
      <c r="L6" s="48" t="s">
        <v>83</v>
      </c>
      <c r="M6" s="48" t="s">
        <v>84</v>
      </c>
      <c r="N6" s="48" t="s">
        <v>85</v>
      </c>
      <c r="O6" s="48" t="s">
        <v>86</v>
      </c>
      <c r="P6" s="49"/>
      <c r="Q6" s="36" t="s">
        <v>87</v>
      </c>
      <c r="R6" s="36" t="s">
        <v>88</v>
      </c>
      <c r="S6" s="50" t="s">
        <v>109</v>
      </c>
      <c r="T6" s="56"/>
    </row>
    <row r="7" spans="1:20" s="246" customFormat="1" ht="21" customHeight="1">
      <c r="A7" s="252">
        <v>1</v>
      </c>
      <c r="B7" s="270" t="s">
        <v>5</v>
      </c>
      <c r="C7" s="139">
        <v>87056</v>
      </c>
      <c r="D7" s="140">
        <v>7107</v>
      </c>
      <c r="E7" s="140">
        <v>6780</v>
      </c>
      <c r="F7" s="140">
        <v>15532</v>
      </c>
      <c r="G7" s="140">
        <v>5998</v>
      </c>
      <c r="H7" s="140" t="e">
        <v>#REF!</v>
      </c>
      <c r="I7" s="141">
        <v>0</v>
      </c>
      <c r="J7" s="140">
        <v>684</v>
      </c>
      <c r="K7" s="142">
        <v>0</v>
      </c>
      <c r="L7" s="140">
        <v>229512</v>
      </c>
      <c r="M7" s="140">
        <v>115438</v>
      </c>
      <c r="N7" s="140">
        <v>40064</v>
      </c>
      <c r="O7" s="140">
        <v>385014</v>
      </c>
      <c r="P7" s="140">
        <v>67155</v>
      </c>
      <c r="Q7" s="140" t="e">
        <v>#REF!</v>
      </c>
      <c r="R7" s="140" t="e">
        <v>#REF!</v>
      </c>
      <c r="S7" s="140">
        <v>3958</v>
      </c>
      <c r="T7" s="142">
        <v>0</v>
      </c>
    </row>
    <row r="8" spans="1:20" s="267" customFormat="1" ht="21" customHeight="1">
      <c r="A8" s="255">
        <v>2</v>
      </c>
      <c r="B8" s="271" t="s">
        <v>6</v>
      </c>
      <c r="C8" s="135">
        <v>45841</v>
      </c>
      <c r="D8" s="136">
        <v>9648</v>
      </c>
      <c r="E8" s="136">
        <v>8097</v>
      </c>
      <c r="F8" s="136">
        <v>11644</v>
      </c>
      <c r="G8" s="136">
        <v>7728</v>
      </c>
      <c r="H8" s="136" t="e">
        <v>#REF!</v>
      </c>
      <c r="I8" s="137">
        <v>0</v>
      </c>
      <c r="J8" s="136">
        <v>640</v>
      </c>
      <c r="K8" s="138">
        <v>0</v>
      </c>
      <c r="L8" s="136">
        <v>65235</v>
      </c>
      <c r="M8" s="136">
        <v>169958</v>
      </c>
      <c r="N8" s="136">
        <v>30830</v>
      </c>
      <c r="O8" s="136">
        <v>266023</v>
      </c>
      <c r="P8" s="136">
        <v>82634</v>
      </c>
      <c r="Q8" s="136" t="e">
        <v>#REF!</v>
      </c>
      <c r="R8" s="136" t="e">
        <v>#REF!</v>
      </c>
      <c r="S8" s="136">
        <v>295</v>
      </c>
      <c r="T8" s="138">
        <v>0</v>
      </c>
    </row>
    <row r="9" spans="1:20" s="267" customFormat="1" ht="21" customHeight="1">
      <c r="A9" s="255">
        <v>3</v>
      </c>
      <c r="B9" s="271" t="s">
        <v>8</v>
      </c>
      <c r="C9" s="135">
        <v>48515</v>
      </c>
      <c r="D9" s="136">
        <v>7974</v>
      </c>
      <c r="E9" s="136">
        <v>6861</v>
      </c>
      <c r="F9" s="136">
        <v>10133</v>
      </c>
      <c r="G9" s="136">
        <v>7727</v>
      </c>
      <c r="H9" s="136" t="e">
        <v>#REF!</v>
      </c>
      <c r="I9" s="137">
        <v>0</v>
      </c>
      <c r="J9" s="136">
        <v>695</v>
      </c>
      <c r="K9" s="138">
        <v>12136.666666666666</v>
      </c>
      <c r="L9" s="136">
        <v>57336</v>
      </c>
      <c r="M9" s="136">
        <v>113992</v>
      </c>
      <c r="N9" s="136">
        <v>30405</v>
      </c>
      <c r="O9" s="136">
        <v>201734</v>
      </c>
      <c r="P9" s="136">
        <v>64717</v>
      </c>
      <c r="Q9" s="136" t="e">
        <v>#REF!</v>
      </c>
      <c r="R9" s="136" t="e">
        <v>#REF!</v>
      </c>
      <c r="S9" s="136">
        <v>1667</v>
      </c>
      <c r="T9" s="138">
        <v>413.75</v>
      </c>
    </row>
    <row r="10" spans="1:20" s="267" customFormat="1" ht="21" customHeight="1">
      <c r="A10" s="255">
        <v>4</v>
      </c>
      <c r="B10" s="271" t="s">
        <v>10</v>
      </c>
      <c r="C10" s="135">
        <v>56572</v>
      </c>
      <c r="D10" s="136">
        <v>8120</v>
      </c>
      <c r="E10" s="136">
        <v>5904</v>
      </c>
      <c r="F10" s="136">
        <v>13640</v>
      </c>
      <c r="G10" s="136">
        <v>7412</v>
      </c>
      <c r="H10" s="136" t="e">
        <v>#REF!</v>
      </c>
      <c r="I10" s="137">
        <v>0</v>
      </c>
      <c r="J10" s="136">
        <v>687</v>
      </c>
      <c r="K10" s="138">
        <v>0</v>
      </c>
      <c r="L10" s="136">
        <v>133218</v>
      </c>
      <c r="M10" s="136">
        <v>107783</v>
      </c>
      <c r="N10" s="136">
        <v>21235</v>
      </c>
      <c r="O10" s="136">
        <v>262236</v>
      </c>
      <c r="P10" s="136">
        <v>36341</v>
      </c>
      <c r="Q10" s="136" t="e">
        <v>#REF!</v>
      </c>
      <c r="R10" s="136" t="e">
        <v>#REF!</v>
      </c>
      <c r="S10" s="136">
        <v>4257</v>
      </c>
      <c r="T10" s="138">
        <v>0</v>
      </c>
    </row>
    <row r="11" spans="1:20" s="267" customFormat="1" ht="21" customHeight="1">
      <c r="A11" s="255">
        <v>5</v>
      </c>
      <c r="B11" s="271" t="s">
        <v>12</v>
      </c>
      <c r="C11" s="135">
        <v>91782</v>
      </c>
      <c r="D11" s="136">
        <v>19257</v>
      </c>
      <c r="E11" s="136">
        <v>7079</v>
      </c>
      <c r="F11" s="136">
        <v>26308</v>
      </c>
      <c r="G11" s="136">
        <v>10093</v>
      </c>
      <c r="H11" s="136" t="e">
        <v>#REF!</v>
      </c>
      <c r="I11" s="137">
        <v>0</v>
      </c>
      <c r="J11" s="136">
        <v>698</v>
      </c>
      <c r="K11" s="138">
        <v>0</v>
      </c>
      <c r="L11" s="136">
        <v>259148</v>
      </c>
      <c r="M11" s="136">
        <v>365889</v>
      </c>
      <c r="N11" s="136">
        <v>18738</v>
      </c>
      <c r="O11" s="136">
        <v>643775</v>
      </c>
      <c r="P11" s="136">
        <v>51060</v>
      </c>
      <c r="Q11" s="136" t="e">
        <v>#REF!</v>
      </c>
      <c r="R11" s="136" t="e">
        <v>#REF!</v>
      </c>
      <c r="S11" s="136">
        <v>3574</v>
      </c>
      <c r="T11" s="138">
        <v>0</v>
      </c>
    </row>
    <row r="12" spans="1:20" s="267" customFormat="1" ht="21" customHeight="1">
      <c r="A12" s="252">
        <v>6</v>
      </c>
      <c r="B12" s="270" t="s">
        <v>14</v>
      </c>
      <c r="C12" s="141">
        <v>33657</v>
      </c>
      <c r="D12" s="141">
        <v>7439</v>
      </c>
      <c r="E12" s="141">
        <v>8149</v>
      </c>
      <c r="F12" s="141">
        <v>8967</v>
      </c>
      <c r="G12" s="141">
        <v>7699</v>
      </c>
      <c r="H12" s="141" t="e">
        <v>#REF!</v>
      </c>
      <c r="I12" s="141">
        <v>0</v>
      </c>
      <c r="J12" s="141">
        <v>725</v>
      </c>
      <c r="K12" s="141">
        <v>0</v>
      </c>
      <c r="L12" s="141">
        <v>37023</v>
      </c>
      <c r="M12" s="141">
        <v>106374</v>
      </c>
      <c r="N12" s="141">
        <v>52971</v>
      </c>
      <c r="O12" s="141">
        <v>196368</v>
      </c>
      <c r="P12" s="141">
        <v>57740</v>
      </c>
      <c r="Q12" s="141" t="e">
        <v>#REF!</v>
      </c>
      <c r="R12" s="141" t="e">
        <v>#REF!</v>
      </c>
      <c r="S12" s="141">
        <v>2538</v>
      </c>
      <c r="T12" s="141">
        <v>0</v>
      </c>
    </row>
    <row r="13" spans="1:20" s="267" customFormat="1" ht="21" customHeight="1">
      <c r="A13" s="255">
        <v>7</v>
      </c>
      <c r="B13" s="271" t="s">
        <v>16</v>
      </c>
      <c r="C13" s="137">
        <v>0</v>
      </c>
      <c r="D13" s="137">
        <v>6789</v>
      </c>
      <c r="E13" s="137">
        <v>5899</v>
      </c>
      <c r="F13" s="137">
        <v>6574</v>
      </c>
      <c r="G13" s="137">
        <v>7143</v>
      </c>
      <c r="H13" s="137" t="e">
        <v>#REF!</v>
      </c>
      <c r="I13" s="137">
        <v>0</v>
      </c>
      <c r="J13" s="137">
        <v>0</v>
      </c>
      <c r="K13" s="137">
        <v>0</v>
      </c>
      <c r="L13" s="137">
        <v>0</v>
      </c>
      <c r="M13" s="137">
        <v>118635</v>
      </c>
      <c r="N13" s="137">
        <v>32908</v>
      </c>
      <c r="O13" s="137">
        <v>151543</v>
      </c>
      <c r="P13" s="137">
        <v>80834</v>
      </c>
      <c r="Q13" s="137" t="e">
        <v>#REF!</v>
      </c>
      <c r="R13" s="137" t="e">
        <v>#REF!</v>
      </c>
      <c r="S13" s="137">
        <v>0</v>
      </c>
      <c r="T13" s="137">
        <v>0</v>
      </c>
    </row>
    <row r="14" spans="1:20" s="267" customFormat="1" ht="21" customHeight="1">
      <c r="A14" s="255">
        <v>8</v>
      </c>
      <c r="B14" s="271" t="s">
        <v>18</v>
      </c>
      <c r="C14" s="137">
        <v>0</v>
      </c>
      <c r="D14" s="137">
        <v>6365</v>
      </c>
      <c r="E14" s="137">
        <v>7631</v>
      </c>
      <c r="F14" s="137">
        <v>1410</v>
      </c>
      <c r="G14" s="137">
        <v>8141</v>
      </c>
      <c r="H14" s="137" t="e">
        <v>#REF!</v>
      </c>
      <c r="I14" s="137">
        <v>0</v>
      </c>
      <c r="J14" s="137">
        <v>0</v>
      </c>
      <c r="K14" s="137">
        <v>0</v>
      </c>
      <c r="L14" s="137">
        <v>-129829</v>
      </c>
      <c r="M14" s="137">
        <v>129167</v>
      </c>
      <c r="N14" s="137">
        <v>35909</v>
      </c>
      <c r="O14" s="137">
        <v>35248</v>
      </c>
      <c r="P14" s="137">
        <v>84761</v>
      </c>
      <c r="Q14" s="137" t="e">
        <v>#REF!</v>
      </c>
      <c r="R14" s="137" t="e">
        <v>#REF!</v>
      </c>
      <c r="S14" s="137">
        <v>-11720</v>
      </c>
      <c r="T14" s="137">
        <v>0</v>
      </c>
    </row>
    <row r="15" spans="1:20" s="267" customFormat="1" ht="21" customHeight="1">
      <c r="A15" s="255">
        <v>9</v>
      </c>
      <c r="B15" s="271" t="s">
        <v>20</v>
      </c>
      <c r="C15" s="137">
        <v>40385</v>
      </c>
      <c r="D15" s="137">
        <v>8114</v>
      </c>
      <c r="E15" s="137">
        <v>8448</v>
      </c>
      <c r="F15" s="137">
        <v>16309</v>
      </c>
      <c r="G15" s="137">
        <v>7807</v>
      </c>
      <c r="H15" s="137" t="e">
        <v>#REF!</v>
      </c>
      <c r="I15" s="137">
        <v>0</v>
      </c>
      <c r="J15" s="137">
        <v>656</v>
      </c>
      <c r="K15" s="137">
        <v>0</v>
      </c>
      <c r="L15" s="137">
        <v>246563</v>
      </c>
      <c r="M15" s="137">
        <v>123414</v>
      </c>
      <c r="N15" s="137">
        <v>24011</v>
      </c>
      <c r="O15" s="137">
        <v>393988</v>
      </c>
      <c r="P15" s="137">
        <v>64512</v>
      </c>
      <c r="Q15" s="137" t="e">
        <v>#REF!</v>
      </c>
      <c r="R15" s="137" t="e">
        <v>#REF!</v>
      </c>
      <c r="S15" s="137">
        <v>8357</v>
      </c>
      <c r="T15" s="137">
        <v>0</v>
      </c>
    </row>
    <row r="16" spans="1:20" s="267" customFormat="1" ht="21" customHeight="1">
      <c r="A16" s="264">
        <v>10</v>
      </c>
      <c r="B16" s="272" t="s">
        <v>22</v>
      </c>
      <c r="C16" s="145">
        <v>64923</v>
      </c>
      <c r="D16" s="145">
        <v>14497</v>
      </c>
      <c r="E16" s="145">
        <v>7017</v>
      </c>
      <c r="F16" s="145">
        <v>20149</v>
      </c>
      <c r="G16" s="145">
        <v>9755</v>
      </c>
      <c r="H16" s="145" t="e">
        <v>#REF!</v>
      </c>
      <c r="I16" s="145">
        <v>0</v>
      </c>
      <c r="J16" s="145">
        <v>702</v>
      </c>
      <c r="K16" s="145">
        <v>0</v>
      </c>
      <c r="L16" s="145">
        <v>245920</v>
      </c>
      <c r="M16" s="145">
        <v>292142</v>
      </c>
      <c r="N16" s="145">
        <v>29769</v>
      </c>
      <c r="O16" s="145">
        <v>567832</v>
      </c>
      <c r="P16" s="145">
        <v>96372</v>
      </c>
      <c r="Q16" s="145" t="e">
        <v>#REF!</v>
      </c>
      <c r="R16" s="145" t="e">
        <v>#REF!</v>
      </c>
      <c r="S16" s="145">
        <v>6148</v>
      </c>
      <c r="T16" s="145">
        <v>0</v>
      </c>
    </row>
    <row r="17" spans="1:20" s="267" customFormat="1" ht="21" customHeight="1">
      <c r="A17" s="255">
        <v>11</v>
      </c>
      <c r="B17" s="271" t="s">
        <v>24</v>
      </c>
      <c r="C17" s="135">
        <v>46823</v>
      </c>
      <c r="D17" s="136">
        <v>6889</v>
      </c>
      <c r="E17" s="136">
        <v>6698</v>
      </c>
      <c r="F17" s="136">
        <v>11163</v>
      </c>
      <c r="G17" s="136">
        <v>10834</v>
      </c>
      <c r="H17" s="136" t="e">
        <v>#REF!</v>
      </c>
      <c r="I17" s="137">
        <v>0</v>
      </c>
      <c r="J17" s="136">
        <v>720</v>
      </c>
      <c r="K17" s="138">
        <v>0</v>
      </c>
      <c r="L17" s="136">
        <v>112668</v>
      </c>
      <c r="M17" s="136">
        <v>105923</v>
      </c>
      <c r="N17" s="136">
        <v>30141</v>
      </c>
      <c r="O17" s="136">
        <v>248732</v>
      </c>
      <c r="P17" s="136">
        <v>118496</v>
      </c>
      <c r="Q17" s="136" t="e">
        <v>#REF!</v>
      </c>
      <c r="R17" s="136" t="e">
        <v>#REF!</v>
      </c>
      <c r="S17" s="136">
        <v>4097</v>
      </c>
      <c r="T17" s="138">
        <v>0</v>
      </c>
    </row>
    <row r="18" spans="1:20" s="267" customFormat="1" ht="21" customHeight="1">
      <c r="A18" s="255">
        <v>12</v>
      </c>
      <c r="B18" s="271" t="s">
        <v>26</v>
      </c>
      <c r="C18" s="135">
        <v>48585</v>
      </c>
      <c r="D18" s="136">
        <v>7980</v>
      </c>
      <c r="E18" s="136">
        <v>5196</v>
      </c>
      <c r="F18" s="136">
        <v>7670</v>
      </c>
      <c r="G18" s="138">
        <v>24306</v>
      </c>
      <c r="H18" s="155" t="e">
        <v>#REF!</v>
      </c>
      <c r="I18" s="137">
        <v>0</v>
      </c>
      <c r="J18" s="136">
        <v>506</v>
      </c>
      <c r="K18" s="138">
        <v>0</v>
      </c>
      <c r="L18" s="136">
        <v>6941</v>
      </c>
      <c r="M18" s="136">
        <v>122554</v>
      </c>
      <c r="N18" s="136">
        <v>22268</v>
      </c>
      <c r="O18" s="136">
        <v>151762</v>
      </c>
      <c r="P18" s="136">
        <v>225695</v>
      </c>
      <c r="Q18" s="136" t="e">
        <v>#REF!</v>
      </c>
      <c r="R18" s="136" t="e">
        <v>#REF!</v>
      </c>
      <c r="S18" s="136">
        <v>72</v>
      </c>
      <c r="T18" s="138">
        <v>0</v>
      </c>
    </row>
    <row r="19" spans="1:20" s="267" customFormat="1" ht="21" customHeight="1">
      <c r="A19" s="255">
        <v>13</v>
      </c>
      <c r="B19" s="271" t="s">
        <v>28</v>
      </c>
      <c r="C19" s="135">
        <v>80322</v>
      </c>
      <c r="D19" s="136">
        <v>8773</v>
      </c>
      <c r="E19" s="136">
        <v>7674</v>
      </c>
      <c r="F19" s="136">
        <v>9809</v>
      </c>
      <c r="G19" s="138">
        <v>6874</v>
      </c>
      <c r="H19" s="155" t="e">
        <v>#REF!</v>
      </c>
      <c r="I19" s="137">
        <v>0</v>
      </c>
      <c r="J19" s="136">
        <v>716</v>
      </c>
      <c r="K19" s="138">
        <v>0</v>
      </c>
      <c r="L19" s="136">
        <v>32129</v>
      </c>
      <c r="M19" s="136">
        <v>130431</v>
      </c>
      <c r="N19" s="136">
        <v>46044</v>
      </c>
      <c r="O19" s="136">
        <v>208603</v>
      </c>
      <c r="P19" s="138">
        <v>71491</v>
      </c>
      <c r="Q19" s="155" t="e">
        <v>#REF!</v>
      </c>
      <c r="R19" s="136" t="e">
        <v>#REF!</v>
      </c>
      <c r="S19" s="136">
        <v>811</v>
      </c>
      <c r="T19" s="138">
        <v>0</v>
      </c>
    </row>
    <row r="20" spans="1:20" s="267" customFormat="1" ht="21" customHeight="1">
      <c r="A20" s="247"/>
      <c r="B20" s="271" t="s">
        <v>30</v>
      </c>
      <c r="C20" s="135">
        <v>58750</v>
      </c>
      <c r="D20" s="136">
        <v>8968</v>
      </c>
      <c r="E20" s="136">
        <v>6854</v>
      </c>
      <c r="F20" s="136">
        <v>13038</v>
      </c>
      <c r="G20" s="138">
        <v>8413</v>
      </c>
      <c r="H20" s="155" t="e">
        <v>#REF!</v>
      </c>
      <c r="I20" s="137">
        <v>0</v>
      </c>
      <c r="J20" s="136">
        <v>582</v>
      </c>
      <c r="K20" s="138">
        <v>12136.666666666666</v>
      </c>
      <c r="L20" s="136">
        <v>118905</v>
      </c>
      <c r="M20" s="136">
        <v>142423</v>
      </c>
      <c r="N20" s="136">
        <v>30927</v>
      </c>
      <c r="O20" s="136">
        <v>292255</v>
      </c>
      <c r="P20" s="138">
        <v>75074</v>
      </c>
      <c r="Q20" s="155" t="e">
        <v>#REF!</v>
      </c>
      <c r="R20" s="136" t="e">
        <v>#REF!</v>
      </c>
      <c r="S20" s="136">
        <v>2566</v>
      </c>
      <c r="T20" s="138">
        <v>87.11</v>
      </c>
    </row>
    <row r="21" spans="1:20" s="267" customFormat="1" ht="21" customHeight="1">
      <c r="A21" s="247"/>
      <c r="B21" s="251"/>
      <c r="C21" s="93"/>
      <c r="D21" s="93"/>
      <c r="E21" s="93"/>
      <c r="F21" s="93"/>
      <c r="G21" s="82"/>
      <c r="H21" s="104"/>
      <c r="I21" s="157"/>
      <c r="J21" s="104"/>
      <c r="K21" s="138"/>
      <c r="L21" s="93"/>
      <c r="M21" s="93"/>
      <c r="N21" s="93"/>
      <c r="O21" s="93"/>
      <c r="P21" s="82"/>
      <c r="Q21" s="104"/>
      <c r="R21" s="105"/>
      <c r="S21" s="104"/>
      <c r="T21" s="82"/>
    </row>
    <row r="22" spans="1:20" s="267" customFormat="1" ht="21" customHeight="1">
      <c r="A22" s="255">
        <v>14</v>
      </c>
      <c r="B22" s="271" t="s">
        <v>32</v>
      </c>
      <c r="C22" s="135">
        <v>30877</v>
      </c>
      <c r="D22" s="136">
        <v>7124</v>
      </c>
      <c r="E22" s="136">
        <v>6676</v>
      </c>
      <c r="F22" s="136">
        <v>11581</v>
      </c>
      <c r="G22" s="138">
        <v>2988</v>
      </c>
      <c r="H22" s="155" t="e">
        <v>#REF!</v>
      </c>
      <c r="I22" s="137">
        <v>0</v>
      </c>
      <c r="J22" s="136">
        <v>660</v>
      </c>
      <c r="K22" s="138">
        <v>0</v>
      </c>
      <c r="L22" s="136">
        <v>180113</v>
      </c>
      <c r="M22" s="136">
        <v>160285</v>
      </c>
      <c r="N22" s="136">
        <v>16690</v>
      </c>
      <c r="O22" s="136">
        <v>357088</v>
      </c>
      <c r="P22" s="138">
        <v>10955</v>
      </c>
      <c r="Q22" s="155" t="e">
        <v>#REF!</v>
      </c>
      <c r="R22" s="136" t="e">
        <v>#REF!</v>
      </c>
      <c r="S22" s="136">
        <v>10664</v>
      </c>
      <c r="T22" s="138">
        <v>0</v>
      </c>
    </row>
    <row r="23" spans="1:20" s="267" customFormat="1" ht="21" customHeight="1">
      <c r="A23" s="255">
        <v>15</v>
      </c>
      <c r="B23" s="271" t="s">
        <v>34</v>
      </c>
      <c r="C23" s="135">
        <v>0</v>
      </c>
      <c r="D23" s="136">
        <v>10083</v>
      </c>
      <c r="E23" s="136">
        <v>7531</v>
      </c>
      <c r="F23" s="136">
        <v>9496</v>
      </c>
      <c r="G23" s="138">
        <v>6057</v>
      </c>
      <c r="H23" s="155" t="e">
        <v>#REF!</v>
      </c>
      <c r="I23" s="137">
        <v>0</v>
      </c>
      <c r="J23" s="136">
        <v>0</v>
      </c>
      <c r="K23" s="138">
        <v>0</v>
      </c>
      <c r="L23" s="136">
        <v>0</v>
      </c>
      <c r="M23" s="136">
        <v>168893</v>
      </c>
      <c r="N23" s="136">
        <v>37655</v>
      </c>
      <c r="O23" s="136">
        <v>206548</v>
      </c>
      <c r="P23" s="138">
        <v>45428</v>
      </c>
      <c r="Q23" s="155" t="e">
        <v>#REF!</v>
      </c>
      <c r="R23" s="136" t="e">
        <v>#REF!</v>
      </c>
      <c r="S23" s="136">
        <v>0</v>
      </c>
      <c r="T23" s="138">
        <v>0</v>
      </c>
    </row>
    <row r="24" spans="1:20" s="267" customFormat="1" ht="21" customHeight="1">
      <c r="A24" s="252">
        <v>16</v>
      </c>
      <c r="B24" s="253" t="s">
        <v>35</v>
      </c>
      <c r="C24" s="141">
        <v>0</v>
      </c>
      <c r="D24" s="141">
        <v>5946</v>
      </c>
      <c r="E24" s="141">
        <v>5951</v>
      </c>
      <c r="F24" s="141">
        <v>5947</v>
      </c>
      <c r="G24" s="142">
        <v>5442</v>
      </c>
      <c r="H24" s="180" t="e">
        <v>#REF!</v>
      </c>
      <c r="I24" s="141">
        <v>0</v>
      </c>
      <c r="J24" s="141">
        <v>0</v>
      </c>
      <c r="K24" s="141">
        <v>0</v>
      </c>
      <c r="L24" s="141">
        <v>0</v>
      </c>
      <c r="M24" s="141">
        <v>96320</v>
      </c>
      <c r="N24" s="141">
        <v>39276</v>
      </c>
      <c r="O24" s="141">
        <v>135596</v>
      </c>
      <c r="P24" s="142">
        <v>47886</v>
      </c>
      <c r="Q24" s="180" t="e">
        <v>#REF!</v>
      </c>
      <c r="R24" s="141" t="e">
        <v>#REF!</v>
      </c>
      <c r="S24" s="141">
        <v>0</v>
      </c>
      <c r="T24" s="141">
        <v>0</v>
      </c>
    </row>
    <row r="25" spans="1:20" s="267" customFormat="1" ht="21" customHeight="1">
      <c r="A25" s="255">
        <v>17</v>
      </c>
      <c r="B25" s="261" t="s">
        <v>36</v>
      </c>
      <c r="C25" s="137">
        <v>145770</v>
      </c>
      <c r="D25" s="137">
        <v>7653</v>
      </c>
      <c r="E25" s="137">
        <v>7272</v>
      </c>
      <c r="F25" s="137">
        <v>8098</v>
      </c>
      <c r="G25" s="138">
        <v>10883</v>
      </c>
      <c r="H25" s="181" t="e">
        <v>#REF!</v>
      </c>
      <c r="I25" s="137">
        <v>0</v>
      </c>
      <c r="J25" s="137">
        <v>0</v>
      </c>
      <c r="K25" s="137">
        <v>0</v>
      </c>
      <c r="L25" s="137">
        <v>13252</v>
      </c>
      <c r="M25" s="137">
        <v>150979</v>
      </c>
      <c r="N25" s="137">
        <v>33054</v>
      </c>
      <c r="O25" s="137">
        <v>197285</v>
      </c>
      <c r="P25" s="138">
        <v>106850</v>
      </c>
      <c r="Q25" s="181" t="e">
        <v>#REF!</v>
      </c>
      <c r="R25" s="137" t="e">
        <v>#REF!</v>
      </c>
      <c r="S25" s="137">
        <v>0</v>
      </c>
      <c r="T25" s="137">
        <v>0</v>
      </c>
    </row>
    <row r="26" spans="1:20" s="267" customFormat="1" ht="21" customHeight="1">
      <c r="A26" s="255">
        <v>18</v>
      </c>
      <c r="B26" s="261" t="s">
        <v>38</v>
      </c>
      <c r="C26" s="137">
        <v>0</v>
      </c>
      <c r="D26" s="137">
        <v>8326</v>
      </c>
      <c r="E26" s="137">
        <v>6047</v>
      </c>
      <c r="F26" s="137">
        <v>6977</v>
      </c>
      <c r="G26" s="138">
        <v>7040</v>
      </c>
      <c r="H26" s="181" t="e">
        <v>#REF!</v>
      </c>
      <c r="I26" s="137">
        <v>0</v>
      </c>
      <c r="J26" s="137">
        <v>0</v>
      </c>
      <c r="K26" s="137">
        <v>0</v>
      </c>
      <c r="L26" s="137">
        <v>0</v>
      </c>
      <c r="M26" s="137">
        <v>41630</v>
      </c>
      <c r="N26" s="137">
        <v>43840</v>
      </c>
      <c r="O26" s="137">
        <v>85470</v>
      </c>
      <c r="P26" s="138">
        <v>31680</v>
      </c>
      <c r="Q26" s="181" t="e">
        <v>#REF!</v>
      </c>
      <c r="R26" s="137" t="e">
        <v>#REF!</v>
      </c>
      <c r="S26" s="137">
        <v>0</v>
      </c>
      <c r="T26" s="137">
        <v>0</v>
      </c>
    </row>
    <row r="27" spans="1:20" s="267" customFormat="1" ht="21" customHeight="1">
      <c r="A27" s="255">
        <v>19</v>
      </c>
      <c r="B27" s="261" t="s">
        <v>40</v>
      </c>
      <c r="C27" s="137">
        <v>84433</v>
      </c>
      <c r="D27" s="137">
        <v>7125</v>
      </c>
      <c r="E27" s="137">
        <v>8180</v>
      </c>
      <c r="F27" s="137">
        <v>16396</v>
      </c>
      <c r="G27" s="137">
        <v>6671</v>
      </c>
      <c r="H27" s="137" t="e">
        <v>#REF!</v>
      </c>
      <c r="I27" s="137">
        <v>0</v>
      </c>
      <c r="J27" s="137">
        <v>521</v>
      </c>
      <c r="K27" s="137">
        <v>0</v>
      </c>
      <c r="L27" s="137">
        <v>194197</v>
      </c>
      <c r="M27" s="137">
        <v>96894</v>
      </c>
      <c r="N27" s="137">
        <v>30266</v>
      </c>
      <c r="O27" s="137">
        <v>321357</v>
      </c>
      <c r="P27" s="138">
        <v>60036</v>
      </c>
      <c r="Q27" s="181" t="e">
        <v>#REF!</v>
      </c>
      <c r="R27" s="137" t="e">
        <v>#REF!</v>
      </c>
      <c r="S27" s="137">
        <v>3178</v>
      </c>
      <c r="T27" s="137">
        <v>0</v>
      </c>
    </row>
    <row r="28" spans="1:20" s="267" customFormat="1" ht="21" customHeight="1">
      <c r="A28" s="264">
        <v>20</v>
      </c>
      <c r="B28" s="265" t="s">
        <v>42</v>
      </c>
      <c r="C28" s="145">
        <v>0</v>
      </c>
      <c r="D28" s="145">
        <v>6105</v>
      </c>
      <c r="E28" s="145">
        <v>10043</v>
      </c>
      <c r="F28" s="145">
        <v>7418</v>
      </c>
      <c r="G28" s="145">
        <v>380</v>
      </c>
      <c r="H28" s="145" t="e">
        <v>#REF!</v>
      </c>
      <c r="I28" s="145">
        <v>0</v>
      </c>
      <c r="J28" s="145">
        <v>0</v>
      </c>
      <c r="K28" s="145">
        <v>0</v>
      </c>
      <c r="L28" s="145">
        <v>0</v>
      </c>
      <c r="M28" s="145">
        <v>36630</v>
      </c>
      <c r="N28" s="145">
        <v>30130</v>
      </c>
      <c r="O28" s="145">
        <v>66760</v>
      </c>
      <c r="P28" s="145">
        <v>1520</v>
      </c>
      <c r="Q28" s="145" t="e">
        <v>#REF!</v>
      </c>
      <c r="R28" s="145" t="e">
        <v>#REF!</v>
      </c>
      <c r="S28" s="145">
        <v>0</v>
      </c>
      <c r="T28" s="145">
        <v>0</v>
      </c>
    </row>
    <row r="29" spans="1:20" s="267" customFormat="1" ht="21" customHeight="1">
      <c r="A29" s="255">
        <v>21</v>
      </c>
      <c r="B29" s="261" t="s">
        <v>43</v>
      </c>
      <c r="C29" s="135">
        <v>32018</v>
      </c>
      <c r="D29" s="136">
        <v>8996</v>
      </c>
      <c r="E29" s="136">
        <v>6202</v>
      </c>
      <c r="F29" s="136">
        <v>25717</v>
      </c>
      <c r="G29" s="136">
        <v>3849</v>
      </c>
      <c r="H29" s="136" t="e">
        <v>#REF!</v>
      </c>
      <c r="I29" s="137">
        <v>0</v>
      </c>
      <c r="J29" s="136">
        <v>692</v>
      </c>
      <c r="K29" s="138">
        <v>0</v>
      </c>
      <c r="L29" s="136">
        <v>552308</v>
      </c>
      <c r="M29" s="136">
        <v>42730</v>
      </c>
      <c r="N29" s="136">
        <v>9303</v>
      </c>
      <c r="O29" s="136">
        <v>604340</v>
      </c>
      <c r="P29" s="136">
        <v>37528</v>
      </c>
      <c r="Q29" s="136" t="e">
        <v>#REF!</v>
      </c>
      <c r="R29" s="136" t="e">
        <v>#REF!</v>
      </c>
      <c r="S29" s="136">
        <v>36313</v>
      </c>
      <c r="T29" s="138">
        <v>0</v>
      </c>
    </row>
    <row r="30" spans="1:20" s="267" customFormat="1" ht="21" customHeight="1">
      <c r="A30" s="255">
        <v>22</v>
      </c>
      <c r="B30" s="261" t="s">
        <v>45</v>
      </c>
      <c r="C30" s="135">
        <v>0</v>
      </c>
      <c r="D30" s="136">
        <v>101816</v>
      </c>
      <c r="E30" s="136">
        <v>11119</v>
      </c>
      <c r="F30" s="136">
        <v>61506</v>
      </c>
      <c r="G30" s="136">
        <v>24887</v>
      </c>
      <c r="H30" s="136" t="e">
        <v>#REF!</v>
      </c>
      <c r="I30" s="137">
        <v>0</v>
      </c>
      <c r="J30" s="137">
        <v>0</v>
      </c>
      <c r="K30" s="138">
        <v>0</v>
      </c>
      <c r="L30" s="136">
        <v>0</v>
      </c>
      <c r="M30" s="136">
        <v>2290870</v>
      </c>
      <c r="N30" s="136">
        <v>200140</v>
      </c>
      <c r="O30" s="136">
        <v>2491010</v>
      </c>
      <c r="P30" s="136">
        <v>485300</v>
      </c>
      <c r="Q30" s="136" t="e">
        <v>#REF!</v>
      </c>
      <c r="R30" s="136" t="e">
        <v>#REF!</v>
      </c>
      <c r="S30" s="136">
        <v>0</v>
      </c>
      <c r="T30" s="138">
        <v>0</v>
      </c>
    </row>
    <row r="31" spans="1:20" s="267" customFormat="1" ht="21" customHeight="1">
      <c r="A31" s="255">
        <v>27</v>
      </c>
      <c r="B31" s="261" t="s">
        <v>46</v>
      </c>
      <c r="C31" s="137">
        <v>27955</v>
      </c>
      <c r="D31" s="137">
        <v>10437</v>
      </c>
      <c r="E31" s="137">
        <v>6123</v>
      </c>
      <c r="F31" s="137">
        <v>10315</v>
      </c>
      <c r="G31" s="137">
        <v>7838</v>
      </c>
      <c r="H31" s="137" t="e">
        <v>#REF!</v>
      </c>
      <c r="I31" s="137">
        <v>0</v>
      </c>
      <c r="J31" s="137">
        <v>690</v>
      </c>
      <c r="K31" s="137">
        <v>0</v>
      </c>
      <c r="L31" s="137">
        <v>6989</v>
      </c>
      <c r="M31" s="137">
        <v>116114</v>
      </c>
      <c r="N31" s="137">
        <v>8419</v>
      </c>
      <c r="O31" s="137">
        <v>131521</v>
      </c>
      <c r="P31" s="137">
        <v>38211</v>
      </c>
      <c r="Q31" s="137" t="e">
        <v>#REF!</v>
      </c>
      <c r="R31" s="137" t="e">
        <v>#REF!</v>
      </c>
      <c r="S31" s="137">
        <v>86</v>
      </c>
      <c r="T31" s="137">
        <v>0</v>
      </c>
    </row>
    <row r="32" spans="1:20" s="267" customFormat="1" ht="21" customHeight="1">
      <c r="A32" s="255">
        <v>28</v>
      </c>
      <c r="B32" s="261" t="s">
        <v>48</v>
      </c>
      <c r="C32" s="137">
        <v>10257</v>
      </c>
      <c r="D32" s="137">
        <v>6330</v>
      </c>
      <c r="E32" s="137">
        <v>6596</v>
      </c>
      <c r="F32" s="137">
        <v>6512</v>
      </c>
      <c r="G32" s="137">
        <v>6920</v>
      </c>
      <c r="H32" s="137" t="e">
        <v>#REF!</v>
      </c>
      <c r="I32" s="137">
        <v>0</v>
      </c>
      <c r="J32" s="137">
        <v>657</v>
      </c>
      <c r="K32" s="137">
        <v>0</v>
      </c>
      <c r="L32" s="137">
        <v>5128</v>
      </c>
      <c r="M32" s="137">
        <v>85985</v>
      </c>
      <c r="N32" s="137">
        <v>46175</v>
      </c>
      <c r="O32" s="137">
        <v>137288</v>
      </c>
      <c r="P32" s="137">
        <v>69200</v>
      </c>
      <c r="Q32" s="137" t="e">
        <v>#REF!</v>
      </c>
      <c r="R32" s="137" t="e">
        <v>#REF!</v>
      </c>
      <c r="S32" s="137">
        <v>985</v>
      </c>
      <c r="T32" s="137">
        <v>0</v>
      </c>
    </row>
    <row r="33" spans="1:20" s="267" customFormat="1" ht="21" customHeight="1">
      <c r="A33" s="255">
        <v>29</v>
      </c>
      <c r="B33" s="261" t="s">
        <v>50</v>
      </c>
      <c r="C33" s="137">
        <v>28647</v>
      </c>
      <c r="D33" s="137">
        <v>8503</v>
      </c>
      <c r="E33" s="137">
        <v>6577</v>
      </c>
      <c r="F33" s="137">
        <v>10963</v>
      </c>
      <c r="G33" s="137">
        <v>7078</v>
      </c>
      <c r="H33" s="137" t="e">
        <v>#REF!</v>
      </c>
      <c r="I33" s="137">
        <v>0</v>
      </c>
      <c r="J33" s="137">
        <v>499</v>
      </c>
      <c r="K33" s="137">
        <v>0</v>
      </c>
      <c r="L33" s="137">
        <v>96682</v>
      </c>
      <c r="M33" s="137">
        <v>150397</v>
      </c>
      <c r="N33" s="137">
        <v>24251</v>
      </c>
      <c r="O33" s="137">
        <v>271330</v>
      </c>
      <c r="P33" s="137">
        <v>77419</v>
      </c>
      <c r="Q33" s="137" t="e">
        <v>#REF!</v>
      </c>
      <c r="R33" s="137" t="e">
        <v>#REF!</v>
      </c>
      <c r="S33" s="137">
        <v>3989</v>
      </c>
      <c r="T33" s="137">
        <v>0</v>
      </c>
    </row>
    <row r="34" spans="1:20" s="267" customFormat="1" ht="21" customHeight="1">
      <c r="A34" s="252">
        <v>30</v>
      </c>
      <c r="B34" s="253" t="s">
        <v>52</v>
      </c>
      <c r="C34" s="141">
        <v>14500</v>
      </c>
      <c r="D34" s="141">
        <v>20900</v>
      </c>
      <c r="E34" s="141">
        <v>6087</v>
      </c>
      <c r="F34" s="141">
        <v>16293</v>
      </c>
      <c r="G34" s="141">
        <v>10810</v>
      </c>
      <c r="H34" s="141" t="e">
        <v>#REF!</v>
      </c>
      <c r="I34" s="141">
        <v>0</v>
      </c>
      <c r="J34" s="141">
        <v>733</v>
      </c>
      <c r="K34" s="141">
        <v>0</v>
      </c>
      <c r="L34" s="141">
        <v>95284</v>
      </c>
      <c r="M34" s="141">
        <v>225417</v>
      </c>
      <c r="N34" s="141">
        <v>22609</v>
      </c>
      <c r="O34" s="141">
        <v>343311</v>
      </c>
      <c r="P34" s="141">
        <v>84936</v>
      </c>
      <c r="Q34" s="141" t="e">
        <v>#REF!</v>
      </c>
      <c r="R34" s="141" t="e">
        <v>#REF!</v>
      </c>
      <c r="S34" s="141">
        <v>14444</v>
      </c>
      <c r="T34" s="141">
        <v>0</v>
      </c>
    </row>
    <row r="35" spans="1:20" s="267" customFormat="1" ht="21" customHeight="1">
      <c r="A35" s="255">
        <v>31</v>
      </c>
      <c r="B35" s="261" t="s">
        <v>54</v>
      </c>
      <c r="C35" s="135">
        <v>71247</v>
      </c>
      <c r="D35" s="136">
        <v>7070</v>
      </c>
      <c r="E35" s="136">
        <v>4607</v>
      </c>
      <c r="F35" s="136">
        <v>12064</v>
      </c>
      <c r="G35" s="136">
        <v>17653</v>
      </c>
      <c r="H35" s="136" t="e">
        <v>#REF!</v>
      </c>
      <c r="I35" s="137">
        <v>0</v>
      </c>
      <c r="J35" s="136">
        <v>654</v>
      </c>
      <c r="K35" s="138">
        <v>0</v>
      </c>
      <c r="L35" s="136">
        <v>97965</v>
      </c>
      <c r="M35" s="136">
        <v>84836</v>
      </c>
      <c r="N35" s="136">
        <v>13244</v>
      </c>
      <c r="O35" s="136">
        <v>196045</v>
      </c>
      <c r="P35" s="136">
        <v>143430</v>
      </c>
      <c r="Q35" s="136" t="e">
        <v>#REF!</v>
      </c>
      <c r="R35" s="136" t="e">
        <v>#REF!</v>
      </c>
      <c r="S35" s="136">
        <v>2290</v>
      </c>
      <c r="T35" s="138">
        <v>0</v>
      </c>
    </row>
    <row r="36" spans="1:20" s="267" customFormat="1" ht="21" customHeight="1">
      <c r="A36" s="255">
        <v>32</v>
      </c>
      <c r="B36" s="261" t="s">
        <v>56</v>
      </c>
      <c r="C36" s="135">
        <v>47207</v>
      </c>
      <c r="D36" s="136">
        <v>5844</v>
      </c>
      <c r="E36" s="136">
        <v>7480</v>
      </c>
      <c r="F36" s="136">
        <v>8224</v>
      </c>
      <c r="G36" s="136">
        <v>6715</v>
      </c>
      <c r="H36" s="136" t="e">
        <v>#REF!</v>
      </c>
      <c r="I36" s="137">
        <v>0</v>
      </c>
      <c r="J36" s="136">
        <v>673</v>
      </c>
      <c r="K36" s="138">
        <v>0</v>
      </c>
      <c r="L36" s="136">
        <v>35405</v>
      </c>
      <c r="M36" s="136">
        <v>59900</v>
      </c>
      <c r="N36" s="136">
        <v>48618</v>
      </c>
      <c r="O36" s="136">
        <v>143923</v>
      </c>
      <c r="P36" s="136">
        <v>40293</v>
      </c>
      <c r="Q36" s="136" t="e">
        <v>#REF!</v>
      </c>
      <c r="R36" s="136" t="e">
        <v>#REF!</v>
      </c>
      <c r="S36" s="136">
        <v>505</v>
      </c>
      <c r="T36" s="138">
        <v>0</v>
      </c>
    </row>
    <row r="37" spans="1:20" s="267" customFormat="1" ht="21" customHeight="1">
      <c r="A37" s="255">
        <v>36</v>
      </c>
      <c r="B37" s="261" t="s">
        <v>57</v>
      </c>
      <c r="C37" s="137">
        <v>25875</v>
      </c>
      <c r="D37" s="137">
        <v>6637</v>
      </c>
      <c r="E37" s="137">
        <v>21759</v>
      </c>
      <c r="F37" s="137">
        <v>19457</v>
      </c>
      <c r="G37" s="137">
        <v>32722</v>
      </c>
      <c r="H37" s="137" t="e">
        <v>#REF!</v>
      </c>
      <c r="I37" s="137">
        <v>0</v>
      </c>
      <c r="J37" s="137">
        <v>644</v>
      </c>
      <c r="K37" s="137">
        <v>0</v>
      </c>
      <c r="L37" s="137">
        <v>653335</v>
      </c>
      <c r="M37" s="137">
        <v>86280</v>
      </c>
      <c r="N37" s="137">
        <v>43518</v>
      </c>
      <c r="O37" s="137">
        <v>783133</v>
      </c>
      <c r="P37" s="137">
        <v>310858</v>
      </c>
      <c r="Q37" s="137" t="e">
        <v>#REF!</v>
      </c>
      <c r="R37" s="137" t="e">
        <v>#REF!</v>
      </c>
      <c r="S37" s="137">
        <v>48115</v>
      </c>
      <c r="T37" s="137">
        <v>0</v>
      </c>
    </row>
    <row r="38" spans="1:20" s="267" customFormat="1" ht="21" customHeight="1">
      <c r="A38" s="264">
        <v>44</v>
      </c>
      <c r="B38" s="265" t="s">
        <v>59</v>
      </c>
      <c r="C38" s="143">
        <v>0</v>
      </c>
      <c r="D38" s="144">
        <v>8093</v>
      </c>
      <c r="E38" s="144">
        <v>6423</v>
      </c>
      <c r="F38" s="144">
        <v>7715</v>
      </c>
      <c r="G38" s="146">
        <v>5941</v>
      </c>
      <c r="H38" s="156" t="e">
        <v>#REF!</v>
      </c>
      <c r="I38" s="145">
        <v>0</v>
      </c>
      <c r="J38" s="144">
        <v>0</v>
      </c>
      <c r="K38" s="146">
        <v>0</v>
      </c>
      <c r="L38" s="144">
        <v>0</v>
      </c>
      <c r="M38" s="144">
        <v>124434</v>
      </c>
      <c r="N38" s="144">
        <v>28903</v>
      </c>
      <c r="O38" s="144">
        <v>153336</v>
      </c>
      <c r="P38" s="144">
        <v>34906</v>
      </c>
      <c r="Q38" s="144" t="e">
        <v>#REF!</v>
      </c>
      <c r="R38" s="144" t="e">
        <v>#REF!</v>
      </c>
      <c r="S38" s="149">
        <v>0</v>
      </c>
      <c r="T38" s="146">
        <v>0</v>
      </c>
    </row>
    <row r="39" spans="1:20" s="267" customFormat="1" ht="21" customHeight="1">
      <c r="A39" s="255">
        <v>45</v>
      </c>
      <c r="B39" s="261" t="s">
        <v>108</v>
      </c>
      <c r="C39" s="135">
        <v>0</v>
      </c>
      <c r="D39" s="136">
        <v>6991</v>
      </c>
      <c r="E39" s="136">
        <v>5198</v>
      </c>
      <c r="F39" s="136">
        <v>6673</v>
      </c>
      <c r="G39" s="138">
        <v>12222</v>
      </c>
      <c r="H39" s="155" t="e">
        <v>#REF!</v>
      </c>
      <c r="I39" s="137">
        <v>0</v>
      </c>
      <c r="J39" s="136">
        <v>0</v>
      </c>
      <c r="K39" s="138">
        <v>12045.555555555555</v>
      </c>
      <c r="L39" s="136">
        <v>0</v>
      </c>
      <c r="M39" s="136">
        <v>113846</v>
      </c>
      <c r="N39" s="136">
        <v>18191</v>
      </c>
      <c r="O39" s="136">
        <v>132037</v>
      </c>
      <c r="P39" s="136">
        <v>75078</v>
      </c>
      <c r="Q39" s="136" t="e">
        <v>#REF!</v>
      </c>
      <c r="R39" s="136" t="e">
        <v>#REF!</v>
      </c>
      <c r="S39" s="148">
        <v>0</v>
      </c>
      <c r="T39" s="138">
        <v>7743.57</v>
      </c>
    </row>
    <row r="40" spans="1:20" s="267" customFormat="1" ht="21" customHeight="1">
      <c r="A40" s="255">
        <v>46</v>
      </c>
      <c r="B40" s="261" t="s">
        <v>116</v>
      </c>
      <c r="C40" s="135">
        <v>48195</v>
      </c>
      <c r="D40" s="136">
        <v>17204</v>
      </c>
      <c r="E40" s="136">
        <v>7294</v>
      </c>
      <c r="F40" s="136">
        <v>16426</v>
      </c>
      <c r="G40" s="138">
        <v>7796</v>
      </c>
      <c r="H40" s="155" t="e">
        <v>#REF!</v>
      </c>
      <c r="I40" s="137">
        <v>0</v>
      </c>
      <c r="J40" s="136">
        <v>734</v>
      </c>
      <c r="K40" s="138">
        <v>0</v>
      </c>
      <c r="L40" s="136">
        <v>44179</v>
      </c>
      <c r="M40" s="136">
        <v>214331</v>
      </c>
      <c r="N40" s="136">
        <v>31000</v>
      </c>
      <c r="O40" s="136">
        <v>289510</v>
      </c>
      <c r="P40" s="136">
        <v>33458</v>
      </c>
      <c r="Q40" s="136" t="e">
        <v>#REF!</v>
      </c>
      <c r="R40" s="136" t="e">
        <v>#REF!</v>
      </c>
      <c r="S40" s="148">
        <v>1712</v>
      </c>
      <c r="T40" s="138">
        <v>0</v>
      </c>
    </row>
    <row r="41" spans="1:20" s="267" customFormat="1" ht="21" customHeight="1">
      <c r="A41" s="245"/>
      <c r="B41" s="253" t="s">
        <v>61</v>
      </c>
      <c r="C41" s="139">
        <v>30967</v>
      </c>
      <c r="D41" s="140">
        <v>11650</v>
      </c>
      <c r="E41" s="140">
        <v>7050</v>
      </c>
      <c r="F41" s="140">
        <v>13134</v>
      </c>
      <c r="G41" s="142">
        <v>9793</v>
      </c>
      <c r="H41" s="182" t="e">
        <v>#REF!</v>
      </c>
      <c r="I41" s="141">
        <v>0</v>
      </c>
      <c r="J41" s="140">
        <v>657</v>
      </c>
      <c r="K41" s="142">
        <v>12045.555555555555</v>
      </c>
      <c r="L41" s="140">
        <v>81604</v>
      </c>
      <c r="M41" s="140">
        <v>164931</v>
      </c>
      <c r="N41" s="140">
        <v>30105</v>
      </c>
      <c r="O41" s="140">
        <v>276640</v>
      </c>
      <c r="P41" s="140">
        <v>73967</v>
      </c>
      <c r="Q41" s="140" t="e">
        <v>#REF!</v>
      </c>
      <c r="R41" s="140" t="e">
        <v>#REF!</v>
      </c>
      <c r="S41" s="147">
        <v>4864</v>
      </c>
      <c r="T41" s="141">
        <v>681.82</v>
      </c>
    </row>
    <row r="42" spans="1:20" s="267" customFormat="1" ht="21" customHeight="1">
      <c r="A42" s="247"/>
      <c r="B42" s="261" t="s">
        <v>63</v>
      </c>
      <c r="C42" s="135">
        <v>49547</v>
      </c>
      <c r="D42" s="136">
        <v>9648</v>
      </c>
      <c r="E42" s="136">
        <v>6906</v>
      </c>
      <c r="F42" s="136">
        <v>13063</v>
      </c>
      <c r="G42" s="138">
        <v>8749</v>
      </c>
      <c r="H42" s="155" t="e">
        <v>#REF!</v>
      </c>
      <c r="I42" s="137">
        <v>0</v>
      </c>
      <c r="J42" s="136">
        <v>611</v>
      </c>
      <c r="K42" s="138">
        <v>12068.333333333334</v>
      </c>
      <c r="L42" s="136">
        <v>108626</v>
      </c>
      <c r="M42" s="136">
        <v>148625</v>
      </c>
      <c r="N42" s="136">
        <v>30701</v>
      </c>
      <c r="O42" s="136">
        <v>287952</v>
      </c>
      <c r="P42" s="136">
        <v>74769</v>
      </c>
      <c r="Q42" s="136" t="e">
        <v>#REF!</v>
      </c>
      <c r="R42" s="136" t="e">
        <v>#REF!</v>
      </c>
      <c r="S42" s="148">
        <v>3199</v>
      </c>
      <c r="T42" s="137">
        <v>250.99</v>
      </c>
    </row>
    <row r="43" spans="1:20" s="267" customFormat="1" ht="21" customHeight="1">
      <c r="A43" s="247"/>
      <c r="C43" s="93"/>
      <c r="D43" s="93"/>
      <c r="E43" s="93"/>
      <c r="F43" s="93"/>
      <c r="G43" s="82"/>
      <c r="H43" s="104"/>
      <c r="I43" s="157"/>
      <c r="J43" s="104"/>
      <c r="K43" s="138"/>
      <c r="L43" s="93"/>
      <c r="M43" s="93"/>
      <c r="N43" s="93"/>
      <c r="O43" s="93"/>
      <c r="P43" s="94"/>
      <c r="Q43" s="94"/>
      <c r="R43" s="158"/>
      <c r="S43" s="117"/>
      <c r="T43" s="95"/>
    </row>
    <row r="44" spans="1:20" s="267" customFormat="1" ht="21" customHeight="1">
      <c r="A44" s="255">
        <v>301</v>
      </c>
      <c r="B44" s="261" t="s">
        <v>65</v>
      </c>
      <c r="C44" s="236">
        <v>0</v>
      </c>
      <c r="D44" s="237">
        <v>0</v>
      </c>
      <c r="E44" s="237">
        <v>0</v>
      </c>
      <c r="F44" s="237">
        <v>0</v>
      </c>
      <c r="G44" s="238">
        <v>0</v>
      </c>
      <c r="H44" s="239">
        <v>0</v>
      </c>
      <c r="I44" s="240">
        <v>0</v>
      </c>
      <c r="J44" s="237">
        <v>0</v>
      </c>
      <c r="K44" s="238">
        <v>0</v>
      </c>
      <c r="L44" s="237">
        <v>0</v>
      </c>
      <c r="M44" s="237">
        <v>0</v>
      </c>
      <c r="N44" s="237">
        <v>0</v>
      </c>
      <c r="O44" s="237">
        <v>0</v>
      </c>
      <c r="P44" s="237">
        <v>0</v>
      </c>
      <c r="Q44" s="237">
        <v>0</v>
      </c>
      <c r="R44" s="237">
        <v>0</v>
      </c>
      <c r="S44" s="241">
        <v>0</v>
      </c>
      <c r="T44" s="240">
        <v>0</v>
      </c>
    </row>
    <row r="45" spans="1:20" s="267" customFormat="1" ht="21" customHeight="1">
      <c r="A45" s="255">
        <v>302</v>
      </c>
      <c r="B45" s="261" t="s">
        <v>67</v>
      </c>
      <c r="C45" s="236">
        <v>0</v>
      </c>
      <c r="D45" s="237">
        <v>0</v>
      </c>
      <c r="E45" s="237">
        <v>0</v>
      </c>
      <c r="F45" s="237">
        <v>0</v>
      </c>
      <c r="G45" s="238">
        <v>0</v>
      </c>
      <c r="H45" s="239">
        <v>0</v>
      </c>
      <c r="I45" s="240">
        <v>0</v>
      </c>
      <c r="J45" s="237">
        <v>0</v>
      </c>
      <c r="K45" s="238">
        <v>0</v>
      </c>
      <c r="L45" s="237">
        <v>0</v>
      </c>
      <c r="M45" s="237">
        <v>0</v>
      </c>
      <c r="N45" s="237">
        <v>0</v>
      </c>
      <c r="O45" s="237">
        <v>0</v>
      </c>
      <c r="P45" s="237">
        <v>0</v>
      </c>
      <c r="Q45" s="237">
        <v>0</v>
      </c>
      <c r="R45" s="237">
        <v>0</v>
      </c>
      <c r="S45" s="241">
        <v>0</v>
      </c>
      <c r="T45" s="240">
        <v>0</v>
      </c>
    </row>
    <row r="46" spans="1:20" s="267" customFormat="1" ht="21" customHeight="1">
      <c r="A46" s="255">
        <v>303</v>
      </c>
      <c r="B46" s="261" t="s">
        <v>68</v>
      </c>
      <c r="C46" s="236">
        <v>0</v>
      </c>
      <c r="D46" s="237">
        <v>0</v>
      </c>
      <c r="E46" s="237">
        <v>0</v>
      </c>
      <c r="F46" s="237">
        <v>0</v>
      </c>
      <c r="G46" s="238">
        <v>0</v>
      </c>
      <c r="H46" s="239">
        <v>0</v>
      </c>
      <c r="I46" s="240">
        <v>0</v>
      </c>
      <c r="J46" s="237">
        <v>0</v>
      </c>
      <c r="K46" s="238">
        <v>0</v>
      </c>
      <c r="L46" s="237">
        <v>0</v>
      </c>
      <c r="M46" s="237">
        <v>0</v>
      </c>
      <c r="N46" s="237">
        <v>0</v>
      </c>
      <c r="O46" s="237">
        <v>0</v>
      </c>
      <c r="P46" s="237">
        <v>0</v>
      </c>
      <c r="Q46" s="237">
        <v>0</v>
      </c>
      <c r="R46" s="237">
        <v>0</v>
      </c>
      <c r="S46" s="241">
        <v>0</v>
      </c>
      <c r="T46" s="240">
        <v>0</v>
      </c>
    </row>
    <row r="47" spans="1:20" s="267" customFormat="1" ht="21" customHeight="1">
      <c r="A47" s="247"/>
      <c r="B47" s="261" t="s">
        <v>70</v>
      </c>
      <c r="C47" s="274">
        <v>0</v>
      </c>
      <c r="D47" s="274">
        <v>0</v>
      </c>
      <c r="E47" s="274">
        <v>0</v>
      </c>
      <c r="F47" s="274">
        <v>0</v>
      </c>
      <c r="G47" s="274">
        <v>0</v>
      </c>
      <c r="H47" s="274">
        <v>0</v>
      </c>
      <c r="I47" s="274">
        <v>0</v>
      </c>
      <c r="J47" s="274">
        <v>0</v>
      </c>
      <c r="K47" s="274">
        <v>0</v>
      </c>
      <c r="L47" s="274">
        <v>0</v>
      </c>
      <c r="M47" s="274">
        <v>0</v>
      </c>
      <c r="N47" s="274">
        <v>0</v>
      </c>
      <c r="O47" s="274">
        <v>0</v>
      </c>
      <c r="P47" s="274">
        <v>0</v>
      </c>
      <c r="Q47" s="274">
        <v>0</v>
      </c>
      <c r="R47" s="274">
        <v>0</v>
      </c>
      <c r="S47" s="274">
        <v>0</v>
      </c>
      <c r="T47" s="275">
        <v>0</v>
      </c>
    </row>
    <row r="48" spans="1:20" s="267" customFormat="1" ht="21" customHeight="1">
      <c r="A48" s="247"/>
      <c r="C48" s="93"/>
      <c r="D48" s="93"/>
      <c r="E48" s="93"/>
      <c r="F48" s="93"/>
      <c r="G48" s="82"/>
      <c r="H48" s="104"/>
      <c r="I48" s="157"/>
      <c r="J48" s="104"/>
      <c r="K48" s="138"/>
      <c r="L48" s="93"/>
      <c r="M48" s="93"/>
      <c r="N48" s="93"/>
      <c r="O48" s="93"/>
      <c r="P48" s="94"/>
      <c r="Q48" s="94"/>
      <c r="R48" s="158"/>
      <c r="S48" s="117"/>
      <c r="T48" s="95"/>
    </row>
    <row r="49" spans="1:20" s="267" customFormat="1" ht="21" customHeight="1">
      <c r="A49" s="276"/>
      <c r="B49" s="265" t="s">
        <v>72</v>
      </c>
      <c r="C49" s="143">
        <v>49547</v>
      </c>
      <c r="D49" s="144">
        <v>9648</v>
      </c>
      <c r="E49" s="144">
        <v>6906</v>
      </c>
      <c r="F49" s="144">
        <v>13063</v>
      </c>
      <c r="G49" s="146">
        <v>8749</v>
      </c>
      <c r="H49" s="156" t="e">
        <v>#REF!</v>
      </c>
      <c r="I49" s="145">
        <v>0</v>
      </c>
      <c r="J49" s="144">
        <v>611</v>
      </c>
      <c r="K49" s="146">
        <v>12068.333333333334</v>
      </c>
      <c r="L49" s="144">
        <v>108626</v>
      </c>
      <c r="M49" s="144">
        <v>148625</v>
      </c>
      <c r="N49" s="144">
        <v>30701</v>
      </c>
      <c r="O49" s="144">
        <v>287952</v>
      </c>
      <c r="P49" s="144">
        <v>74769</v>
      </c>
      <c r="Q49" s="144" t="e">
        <v>#REF!</v>
      </c>
      <c r="R49" s="144" t="e">
        <v>#REF!</v>
      </c>
      <c r="S49" s="149">
        <v>3199</v>
      </c>
      <c r="T49" s="145">
        <v>250.99</v>
      </c>
    </row>
    <row r="50" spans="1:2" ht="15.75" customHeight="1">
      <c r="A50" s="267"/>
      <c r="B50" s="267"/>
    </row>
    <row r="51" spans="3:20" ht="15.75" customHeight="1"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</row>
  </sheetData>
  <sheetProtection/>
  <mergeCells count="2">
    <mergeCell ref="C5:F5"/>
    <mergeCell ref="L5:O5"/>
  </mergeCells>
  <conditionalFormatting sqref="C53:T57">
    <cfRule type="cellIs" priority="1" dxfId="5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1" max="6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57"/>
  <sheetViews>
    <sheetView showGridLines="0" view="pageBreakPreview" zoomScale="60" zoomScaleNormal="87" zoomScalePageLayoutView="0" workbookViewId="0" topLeftCell="A1">
      <pane xSplit="2" ySplit="6" topLeftCell="I7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I7" sqref="I7:AB49"/>
    </sheetView>
  </sheetViews>
  <sheetFormatPr defaultColWidth="10.75390625" defaultRowHeight="15.75" customHeight="1"/>
  <cols>
    <col min="1" max="1" width="5.375" style="242" customWidth="1"/>
    <col min="2" max="2" width="11.625" style="242" customWidth="1"/>
    <col min="3" max="3" width="4.625" style="242" hidden="1" customWidth="1"/>
    <col min="4" max="8" width="10.75390625" style="242" hidden="1" customWidth="1"/>
    <col min="9" max="13" width="12.00390625" style="242" customWidth="1"/>
    <col min="14" max="15" width="12.00390625" style="242" hidden="1" customWidth="1"/>
    <col min="16" max="16" width="12.00390625" style="242" customWidth="1"/>
    <col min="17" max="17" width="12.00390625" style="242" hidden="1" customWidth="1"/>
    <col min="18" max="18" width="12.00390625" style="242" customWidth="1"/>
    <col min="19" max="23" width="12.125" style="242" customWidth="1"/>
    <col min="24" max="25" width="12.125" style="242" hidden="1" customWidth="1"/>
    <col min="26" max="26" width="12.125" style="242" customWidth="1"/>
    <col min="27" max="27" width="12.125" style="242" hidden="1" customWidth="1"/>
    <col min="28" max="28" width="12.125" style="242" customWidth="1"/>
    <col min="29" max="16384" width="10.75390625" style="242" customWidth="1"/>
  </cols>
  <sheetData>
    <row r="1" spans="2:28" ht="21" customHeight="1">
      <c r="B1" s="243"/>
      <c r="I1" s="2" t="s">
        <v>125</v>
      </c>
      <c r="J1" s="2"/>
      <c r="K1" s="2"/>
      <c r="L1" s="2"/>
      <c r="M1" s="2"/>
      <c r="N1" s="2"/>
      <c r="O1" s="2"/>
      <c r="P1" s="2"/>
      <c r="Q1" s="2"/>
      <c r="R1" s="2"/>
      <c r="S1" s="5"/>
      <c r="T1" s="5"/>
      <c r="U1" s="5"/>
      <c r="V1" s="5"/>
      <c r="W1" s="5"/>
      <c r="X1" s="5"/>
      <c r="Y1" s="5"/>
      <c r="Z1" s="5"/>
      <c r="AA1" s="5"/>
      <c r="AB1" s="5"/>
    </row>
    <row r="2" spans="2:28" ht="21" customHeight="1">
      <c r="B2" s="24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21" customHeight="1">
      <c r="A3" s="245"/>
      <c r="B3" s="269"/>
      <c r="C3" s="10"/>
      <c r="I3" s="16"/>
      <c r="J3" s="12"/>
      <c r="K3" s="12"/>
      <c r="L3" s="12"/>
      <c r="M3" s="12"/>
      <c r="N3" s="12"/>
      <c r="O3" s="12"/>
      <c r="P3" s="12"/>
      <c r="Q3" s="12"/>
      <c r="R3" s="13"/>
      <c r="S3" s="14"/>
      <c r="T3" s="12"/>
      <c r="U3" s="12"/>
      <c r="V3" s="12"/>
      <c r="W3" s="12"/>
      <c r="X3" s="12"/>
      <c r="Y3" s="12"/>
      <c r="Z3" s="12"/>
      <c r="AA3" s="12"/>
      <c r="AB3" s="15"/>
    </row>
    <row r="4" spans="1:28" ht="21" customHeight="1">
      <c r="A4" s="247"/>
      <c r="B4" s="251"/>
      <c r="C4" s="25"/>
      <c r="I4" s="28" t="s">
        <v>79</v>
      </c>
      <c r="J4" s="12"/>
      <c r="K4" s="12"/>
      <c r="L4" s="12"/>
      <c r="M4" s="12"/>
      <c r="N4" s="12"/>
      <c r="O4" s="12"/>
      <c r="P4" s="12"/>
      <c r="Q4" s="12"/>
      <c r="R4" s="17"/>
      <c r="S4" s="28" t="s">
        <v>113</v>
      </c>
      <c r="T4" s="12"/>
      <c r="U4" s="12"/>
      <c r="V4" s="12"/>
      <c r="W4" s="12"/>
      <c r="X4" s="12"/>
      <c r="Y4" s="12"/>
      <c r="Z4" s="12"/>
      <c r="AA4" s="12"/>
      <c r="AB4" s="15"/>
    </row>
    <row r="5" spans="1:28" ht="21" customHeight="1">
      <c r="A5" s="248" t="s">
        <v>2</v>
      </c>
      <c r="B5" s="251"/>
      <c r="C5" s="25"/>
      <c r="I5" s="282" t="s">
        <v>111</v>
      </c>
      <c r="J5" s="285"/>
      <c r="K5" s="285"/>
      <c r="L5" s="286"/>
      <c r="M5" s="34" t="s">
        <v>80</v>
      </c>
      <c r="N5" s="35" t="s">
        <v>81</v>
      </c>
      <c r="O5" s="12"/>
      <c r="P5" s="39" t="s">
        <v>106</v>
      </c>
      <c r="Q5" s="183" t="s">
        <v>89</v>
      </c>
      <c r="R5" s="40" t="s">
        <v>82</v>
      </c>
      <c r="S5" s="282" t="s">
        <v>111</v>
      </c>
      <c r="T5" s="285"/>
      <c r="U5" s="285"/>
      <c r="V5" s="286"/>
      <c r="W5" s="34" t="s">
        <v>80</v>
      </c>
      <c r="X5" s="35" t="s">
        <v>81</v>
      </c>
      <c r="Y5" s="12"/>
      <c r="Z5" s="39" t="s">
        <v>106</v>
      </c>
      <c r="AA5" s="184" t="s">
        <v>89</v>
      </c>
      <c r="AB5" s="40" t="s">
        <v>82</v>
      </c>
    </row>
    <row r="6" spans="1:28" ht="21" customHeight="1">
      <c r="A6" s="248" t="s">
        <v>3</v>
      </c>
      <c r="B6" s="249" t="s">
        <v>4</v>
      </c>
      <c r="C6" s="25"/>
      <c r="I6" s="48" t="s">
        <v>83</v>
      </c>
      <c r="J6" s="48" t="s">
        <v>84</v>
      </c>
      <c r="K6" s="48" t="s">
        <v>85</v>
      </c>
      <c r="L6" s="48" t="s">
        <v>86</v>
      </c>
      <c r="M6" s="49"/>
      <c r="N6" s="36" t="s">
        <v>87</v>
      </c>
      <c r="O6" s="36" t="s">
        <v>88</v>
      </c>
      <c r="P6" s="50" t="s">
        <v>109</v>
      </c>
      <c r="Q6" s="50"/>
      <c r="R6" s="51"/>
      <c r="S6" s="48" t="s">
        <v>83</v>
      </c>
      <c r="T6" s="48" t="s">
        <v>84</v>
      </c>
      <c r="U6" s="48" t="s">
        <v>85</v>
      </c>
      <c r="V6" s="48" t="s">
        <v>86</v>
      </c>
      <c r="W6" s="49"/>
      <c r="X6" s="36" t="s">
        <v>87</v>
      </c>
      <c r="Y6" s="36" t="s">
        <v>88</v>
      </c>
      <c r="Z6" s="50" t="s">
        <v>109</v>
      </c>
      <c r="AA6" s="50"/>
      <c r="AB6" s="56"/>
    </row>
    <row r="7" spans="1:28" ht="21" customHeight="1">
      <c r="A7" s="252">
        <v>1</v>
      </c>
      <c r="B7" s="270" t="s">
        <v>5</v>
      </c>
      <c r="C7" s="68" t="s">
        <v>74</v>
      </c>
      <c r="D7" s="278"/>
      <c r="E7" s="278" t="e">
        <f>#REF!+#REF!+#REF!-#REF!</f>
        <v>#REF!</v>
      </c>
      <c r="F7" s="278" t="e">
        <f>#REF!+#REF!+#REF!+#REF!-#REF!</f>
        <v>#REF!</v>
      </c>
      <c r="G7" s="278" t="e">
        <f>#REF!+#REF!+#REF!+#REF!-#REF!</f>
        <v>#REF!</v>
      </c>
      <c r="H7" s="278" t="e">
        <f>#REF!+#REF!+#REF!-#REF!</f>
        <v>#REF!</v>
      </c>
      <c r="I7" s="97">
        <v>26.53</v>
      </c>
      <c r="J7" s="97">
        <v>1041.465</v>
      </c>
      <c r="K7" s="97">
        <v>243.014</v>
      </c>
      <c r="L7" s="97">
        <v>1311.009</v>
      </c>
      <c r="M7" s="97">
        <v>666.35</v>
      </c>
      <c r="N7" s="97" t="e">
        <v>#REF!</v>
      </c>
      <c r="O7" s="97" t="e">
        <v>#REF!</v>
      </c>
      <c r="P7" s="97">
        <v>25.644</v>
      </c>
      <c r="Q7" s="97">
        <v>0</v>
      </c>
      <c r="R7" s="98">
        <v>3.249</v>
      </c>
      <c r="S7" s="119">
        <v>17.22</v>
      </c>
      <c r="T7" s="119">
        <v>1.48</v>
      </c>
      <c r="U7" s="119">
        <v>1.6</v>
      </c>
      <c r="V7" s="119">
        <v>1.82</v>
      </c>
      <c r="W7" s="119">
        <v>1.17</v>
      </c>
      <c r="X7" s="119" t="e">
        <v>#REF!</v>
      </c>
      <c r="Y7" s="120">
        <v>0</v>
      </c>
      <c r="Z7" s="120">
        <v>47.84</v>
      </c>
      <c r="AA7" s="120">
        <v>0</v>
      </c>
      <c r="AB7" s="121">
        <v>7.6609822646657575</v>
      </c>
    </row>
    <row r="8" spans="1:28" ht="21" customHeight="1">
      <c r="A8" s="255">
        <v>2</v>
      </c>
      <c r="B8" s="271" t="s">
        <v>6</v>
      </c>
      <c r="C8" s="32" t="s">
        <v>7</v>
      </c>
      <c r="D8" s="267"/>
      <c r="E8" s="267" t="e">
        <f>#REF!+#REF!+#REF!-#REF!</f>
        <v>#REF!</v>
      </c>
      <c r="F8" s="267" t="e">
        <f>#REF!+#REF!+#REF!+#REF!-#REF!</f>
        <v>#REF!</v>
      </c>
      <c r="G8" s="267" t="e">
        <f>#REF!+#REF!+#REF!+#REF!-#REF!</f>
        <v>#REF!</v>
      </c>
      <c r="H8" s="267" t="e">
        <f>#REF!+#REF!+#REF!-#REF!</f>
        <v>#REF!</v>
      </c>
      <c r="I8" s="87">
        <v>28.382</v>
      </c>
      <c r="J8" s="87">
        <v>930.676</v>
      </c>
      <c r="K8" s="87">
        <v>200.087</v>
      </c>
      <c r="L8" s="87">
        <v>1159.145</v>
      </c>
      <c r="M8" s="87">
        <v>689.681</v>
      </c>
      <c r="N8" s="87" t="e">
        <v>#REF!</v>
      </c>
      <c r="O8" s="87" t="e">
        <v>#REF!</v>
      </c>
      <c r="P8" s="87">
        <v>27.421</v>
      </c>
      <c r="Q8" s="87">
        <v>0</v>
      </c>
      <c r="R8" s="88">
        <v>5.303</v>
      </c>
      <c r="S8" s="109">
        <v>16.18</v>
      </c>
      <c r="T8" s="109">
        <v>1.49</v>
      </c>
      <c r="U8" s="109">
        <v>1.77</v>
      </c>
      <c r="V8" s="109">
        <v>1.9</v>
      </c>
      <c r="W8" s="109">
        <v>1.2</v>
      </c>
      <c r="X8" s="109" t="e">
        <v>#REF!</v>
      </c>
      <c r="Y8" s="110">
        <v>0</v>
      </c>
      <c r="Z8" s="110">
        <v>44.42</v>
      </c>
      <c r="AA8" s="110">
        <v>0</v>
      </c>
      <c r="AB8" s="108">
        <v>4.158490566037736</v>
      </c>
    </row>
    <row r="9" spans="1:28" ht="21" customHeight="1">
      <c r="A9" s="255">
        <v>3</v>
      </c>
      <c r="B9" s="271" t="s">
        <v>8</v>
      </c>
      <c r="C9" s="32" t="s">
        <v>9</v>
      </c>
      <c r="D9" s="267"/>
      <c r="E9" s="267" t="e">
        <f>#REF!+#REF!+#REF!-#REF!</f>
        <v>#REF!</v>
      </c>
      <c r="F9" s="267" t="e">
        <f>#REF!+#REF!+#REF!+#REF!-#REF!</f>
        <v>#REF!</v>
      </c>
      <c r="G9" s="267" t="e">
        <f>#REF!+#REF!+#REF!+#REF!-#REF!</f>
        <v>#REF!</v>
      </c>
      <c r="H9" s="267" t="e">
        <f>#REF!+#REF!+#REF!-#REF!</f>
        <v>#REF!</v>
      </c>
      <c r="I9" s="87">
        <v>24.755</v>
      </c>
      <c r="J9" s="87">
        <v>988.217</v>
      </c>
      <c r="K9" s="87">
        <v>215.013</v>
      </c>
      <c r="L9" s="87">
        <v>1227.985</v>
      </c>
      <c r="M9" s="87">
        <v>682.748</v>
      </c>
      <c r="N9" s="87" t="e">
        <v>#REF!</v>
      </c>
      <c r="O9" s="87" t="e">
        <v>#REF!</v>
      </c>
      <c r="P9" s="87">
        <v>23.701</v>
      </c>
      <c r="Q9" s="87">
        <v>0</v>
      </c>
      <c r="R9" s="88">
        <v>2.891</v>
      </c>
      <c r="S9" s="109">
        <v>15.18</v>
      </c>
      <c r="T9" s="109">
        <v>1.46</v>
      </c>
      <c r="U9" s="109">
        <v>1.65</v>
      </c>
      <c r="V9" s="109">
        <v>1.77</v>
      </c>
      <c r="W9" s="109">
        <v>1.17</v>
      </c>
      <c r="X9" s="109" t="e">
        <v>#REF!</v>
      </c>
      <c r="Y9" s="110">
        <v>0</v>
      </c>
      <c r="Z9" s="110">
        <v>38.92</v>
      </c>
      <c r="AA9" s="110">
        <v>0</v>
      </c>
      <c r="AB9" s="108">
        <v>5.869845360824742</v>
      </c>
    </row>
    <row r="10" spans="1:28" ht="21" customHeight="1">
      <c r="A10" s="255">
        <v>4</v>
      </c>
      <c r="B10" s="271" t="s">
        <v>10</v>
      </c>
      <c r="C10" s="32" t="s">
        <v>11</v>
      </c>
      <c r="D10" s="267"/>
      <c r="E10" s="267" t="e">
        <f>#REF!+#REF!+#REF!-#REF!</f>
        <v>#REF!</v>
      </c>
      <c r="F10" s="267" t="e">
        <f>#REF!+#REF!+#REF!+#REF!-#REF!</f>
        <v>#REF!</v>
      </c>
      <c r="G10" s="267" t="e">
        <f>#REF!+#REF!+#REF!+#REF!-#REF!</f>
        <v>#REF!</v>
      </c>
      <c r="H10" s="267" t="e">
        <f>#REF!+#REF!+#REF!-#REF!</f>
        <v>#REF!</v>
      </c>
      <c r="I10" s="87">
        <v>25.341</v>
      </c>
      <c r="J10" s="87">
        <v>986.059</v>
      </c>
      <c r="K10" s="87">
        <v>169.472</v>
      </c>
      <c r="L10" s="87">
        <v>1180.872</v>
      </c>
      <c r="M10" s="87">
        <v>566.804</v>
      </c>
      <c r="N10" s="87" t="e">
        <v>#REF!</v>
      </c>
      <c r="O10" s="87" t="e">
        <v>#REF!</v>
      </c>
      <c r="P10" s="87">
        <v>24.36</v>
      </c>
      <c r="Q10" s="87">
        <v>0</v>
      </c>
      <c r="R10" s="88">
        <v>1.556</v>
      </c>
      <c r="S10" s="109">
        <v>16.47</v>
      </c>
      <c r="T10" s="109">
        <v>1.5</v>
      </c>
      <c r="U10" s="109">
        <v>1.79</v>
      </c>
      <c r="V10" s="109">
        <v>1.86</v>
      </c>
      <c r="W10" s="109">
        <v>1.16</v>
      </c>
      <c r="X10" s="109" t="e">
        <v>#REF!</v>
      </c>
      <c r="Y10" s="110">
        <v>0</v>
      </c>
      <c r="Z10" s="110">
        <v>44.34</v>
      </c>
      <c r="AA10" s="110">
        <v>0</v>
      </c>
      <c r="AB10" s="108">
        <v>8.781976744186046</v>
      </c>
    </row>
    <row r="11" spans="1:28" ht="21" customHeight="1">
      <c r="A11" s="255">
        <v>5</v>
      </c>
      <c r="B11" s="271" t="s">
        <v>12</v>
      </c>
      <c r="C11" s="32" t="s">
        <v>13</v>
      </c>
      <c r="D11" s="267"/>
      <c r="E11" s="267" t="e">
        <f>#REF!+#REF!+#REF!-#REF!</f>
        <v>#REF!</v>
      </c>
      <c r="F11" s="267" t="e">
        <f>#REF!+#REF!+#REF!+#REF!-#REF!</f>
        <v>#REF!</v>
      </c>
      <c r="G11" s="267" t="e">
        <f>#REF!+#REF!+#REF!+#REF!-#REF!</f>
        <v>#REF!</v>
      </c>
      <c r="H11" s="267" t="e">
        <f>#REF!+#REF!+#REF!-#REF!</f>
        <v>#REF!</v>
      </c>
      <c r="I11" s="87">
        <v>24.589</v>
      </c>
      <c r="J11" s="87">
        <v>845.073</v>
      </c>
      <c r="K11" s="87">
        <v>198.356</v>
      </c>
      <c r="L11" s="87">
        <v>1068.018</v>
      </c>
      <c r="M11" s="87">
        <v>605.115</v>
      </c>
      <c r="N11" s="87" t="e">
        <v>#REF!</v>
      </c>
      <c r="O11" s="87" t="e">
        <v>#REF!</v>
      </c>
      <c r="P11" s="87">
        <v>23.152</v>
      </c>
      <c r="Q11" s="87">
        <v>0</v>
      </c>
      <c r="R11" s="88">
        <v>0.634</v>
      </c>
      <c r="S11" s="109">
        <v>15.77</v>
      </c>
      <c r="T11" s="109">
        <v>1.4</v>
      </c>
      <c r="U11" s="109">
        <v>1.57</v>
      </c>
      <c r="V11" s="109">
        <v>1.76</v>
      </c>
      <c r="W11" s="109">
        <v>1.16</v>
      </c>
      <c r="X11" s="109" t="e">
        <v>#REF!</v>
      </c>
      <c r="Y11" s="110">
        <v>0</v>
      </c>
      <c r="Z11" s="110">
        <v>43.78</v>
      </c>
      <c r="AA11" s="110">
        <v>0</v>
      </c>
      <c r="AB11" s="108">
        <v>9.040816326530612</v>
      </c>
    </row>
    <row r="12" spans="1:28" ht="21" customHeight="1">
      <c r="A12" s="252">
        <v>6</v>
      </c>
      <c r="B12" s="270" t="s">
        <v>14</v>
      </c>
      <c r="C12" s="164" t="s">
        <v>15</v>
      </c>
      <c r="D12" s="246"/>
      <c r="E12" s="246" t="e">
        <f>#REF!+#REF!+#REF!-#REF!</f>
        <v>#REF!</v>
      </c>
      <c r="F12" s="246" t="e">
        <f>#REF!+#REF!+#REF!+#REF!-#REF!</f>
        <v>#REF!</v>
      </c>
      <c r="G12" s="246" t="e">
        <f>#REF!+#REF!+#REF!+#REF!-#REF!</f>
        <v>#REF!</v>
      </c>
      <c r="H12" s="246" t="e">
        <f>#REF!+#REF!+#REF!-#REF!</f>
        <v>#REF!</v>
      </c>
      <c r="I12" s="84">
        <v>28.752</v>
      </c>
      <c r="J12" s="84">
        <v>993.317</v>
      </c>
      <c r="K12" s="84">
        <v>220.527</v>
      </c>
      <c r="L12" s="84">
        <v>1242.596</v>
      </c>
      <c r="M12" s="84">
        <v>576.577</v>
      </c>
      <c r="N12" s="84" t="e">
        <v>#REF!</v>
      </c>
      <c r="O12" s="84" t="e">
        <v>#REF!</v>
      </c>
      <c r="P12" s="84">
        <v>27.586</v>
      </c>
      <c r="Q12" s="84">
        <v>0</v>
      </c>
      <c r="R12" s="85">
        <v>2.395</v>
      </c>
      <c r="S12" s="106">
        <v>17.53</v>
      </c>
      <c r="T12" s="106">
        <v>1.42</v>
      </c>
      <c r="U12" s="106">
        <v>1.61</v>
      </c>
      <c r="V12" s="106">
        <v>1.83</v>
      </c>
      <c r="W12" s="106">
        <v>1.15</v>
      </c>
      <c r="X12" s="106" t="e">
        <v>#REF!</v>
      </c>
      <c r="Y12" s="107">
        <v>0</v>
      </c>
      <c r="Z12" s="107">
        <v>49.16</v>
      </c>
      <c r="AA12" s="107">
        <v>0</v>
      </c>
      <c r="AB12" s="111">
        <v>4.848167539267016</v>
      </c>
    </row>
    <row r="13" spans="1:28" ht="21" customHeight="1">
      <c r="A13" s="255">
        <v>7</v>
      </c>
      <c r="B13" s="271" t="s">
        <v>16</v>
      </c>
      <c r="C13" s="32" t="s">
        <v>17</v>
      </c>
      <c r="D13" s="267"/>
      <c r="E13" s="267" t="e">
        <f>#REF!+#REF!+#REF!-#REF!</f>
        <v>#REF!</v>
      </c>
      <c r="F13" s="267" t="e">
        <f>#REF!+#REF!+#REF!+#REF!-#REF!</f>
        <v>#REF!</v>
      </c>
      <c r="G13" s="267" t="e">
        <f>#REF!+#REF!+#REF!+#REF!-#REF!</f>
        <v>#REF!</v>
      </c>
      <c r="H13" s="267" t="e">
        <f>#REF!+#REF!+#REF!-#REF!</f>
        <v>#REF!</v>
      </c>
      <c r="I13" s="87">
        <v>26.806</v>
      </c>
      <c r="J13" s="87">
        <v>1043.908</v>
      </c>
      <c r="K13" s="87">
        <v>213.035</v>
      </c>
      <c r="L13" s="87">
        <v>1283.749</v>
      </c>
      <c r="M13" s="87">
        <v>752.833</v>
      </c>
      <c r="N13" s="87" t="e">
        <v>#REF!</v>
      </c>
      <c r="O13" s="87" t="e">
        <v>#REF!</v>
      </c>
      <c r="P13" s="87">
        <v>26.186</v>
      </c>
      <c r="Q13" s="87">
        <v>0</v>
      </c>
      <c r="R13" s="88">
        <v>4.989</v>
      </c>
      <c r="S13" s="109">
        <v>17.28</v>
      </c>
      <c r="T13" s="109">
        <v>1.48</v>
      </c>
      <c r="U13" s="109">
        <v>1.66</v>
      </c>
      <c r="V13" s="109">
        <v>1.84</v>
      </c>
      <c r="W13" s="109">
        <v>1.19</v>
      </c>
      <c r="X13" s="109" t="e">
        <v>#REF!</v>
      </c>
      <c r="Y13" s="110">
        <v>0</v>
      </c>
      <c r="Z13" s="110">
        <v>47.83</v>
      </c>
      <c r="AA13" s="110">
        <v>0</v>
      </c>
      <c r="AB13" s="108">
        <v>6.673410404624278</v>
      </c>
    </row>
    <row r="14" spans="1:28" ht="21" customHeight="1">
      <c r="A14" s="255">
        <v>8</v>
      </c>
      <c r="B14" s="271" t="s">
        <v>18</v>
      </c>
      <c r="C14" s="32" t="s">
        <v>19</v>
      </c>
      <c r="D14" s="267"/>
      <c r="E14" s="267" t="e">
        <f>#REF!+#REF!+#REF!-#REF!</f>
        <v>#REF!</v>
      </c>
      <c r="F14" s="267" t="e">
        <f>#REF!+#REF!+#REF!+#REF!-#REF!</f>
        <v>#REF!</v>
      </c>
      <c r="G14" s="267" t="e">
        <f>#REF!+#REF!+#REF!+#REF!-#REF!</f>
        <v>#REF!</v>
      </c>
      <c r="H14" s="267" t="e">
        <f>#REF!+#REF!+#REF!-#REF!</f>
        <v>#REF!</v>
      </c>
      <c r="I14" s="87">
        <v>30.42</v>
      </c>
      <c r="J14" s="87">
        <v>1074.435</v>
      </c>
      <c r="K14" s="87">
        <v>241.587</v>
      </c>
      <c r="L14" s="87">
        <v>1346.443</v>
      </c>
      <c r="M14" s="87">
        <v>776.172</v>
      </c>
      <c r="N14" s="87" t="e">
        <v>#REF!</v>
      </c>
      <c r="O14" s="87" t="e">
        <v>#REF!</v>
      </c>
      <c r="P14" s="87">
        <v>28.908</v>
      </c>
      <c r="Q14" s="87">
        <v>0</v>
      </c>
      <c r="R14" s="88">
        <v>1.886</v>
      </c>
      <c r="S14" s="109">
        <v>17.49</v>
      </c>
      <c r="T14" s="109">
        <v>1.39</v>
      </c>
      <c r="U14" s="109">
        <v>1.54</v>
      </c>
      <c r="V14" s="109">
        <v>1.78</v>
      </c>
      <c r="W14" s="109">
        <v>1.16</v>
      </c>
      <c r="X14" s="109" t="e">
        <v>#REF!</v>
      </c>
      <c r="Y14" s="110">
        <v>0</v>
      </c>
      <c r="Z14" s="110">
        <v>48.95</v>
      </c>
      <c r="AA14" s="110">
        <v>0</v>
      </c>
      <c r="AB14" s="108">
        <v>5.881188118811881</v>
      </c>
    </row>
    <row r="15" spans="1:28" ht="21" customHeight="1">
      <c r="A15" s="255">
        <v>9</v>
      </c>
      <c r="B15" s="271" t="s">
        <v>20</v>
      </c>
      <c r="C15" s="32" t="s">
        <v>21</v>
      </c>
      <c r="D15" s="267"/>
      <c r="E15" s="267" t="e">
        <f>#REF!+#REF!+#REF!-#REF!</f>
        <v>#REF!</v>
      </c>
      <c r="F15" s="267" t="e">
        <f>#REF!+#REF!+#REF!+#REF!-#REF!</f>
        <v>#REF!</v>
      </c>
      <c r="G15" s="267" t="e">
        <f>#REF!+#REF!+#REF!+#REF!-#REF!</f>
        <v>#REF!</v>
      </c>
      <c r="H15" s="267" t="e">
        <f>#REF!+#REF!+#REF!-#REF!</f>
        <v>#REF!</v>
      </c>
      <c r="I15" s="87">
        <v>23.782</v>
      </c>
      <c r="J15" s="87">
        <v>918.852</v>
      </c>
      <c r="K15" s="87">
        <v>177.342</v>
      </c>
      <c r="L15" s="87">
        <v>1119.976</v>
      </c>
      <c r="M15" s="87">
        <v>627.509</v>
      </c>
      <c r="N15" s="87" t="e">
        <v>#REF!</v>
      </c>
      <c r="O15" s="87" t="e">
        <v>#REF!</v>
      </c>
      <c r="P15" s="87">
        <v>22.737</v>
      </c>
      <c r="Q15" s="87">
        <v>0</v>
      </c>
      <c r="R15" s="88">
        <v>5.344</v>
      </c>
      <c r="S15" s="109">
        <v>16.19</v>
      </c>
      <c r="T15" s="109">
        <v>1.46</v>
      </c>
      <c r="U15" s="109">
        <v>1.6</v>
      </c>
      <c r="V15" s="109">
        <v>1.79</v>
      </c>
      <c r="W15" s="109">
        <v>1.19</v>
      </c>
      <c r="X15" s="109" t="e">
        <v>#REF!</v>
      </c>
      <c r="Y15" s="110">
        <v>0</v>
      </c>
      <c r="Z15" s="110">
        <v>44.52</v>
      </c>
      <c r="AA15" s="110">
        <v>0</v>
      </c>
      <c r="AB15" s="108">
        <v>3.2509225092250924</v>
      </c>
    </row>
    <row r="16" spans="1:28" ht="21" customHeight="1">
      <c r="A16" s="264">
        <v>10</v>
      </c>
      <c r="B16" s="272" t="s">
        <v>22</v>
      </c>
      <c r="C16" s="77" t="s">
        <v>23</v>
      </c>
      <c r="D16" s="273"/>
      <c r="E16" s="273" t="e">
        <f>#REF!+#REF!+#REF!-#REF!</f>
        <v>#REF!</v>
      </c>
      <c r="F16" s="273" t="e">
        <f>#REF!+#REF!+#REF!+#REF!-#REF!</f>
        <v>#REF!</v>
      </c>
      <c r="G16" s="273" t="e">
        <f>#REF!+#REF!+#REF!+#REF!-#REF!</f>
        <v>#REF!</v>
      </c>
      <c r="H16" s="273" t="e">
        <f>#REF!+#REF!+#REF!-#REF!</f>
        <v>#REF!</v>
      </c>
      <c r="I16" s="90">
        <v>26.097</v>
      </c>
      <c r="J16" s="90">
        <v>991.374</v>
      </c>
      <c r="K16" s="90">
        <v>230.995</v>
      </c>
      <c r="L16" s="90">
        <v>1248.467</v>
      </c>
      <c r="M16" s="90">
        <v>611.676</v>
      </c>
      <c r="N16" s="90" t="e">
        <v>#REF!</v>
      </c>
      <c r="O16" s="90" t="e">
        <v>#REF!</v>
      </c>
      <c r="P16" s="90">
        <v>25.035</v>
      </c>
      <c r="Q16" s="90">
        <v>0</v>
      </c>
      <c r="R16" s="91">
        <v>2.587</v>
      </c>
      <c r="S16" s="112">
        <v>17.46</v>
      </c>
      <c r="T16" s="112">
        <v>1.43</v>
      </c>
      <c r="U16" s="112">
        <v>1.76</v>
      </c>
      <c r="V16" s="112">
        <v>1.82</v>
      </c>
      <c r="W16" s="112">
        <v>1.17</v>
      </c>
      <c r="X16" s="112" t="e">
        <v>#REF!</v>
      </c>
      <c r="Y16" s="128">
        <v>0</v>
      </c>
      <c r="Z16" s="128">
        <v>47.87</v>
      </c>
      <c r="AA16" s="128">
        <v>0</v>
      </c>
      <c r="AB16" s="114">
        <v>7.702127659574468</v>
      </c>
    </row>
    <row r="17" spans="1:28" ht="21" customHeight="1">
      <c r="A17" s="252">
        <v>11</v>
      </c>
      <c r="B17" s="270" t="s">
        <v>24</v>
      </c>
      <c r="C17" s="164" t="s">
        <v>25</v>
      </c>
      <c r="D17" s="246"/>
      <c r="E17" s="246" t="e">
        <f>#REF!+#REF!+#REF!-#REF!</f>
        <v>#REF!</v>
      </c>
      <c r="F17" s="246" t="e">
        <f>#REF!+#REF!+#REF!+#REF!-#REF!</f>
        <v>#REF!</v>
      </c>
      <c r="G17" s="246" t="e">
        <f>#REF!+#REF!+#REF!+#REF!-#REF!</f>
        <v>#REF!</v>
      </c>
      <c r="H17" s="246" t="e">
        <f>#REF!+#REF!+#REF!-#REF!</f>
        <v>#REF!</v>
      </c>
      <c r="I17" s="84">
        <v>27.534</v>
      </c>
      <c r="J17" s="84">
        <v>993.191</v>
      </c>
      <c r="K17" s="84">
        <v>231.632</v>
      </c>
      <c r="L17" s="84">
        <v>1252.356</v>
      </c>
      <c r="M17" s="84">
        <v>693.339</v>
      </c>
      <c r="N17" s="84" t="e">
        <v>#REF!</v>
      </c>
      <c r="O17" s="84" t="e">
        <v>#REF!</v>
      </c>
      <c r="P17" s="84">
        <v>26.411</v>
      </c>
      <c r="Q17" s="84">
        <v>0</v>
      </c>
      <c r="R17" s="85">
        <v>2.287</v>
      </c>
      <c r="S17" s="106">
        <v>16.97</v>
      </c>
      <c r="T17" s="106">
        <v>1.4</v>
      </c>
      <c r="U17" s="106">
        <v>1.58</v>
      </c>
      <c r="V17" s="106">
        <v>1.78</v>
      </c>
      <c r="W17" s="106">
        <v>1.15</v>
      </c>
      <c r="X17" s="106" t="e">
        <v>#REF!</v>
      </c>
      <c r="Y17" s="107">
        <v>0</v>
      </c>
      <c r="Z17" s="107">
        <v>46.68</v>
      </c>
      <c r="AA17" s="107">
        <v>0</v>
      </c>
      <c r="AB17" s="111">
        <v>8.125</v>
      </c>
    </row>
    <row r="18" spans="1:28" ht="21" customHeight="1">
      <c r="A18" s="255">
        <v>12</v>
      </c>
      <c r="B18" s="271" t="s">
        <v>26</v>
      </c>
      <c r="C18" s="32" t="s">
        <v>27</v>
      </c>
      <c r="D18" s="267"/>
      <c r="E18" s="267" t="e">
        <f>#REF!+#REF!+#REF!-#REF!</f>
        <v>#REF!</v>
      </c>
      <c r="F18" s="267" t="e">
        <f>#REF!+#REF!+#REF!+#REF!-#REF!</f>
        <v>#REF!</v>
      </c>
      <c r="G18" s="267" t="e">
        <f>#REF!+#REF!+#REF!+#REF!-#REF!</f>
        <v>#REF!</v>
      </c>
      <c r="H18" s="267" t="e">
        <f>#REF!+#REF!+#REF!-#REF!</f>
        <v>#REF!</v>
      </c>
      <c r="I18" s="87">
        <v>29.356</v>
      </c>
      <c r="J18" s="87">
        <v>995.712</v>
      </c>
      <c r="K18" s="87">
        <v>181.598</v>
      </c>
      <c r="L18" s="87">
        <v>1206.665</v>
      </c>
      <c r="M18" s="87">
        <v>621.686</v>
      </c>
      <c r="N18" s="87" t="e">
        <v>#REF!</v>
      </c>
      <c r="O18" s="87" t="e">
        <v>#REF!</v>
      </c>
      <c r="P18" s="87">
        <v>27.469</v>
      </c>
      <c r="Q18" s="87">
        <v>0</v>
      </c>
      <c r="R18" s="88">
        <v>1.397</v>
      </c>
      <c r="S18" s="109">
        <v>16</v>
      </c>
      <c r="T18" s="109">
        <v>1.36</v>
      </c>
      <c r="U18" s="109">
        <v>1.64</v>
      </c>
      <c r="V18" s="109">
        <v>1.76</v>
      </c>
      <c r="W18" s="109">
        <v>1.15</v>
      </c>
      <c r="X18" s="109" t="e">
        <v>#REF!</v>
      </c>
      <c r="Y18" s="110">
        <v>0</v>
      </c>
      <c r="Z18" s="110">
        <v>45.73</v>
      </c>
      <c r="AA18" s="110">
        <v>0</v>
      </c>
      <c r="AB18" s="108">
        <v>6.666666666666667</v>
      </c>
    </row>
    <row r="19" spans="1:28" ht="21" customHeight="1">
      <c r="A19" s="255">
        <v>13</v>
      </c>
      <c r="B19" s="271" t="s">
        <v>28</v>
      </c>
      <c r="C19" s="32" t="s">
        <v>29</v>
      </c>
      <c r="D19" s="267"/>
      <c r="E19" s="267" t="e">
        <f>#REF!+#REF!+#REF!-#REF!</f>
        <v>#REF!</v>
      </c>
      <c r="F19" s="267" t="e">
        <f>#REF!+#REF!+#REF!+#REF!-#REF!</f>
        <v>#REF!</v>
      </c>
      <c r="G19" s="267" t="e">
        <f>#REF!+#REF!+#REF!+#REF!-#REF!</f>
        <v>#REF!</v>
      </c>
      <c r="H19" s="267" t="e">
        <f>#REF!+#REF!+#REF!-#REF!</f>
        <v>#REF!</v>
      </c>
      <c r="I19" s="87">
        <v>23.053</v>
      </c>
      <c r="J19" s="87">
        <v>989.253</v>
      </c>
      <c r="K19" s="87">
        <v>212.384</v>
      </c>
      <c r="L19" s="87">
        <v>1224.689</v>
      </c>
      <c r="M19" s="87">
        <v>681.778</v>
      </c>
      <c r="N19" s="87" t="e">
        <v>#REF!</v>
      </c>
      <c r="O19" s="87" t="e">
        <v>#REF!</v>
      </c>
      <c r="P19" s="87">
        <v>22.093</v>
      </c>
      <c r="Q19" s="87">
        <v>0</v>
      </c>
      <c r="R19" s="88">
        <v>8.057</v>
      </c>
      <c r="S19" s="109">
        <v>15.02</v>
      </c>
      <c r="T19" s="109">
        <v>1.65</v>
      </c>
      <c r="U19" s="109">
        <v>1.7</v>
      </c>
      <c r="V19" s="109">
        <v>1.91</v>
      </c>
      <c r="W19" s="109">
        <v>1.24</v>
      </c>
      <c r="X19" s="109" t="e">
        <v>#REF!</v>
      </c>
      <c r="Y19" s="110">
        <v>0</v>
      </c>
      <c r="Z19" s="110">
        <v>39.86</v>
      </c>
      <c r="AA19" s="110">
        <v>0</v>
      </c>
      <c r="AB19" s="108">
        <v>3.595703125</v>
      </c>
    </row>
    <row r="20" spans="1:28" ht="21" customHeight="1">
      <c r="A20" s="247"/>
      <c r="B20" s="271" t="s">
        <v>30</v>
      </c>
      <c r="C20" s="32" t="s">
        <v>31</v>
      </c>
      <c r="D20" s="267"/>
      <c r="E20" s="267" t="e">
        <f>#REF!+#REF!+#REF!-#REF!</f>
        <v>#REF!</v>
      </c>
      <c r="F20" s="267" t="e">
        <f>#REF!+#REF!+#REF!+#REF!-#REF!</f>
        <v>#REF!</v>
      </c>
      <c r="G20" s="267" t="e">
        <f>#REF!+#REF!+#REF!+#REF!-#REF!</f>
        <v>#REF!</v>
      </c>
      <c r="H20" s="267" t="e">
        <f>#REF!+#REF!+#REF!-#REF!</f>
        <v>#REF!</v>
      </c>
      <c r="I20" s="87">
        <v>26.294</v>
      </c>
      <c r="J20" s="87">
        <v>994.213</v>
      </c>
      <c r="K20" s="87">
        <v>215.542</v>
      </c>
      <c r="L20" s="87">
        <v>1236.05</v>
      </c>
      <c r="M20" s="87">
        <v>654.136</v>
      </c>
      <c r="N20" s="87" t="e">
        <v>#REF!</v>
      </c>
      <c r="O20" s="87" t="e">
        <v>#REF!</v>
      </c>
      <c r="P20" s="87">
        <v>25.262</v>
      </c>
      <c r="Q20" s="87">
        <v>0</v>
      </c>
      <c r="R20" s="88">
        <v>3.121</v>
      </c>
      <c r="S20" s="109">
        <v>16.58</v>
      </c>
      <c r="T20" s="109">
        <v>1.47</v>
      </c>
      <c r="U20" s="109">
        <v>1.66</v>
      </c>
      <c r="V20" s="109">
        <v>1.82</v>
      </c>
      <c r="W20" s="108">
        <v>1.17</v>
      </c>
      <c r="X20" s="126" t="e">
        <v>#REF!</v>
      </c>
      <c r="Y20" s="110">
        <v>0</v>
      </c>
      <c r="Z20" s="110">
        <v>45.29</v>
      </c>
      <c r="AA20" s="110">
        <v>0</v>
      </c>
      <c r="AB20" s="108">
        <v>6.194021639464515</v>
      </c>
    </row>
    <row r="21" spans="1:28" ht="21" customHeight="1">
      <c r="A21" s="247"/>
      <c r="B21" s="267"/>
      <c r="C21" s="21"/>
      <c r="D21" s="267"/>
      <c r="E21" s="267" t="e">
        <f>#REF!+#REF!+#REF!-#REF!</f>
        <v>#REF!</v>
      </c>
      <c r="F21" s="267" t="e">
        <f>#REF!+#REF!+#REF!+#REF!-#REF!</f>
        <v>#REF!</v>
      </c>
      <c r="G21" s="267" t="e">
        <f>#REF!+#REF!+#REF!+#REF!-#REF!</f>
        <v>#REF!</v>
      </c>
      <c r="H21" s="267" t="e">
        <f>#REF!+#REF!+#REF!-#REF!</f>
        <v>#REF!</v>
      </c>
      <c r="I21" s="93"/>
      <c r="J21" s="93"/>
      <c r="K21" s="93"/>
      <c r="L21" s="93"/>
      <c r="M21" s="94"/>
      <c r="N21" s="94"/>
      <c r="O21" s="94"/>
      <c r="P21" s="94"/>
      <c r="Q21" s="94"/>
      <c r="R21" s="95"/>
      <c r="S21" s="93"/>
      <c r="T21" s="93"/>
      <c r="U21" s="93"/>
      <c r="V21" s="93"/>
      <c r="W21" s="82"/>
      <c r="X21" s="104"/>
      <c r="Y21" s="129"/>
      <c r="Z21" s="130"/>
      <c r="AA21" s="104"/>
      <c r="AB21" s="108"/>
    </row>
    <row r="22" spans="1:28" ht="21" customHeight="1">
      <c r="A22" s="255">
        <v>14</v>
      </c>
      <c r="B22" s="261" t="s">
        <v>32</v>
      </c>
      <c r="C22" s="32" t="s">
        <v>33</v>
      </c>
      <c r="D22" s="267"/>
      <c r="E22" s="267" t="e">
        <f>#REF!+#REF!+#REF!-#REF!</f>
        <v>#REF!</v>
      </c>
      <c r="F22" s="267" t="e">
        <f>#REF!+#REF!+#REF!+#REF!-#REF!</f>
        <v>#REF!</v>
      </c>
      <c r="G22" s="267" t="e">
        <f>#REF!+#REF!+#REF!+#REF!-#REF!</f>
        <v>#REF!</v>
      </c>
      <c r="H22" s="267" t="e">
        <f>#REF!+#REF!+#REF!-#REF!</f>
        <v>#REF!</v>
      </c>
      <c r="I22" s="87">
        <v>27.903</v>
      </c>
      <c r="J22" s="87">
        <v>1118.328</v>
      </c>
      <c r="K22" s="87">
        <v>184.619</v>
      </c>
      <c r="L22" s="87">
        <v>1330.849</v>
      </c>
      <c r="M22" s="87">
        <v>455.286</v>
      </c>
      <c r="N22" s="87" t="e">
        <v>#REF!</v>
      </c>
      <c r="O22" s="87" t="e">
        <v>#REF!</v>
      </c>
      <c r="P22" s="87">
        <v>26.906</v>
      </c>
      <c r="Q22" s="87">
        <v>0</v>
      </c>
      <c r="R22" s="88">
        <v>1.17</v>
      </c>
      <c r="S22" s="109">
        <v>16.29</v>
      </c>
      <c r="T22" s="109">
        <v>1.44</v>
      </c>
      <c r="U22" s="109">
        <v>1.77</v>
      </c>
      <c r="V22" s="109">
        <v>1.8</v>
      </c>
      <c r="W22" s="108">
        <v>1.17</v>
      </c>
      <c r="X22" s="126" t="e">
        <v>#REF!</v>
      </c>
      <c r="Y22" s="110">
        <v>0</v>
      </c>
      <c r="Z22" s="110">
        <v>44.97</v>
      </c>
      <c r="AA22" s="110">
        <v>0</v>
      </c>
      <c r="AB22" s="108">
        <v>9.88888888888889</v>
      </c>
    </row>
    <row r="23" spans="1:28" ht="21" customHeight="1">
      <c r="A23" s="264">
        <v>15</v>
      </c>
      <c r="B23" s="265" t="s">
        <v>34</v>
      </c>
      <c r="C23" s="77" t="s">
        <v>75</v>
      </c>
      <c r="D23" s="273"/>
      <c r="E23" s="273" t="e">
        <f>#REF!+#REF!+#REF!-#REF!</f>
        <v>#REF!</v>
      </c>
      <c r="F23" s="273" t="e">
        <f>#REF!+#REF!+#REF!+#REF!-#REF!</f>
        <v>#REF!</v>
      </c>
      <c r="G23" s="273" t="e">
        <f>#REF!+#REF!+#REF!+#REF!-#REF!</f>
        <v>#REF!</v>
      </c>
      <c r="H23" s="273" t="e">
        <f>#REF!+#REF!+#REF!-#REF!</f>
        <v>#REF!</v>
      </c>
      <c r="I23" s="90">
        <v>31.562</v>
      </c>
      <c r="J23" s="90">
        <v>1055.531</v>
      </c>
      <c r="K23" s="90">
        <v>211.858</v>
      </c>
      <c r="L23" s="90">
        <v>1298.952</v>
      </c>
      <c r="M23" s="90">
        <v>660.304</v>
      </c>
      <c r="N23" s="90" t="e">
        <v>#REF!</v>
      </c>
      <c r="O23" s="90" t="e">
        <v>#REF!</v>
      </c>
      <c r="P23" s="90">
        <v>31.128</v>
      </c>
      <c r="Q23" s="90">
        <v>0</v>
      </c>
      <c r="R23" s="91">
        <v>3.326</v>
      </c>
      <c r="S23" s="112">
        <v>19.13</v>
      </c>
      <c r="T23" s="112">
        <v>1.44</v>
      </c>
      <c r="U23" s="112">
        <v>1.73</v>
      </c>
      <c r="V23" s="112">
        <v>1.92</v>
      </c>
      <c r="W23" s="114">
        <v>1.16</v>
      </c>
      <c r="X23" s="127" t="e">
        <v>#REF!</v>
      </c>
      <c r="Y23" s="128">
        <v>0</v>
      </c>
      <c r="Z23" s="128">
        <v>53.34</v>
      </c>
      <c r="AA23" s="128">
        <v>0</v>
      </c>
      <c r="AB23" s="114">
        <v>6.630434782608695</v>
      </c>
    </row>
    <row r="24" spans="1:28" ht="21" customHeight="1">
      <c r="A24" s="252">
        <v>16</v>
      </c>
      <c r="B24" s="253" t="s">
        <v>35</v>
      </c>
      <c r="C24" s="164" t="s">
        <v>76</v>
      </c>
      <c r="D24" s="246"/>
      <c r="E24" s="246" t="e">
        <f>#REF!+#REF!+#REF!-#REF!</f>
        <v>#REF!</v>
      </c>
      <c r="F24" s="246" t="e">
        <f>#REF!+#REF!+#REF!+#REF!-#REF!</f>
        <v>#REF!</v>
      </c>
      <c r="G24" s="246" t="e">
        <f>#REF!+#REF!+#REF!+#REF!-#REF!</f>
        <v>#REF!</v>
      </c>
      <c r="H24" s="246" t="e">
        <f>#REF!+#REF!+#REF!-#REF!</f>
        <v>#REF!</v>
      </c>
      <c r="I24" s="84">
        <v>23.615</v>
      </c>
      <c r="J24" s="84">
        <v>967.778</v>
      </c>
      <c r="K24" s="84">
        <v>238.462</v>
      </c>
      <c r="L24" s="84">
        <v>1229.855</v>
      </c>
      <c r="M24" s="84">
        <v>558.903</v>
      </c>
      <c r="N24" s="84" t="e">
        <v>#REF!</v>
      </c>
      <c r="O24" s="84" t="e">
        <v>#REF!</v>
      </c>
      <c r="P24" s="84">
        <v>22.862</v>
      </c>
      <c r="Q24" s="84">
        <v>0</v>
      </c>
      <c r="R24" s="85">
        <v>1.99</v>
      </c>
      <c r="S24" s="106">
        <v>16.3</v>
      </c>
      <c r="T24" s="106">
        <v>1.39</v>
      </c>
      <c r="U24" s="106">
        <v>1.61</v>
      </c>
      <c r="V24" s="106">
        <v>1.72</v>
      </c>
      <c r="W24" s="111">
        <v>1.15</v>
      </c>
      <c r="X24" s="179" t="e">
        <v>#REF!</v>
      </c>
      <c r="Y24" s="107">
        <v>0</v>
      </c>
      <c r="Z24" s="107">
        <v>44.99</v>
      </c>
      <c r="AA24" s="107">
        <v>0</v>
      </c>
      <c r="AB24" s="111">
        <v>5.45945945945946</v>
      </c>
    </row>
    <row r="25" spans="1:28" ht="21" customHeight="1">
      <c r="A25" s="255">
        <v>17</v>
      </c>
      <c r="B25" s="261" t="s">
        <v>36</v>
      </c>
      <c r="C25" s="32" t="s">
        <v>37</v>
      </c>
      <c r="D25" s="267"/>
      <c r="E25" s="267" t="e">
        <f>#REF!+#REF!+#REF!-#REF!</f>
        <v>#REF!</v>
      </c>
      <c r="F25" s="267" t="e">
        <f>#REF!+#REF!+#REF!+#REF!-#REF!</f>
        <v>#REF!</v>
      </c>
      <c r="G25" s="267" t="e">
        <f>#REF!+#REF!+#REF!+#REF!-#REF!</f>
        <v>#REF!</v>
      </c>
      <c r="H25" s="267" t="e">
        <f>#REF!+#REF!+#REF!-#REF!</f>
        <v>#REF!</v>
      </c>
      <c r="I25" s="87">
        <v>25.746</v>
      </c>
      <c r="J25" s="87">
        <v>916.098</v>
      </c>
      <c r="K25" s="87">
        <v>184.968</v>
      </c>
      <c r="L25" s="87">
        <v>1126.812</v>
      </c>
      <c r="M25" s="87">
        <v>630.97</v>
      </c>
      <c r="N25" s="87" t="e">
        <v>#REF!</v>
      </c>
      <c r="O25" s="87" t="e">
        <v>#REF!</v>
      </c>
      <c r="P25" s="87">
        <v>24.52</v>
      </c>
      <c r="Q25" s="87">
        <v>0</v>
      </c>
      <c r="R25" s="88">
        <v>0.853</v>
      </c>
      <c r="S25" s="109">
        <v>15.36</v>
      </c>
      <c r="T25" s="109">
        <v>1.29</v>
      </c>
      <c r="U25" s="109">
        <v>1.74</v>
      </c>
      <c r="V25" s="109">
        <v>1.68</v>
      </c>
      <c r="W25" s="108">
        <v>1.12</v>
      </c>
      <c r="X25" s="126" t="e">
        <v>#REF!</v>
      </c>
      <c r="Y25" s="110">
        <v>0</v>
      </c>
      <c r="Z25" s="110">
        <v>42.23</v>
      </c>
      <c r="AA25" s="110">
        <v>0</v>
      </c>
      <c r="AB25" s="108">
        <v>7.125</v>
      </c>
    </row>
    <row r="26" spans="1:28" ht="21" customHeight="1">
      <c r="A26" s="255">
        <v>18</v>
      </c>
      <c r="B26" s="261" t="s">
        <v>38</v>
      </c>
      <c r="C26" s="32" t="s">
        <v>39</v>
      </c>
      <c r="D26" s="267"/>
      <c r="E26" s="267" t="e">
        <f>#REF!+#REF!+#REF!-#REF!</f>
        <v>#REF!</v>
      </c>
      <c r="F26" s="267" t="e">
        <f>#REF!+#REF!+#REF!+#REF!-#REF!</f>
        <v>#REF!</v>
      </c>
      <c r="G26" s="267" t="e">
        <f>#REF!+#REF!+#REF!+#REF!-#REF!</f>
        <v>#REF!</v>
      </c>
      <c r="H26" s="267" t="e">
        <f>#REF!+#REF!+#REF!-#REF!</f>
        <v>#REF!</v>
      </c>
      <c r="I26" s="87">
        <v>31.742</v>
      </c>
      <c r="J26" s="87">
        <v>959.24</v>
      </c>
      <c r="K26" s="87">
        <v>250.221</v>
      </c>
      <c r="L26" s="87">
        <v>1241.202</v>
      </c>
      <c r="M26" s="87">
        <v>679.576</v>
      </c>
      <c r="N26" s="87" t="e">
        <v>#REF!</v>
      </c>
      <c r="O26" s="87" t="e">
        <v>#REF!</v>
      </c>
      <c r="P26" s="87">
        <v>30.15</v>
      </c>
      <c r="Q26" s="87">
        <v>0</v>
      </c>
      <c r="R26" s="88">
        <v>1.768</v>
      </c>
      <c r="S26" s="109">
        <v>17.93</v>
      </c>
      <c r="T26" s="109">
        <v>1.28</v>
      </c>
      <c r="U26" s="109">
        <v>1.78</v>
      </c>
      <c r="V26" s="109">
        <v>1.81</v>
      </c>
      <c r="W26" s="108">
        <v>1.12</v>
      </c>
      <c r="X26" s="126" t="e">
        <v>#REF!</v>
      </c>
      <c r="Y26" s="110">
        <v>0</v>
      </c>
      <c r="Z26" s="110">
        <v>51.91</v>
      </c>
      <c r="AA26" s="110">
        <v>0</v>
      </c>
      <c r="AB26" s="108">
        <v>15.55</v>
      </c>
    </row>
    <row r="27" spans="1:28" ht="21" customHeight="1">
      <c r="A27" s="255">
        <v>19</v>
      </c>
      <c r="B27" s="261" t="s">
        <v>40</v>
      </c>
      <c r="C27" s="32" t="s">
        <v>41</v>
      </c>
      <c r="D27" s="267"/>
      <c r="E27" s="267" t="e">
        <f>#REF!+#REF!+#REF!-#REF!</f>
        <v>#REF!</v>
      </c>
      <c r="F27" s="267" t="e">
        <f>#REF!+#REF!+#REF!+#REF!-#REF!</f>
        <v>#REF!</v>
      </c>
      <c r="G27" s="267" t="e">
        <f>#REF!+#REF!+#REF!+#REF!-#REF!</f>
        <v>#REF!</v>
      </c>
      <c r="H27" s="267" t="e">
        <f>#REF!+#REF!+#REF!-#REF!</f>
        <v>#REF!</v>
      </c>
      <c r="I27" s="87">
        <v>28.483</v>
      </c>
      <c r="J27" s="87">
        <v>1044.537</v>
      </c>
      <c r="K27" s="87">
        <v>244.329</v>
      </c>
      <c r="L27" s="87">
        <v>1317.349</v>
      </c>
      <c r="M27" s="87">
        <v>556.836</v>
      </c>
      <c r="N27" s="87" t="e">
        <v>#REF!</v>
      </c>
      <c r="O27" s="87" t="e">
        <v>#REF!</v>
      </c>
      <c r="P27" s="87">
        <v>26.903</v>
      </c>
      <c r="Q27" s="87">
        <v>0</v>
      </c>
      <c r="R27" s="88">
        <v>3.547</v>
      </c>
      <c r="S27" s="109">
        <v>16.64</v>
      </c>
      <c r="T27" s="109">
        <v>1.43</v>
      </c>
      <c r="U27" s="109">
        <v>1.58</v>
      </c>
      <c r="V27" s="109">
        <v>1.79</v>
      </c>
      <c r="W27" s="108">
        <v>1.16</v>
      </c>
      <c r="X27" s="126" t="e">
        <v>#REF!</v>
      </c>
      <c r="Y27" s="110">
        <v>0</v>
      </c>
      <c r="Z27" s="110">
        <v>48.19</v>
      </c>
      <c r="AA27" s="110">
        <v>0</v>
      </c>
      <c r="AB27" s="108">
        <v>9.671532846715328</v>
      </c>
    </row>
    <row r="28" spans="1:28" ht="21" customHeight="1">
      <c r="A28" s="264">
        <v>20</v>
      </c>
      <c r="B28" s="265" t="s">
        <v>42</v>
      </c>
      <c r="C28" s="77" t="s">
        <v>77</v>
      </c>
      <c r="D28" s="273"/>
      <c r="E28" s="273" t="e">
        <f>#REF!+#REF!+#REF!-#REF!</f>
        <v>#REF!</v>
      </c>
      <c r="F28" s="273" t="e">
        <f>#REF!+#REF!+#REF!+#REF!-#REF!</f>
        <v>#REF!</v>
      </c>
      <c r="G28" s="273" t="e">
        <f>#REF!+#REF!+#REF!+#REF!-#REF!</f>
        <v>#REF!</v>
      </c>
      <c r="H28" s="273" t="e">
        <f>#REF!+#REF!+#REF!-#REF!</f>
        <v>#REF!</v>
      </c>
      <c r="I28" s="90">
        <v>29.237</v>
      </c>
      <c r="J28" s="90">
        <v>1013.104</v>
      </c>
      <c r="K28" s="90">
        <v>183.11</v>
      </c>
      <c r="L28" s="90">
        <v>1225.451</v>
      </c>
      <c r="M28" s="90">
        <v>658.94</v>
      </c>
      <c r="N28" s="90" t="e">
        <v>#REF!</v>
      </c>
      <c r="O28" s="90" t="e">
        <v>#REF!</v>
      </c>
      <c r="P28" s="90">
        <v>28.771</v>
      </c>
      <c r="Q28" s="90">
        <v>0</v>
      </c>
      <c r="R28" s="91">
        <v>0.466</v>
      </c>
      <c r="S28" s="112">
        <v>18.06</v>
      </c>
      <c r="T28" s="112">
        <v>1.33</v>
      </c>
      <c r="U28" s="112">
        <v>1.57</v>
      </c>
      <c r="V28" s="112">
        <v>1.77</v>
      </c>
      <c r="W28" s="112">
        <v>1.15</v>
      </c>
      <c r="X28" s="112" t="e">
        <v>#REF!</v>
      </c>
      <c r="Y28" s="128">
        <v>0</v>
      </c>
      <c r="Z28" s="128">
        <v>49.97</v>
      </c>
      <c r="AA28" s="128">
        <v>0</v>
      </c>
      <c r="AB28" s="114">
        <v>4.875</v>
      </c>
    </row>
    <row r="29" spans="1:28" ht="21" customHeight="1">
      <c r="A29" s="255">
        <v>21</v>
      </c>
      <c r="B29" s="261" t="s">
        <v>43</v>
      </c>
      <c r="C29" s="164" t="s">
        <v>44</v>
      </c>
      <c r="D29" s="246"/>
      <c r="E29" s="246" t="e">
        <f>#REF!+#REF!+#REF!-#REF!</f>
        <v>#REF!</v>
      </c>
      <c r="F29" s="246" t="e">
        <f>#REF!+#REF!+#REF!+#REF!-#REF!</f>
        <v>#REF!</v>
      </c>
      <c r="G29" s="246" t="e">
        <f>#REF!+#REF!+#REF!+#REF!-#REF!</f>
        <v>#REF!</v>
      </c>
      <c r="H29" s="246" t="e">
        <f>#REF!+#REF!+#REF!-#REF!</f>
        <v>#REF!</v>
      </c>
      <c r="I29" s="84">
        <v>28.685</v>
      </c>
      <c r="J29" s="84">
        <v>917.689</v>
      </c>
      <c r="K29" s="84">
        <v>216.414</v>
      </c>
      <c r="L29" s="84">
        <v>1162.789</v>
      </c>
      <c r="M29" s="84">
        <v>681.275</v>
      </c>
      <c r="N29" s="84" t="e">
        <v>#REF!</v>
      </c>
      <c r="O29" s="84" t="e">
        <v>#REF!</v>
      </c>
      <c r="P29" s="84">
        <v>25.498</v>
      </c>
      <c r="Q29" s="84">
        <v>0</v>
      </c>
      <c r="R29" s="85">
        <v>0.797</v>
      </c>
      <c r="S29" s="106">
        <v>17.65</v>
      </c>
      <c r="T29" s="106">
        <v>1.38</v>
      </c>
      <c r="U29" s="106">
        <v>1.57</v>
      </c>
      <c r="V29" s="106">
        <v>1.81</v>
      </c>
      <c r="W29" s="106">
        <v>1.18</v>
      </c>
      <c r="X29" s="106" t="e">
        <v>#REF!</v>
      </c>
      <c r="Y29" s="107">
        <v>0</v>
      </c>
      <c r="Z29" s="107">
        <v>46.03</v>
      </c>
      <c r="AA29" s="107">
        <v>0</v>
      </c>
      <c r="AB29" s="111">
        <v>8.2</v>
      </c>
    </row>
    <row r="30" spans="1:28" ht="21" customHeight="1">
      <c r="A30" s="255">
        <v>22</v>
      </c>
      <c r="B30" s="261" t="s">
        <v>45</v>
      </c>
      <c r="C30" s="32" t="s">
        <v>78</v>
      </c>
      <c r="D30" s="267"/>
      <c r="E30" s="267" t="e">
        <f>#REF!+#REF!+#REF!-#REF!</f>
        <v>#REF!</v>
      </c>
      <c r="F30" s="267" t="e">
        <f>#REF!+#REF!+#REF!+#REF!-#REF!</f>
        <v>#REF!</v>
      </c>
      <c r="G30" s="267" t="e">
        <f>#REF!+#REF!+#REF!+#REF!-#REF!</f>
        <v>#REF!</v>
      </c>
      <c r="H30" s="267" t="e">
        <f>#REF!+#REF!+#REF!-#REF!</f>
        <v>#REF!</v>
      </c>
      <c r="I30" s="87">
        <v>38.727</v>
      </c>
      <c r="J30" s="87">
        <v>817.241</v>
      </c>
      <c r="K30" s="87">
        <v>203.05</v>
      </c>
      <c r="L30" s="87">
        <v>1059.019</v>
      </c>
      <c r="M30" s="87">
        <v>646.286</v>
      </c>
      <c r="N30" s="87" t="e">
        <v>#REF!</v>
      </c>
      <c r="O30" s="87" t="e">
        <v>#REF!</v>
      </c>
      <c r="P30" s="87">
        <v>37.931</v>
      </c>
      <c r="Q30" s="87">
        <v>0</v>
      </c>
      <c r="R30" s="88">
        <v>3.183</v>
      </c>
      <c r="S30" s="109">
        <v>19.9</v>
      </c>
      <c r="T30" s="109">
        <v>1.35</v>
      </c>
      <c r="U30" s="109">
        <v>1.39</v>
      </c>
      <c r="V30" s="109">
        <v>2.04</v>
      </c>
      <c r="W30" s="109">
        <v>1.15</v>
      </c>
      <c r="X30" s="109" t="e">
        <v>#REF!</v>
      </c>
      <c r="Y30" s="110">
        <v>0</v>
      </c>
      <c r="Z30" s="110">
        <v>56.48</v>
      </c>
      <c r="AA30" s="110">
        <v>0</v>
      </c>
      <c r="AB30" s="108">
        <v>6.708333333333333</v>
      </c>
    </row>
    <row r="31" spans="1:28" ht="21" customHeight="1">
      <c r="A31" s="255">
        <v>27</v>
      </c>
      <c r="B31" s="261" t="s">
        <v>46</v>
      </c>
      <c r="C31" s="32" t="s">
        <v>47</v>
      </c>
      <c r="D31" s="267"/>
      <c r="E31" s="267" t="e">
        <f>#REF!+#REF!+#REF!-#REF!</f>
        <v>#REF!</v>
      </c>
      <c r="F31" s="267" t="e">
        <f>#REF!+#REF!+#REF!+#REF!-#REF!</f>
        <v>#REF!</v>
      </c>
      <c r="G31" s="267" t="e">
        <f>#REF!+#REF!+#REF!+#REF!-#REF!</f>
        <v>#REF!</v>
      </c>
      <c r="H31" s="267" t="e">
        <f>#REF!+#REF!+#REF!-#REF!</f>
        <v>#REF!</v>
      </c>
      <c r="I31" s="87">
        <v>26.18</v>
      </c>
      <c r="J31" s="87">
        <v>818.467</v>
      </c>
      <c r="K31" s="87">
        <v>174.568</v>
      </c>
      <c r="L31" s="87">
        <v>1019.215</v>
      </c>
      <c r="M31" s="87">
        <v>664.236</v>
      </c>
      <c r="N31" s="87" t="e">
        <v>#REF!</v>
      </c>
      <c r="O31" s="87" t="e">
        <v>#REF!</v>
      </c>
      <c r="P31" s="87">
        <v>24.544</v>
      </c>
      <c r="Q31" s="87">
        <v>0</v>
      </c>
      <c r="R31" s="88">
        <v>0</v>
      </c>
      <c r="S31" s="109">
        <v>16.58</v>
      </c>
      <c r="T31" s="109">
        <v>1.39</v>
      </c>
      <c r="U31" s="109">
        <v>1.74</v>
      </c>
      <c r="V31" s="109">
        <v>1.84</v>
      </c>
      <c r="W31" s="109">
        <v>1.18</v>
      </c>
      <c r="X31" s="109" t="e">
        <v>#REF!</v>
      </c>
      <c r="Y31" s="110">
        <v>0</v>
      </c>
      <c r="Z31" s="110">
        <v>46.18</v>
      </c>
      <c r="AA31" s="110">
        <v>0</v>
      </c>
      <c r="AB31" s="108">
        <v>0</v>
      </c>
    </row>
    <row r="32" spans="1:28" ht="21" customHeight="1">
      <c r="A32" s="255">
        <v>28</v>
      </c>
      <c r="B32" s="261" t="s">
        <v>48</v>
      </c>
      <c r="C32" s="32" t="s">
        <v>49</v>
      </c>
      <c r="D32" s="267"/>
      <c r="E32" s="267" t="e">
        <f>#REF!+#REF!+#REF!-#REF!</f>
        <v>#REF!</v>
      </c>
      <c r="F32" s="267" t="e">
        <f>#REF!+#REF!+#REF!+#REF!-#REF!</f>
        <v>#REF!</v>
      </c>
      <c r="G32" s="267" t="e">
        <f>#REF!+#REF!+#REF!+#REF!-#REF!</f>
        <v>#REF!</v>
      </c>
      <c r="H32" s="267" t="e">
        <f>#REF!+#REF!+#REF!-#REF!</f>
        <v>#REF!</v>
      </c>
      <c r="I32" s="87">
        <v>23.542</v>
      </c>
      <c r="J32" s="87">
        <v>929.574</v>
      </c>
      <c r="K32" s="87">
        <v>264.757</v>
      </c>
      <c r="L32" s="87">
        <v>1217.874</v>
      </c>
      <c r="M32" s="87">
        <v>662.619</v>
      </c>
      <c r="N32" s="87" t="e">
        <v>#REF!</v>
      </c>
      <c r="O32" s="87" t="e">
        <v>#REF!</v>
      </c>
      <c r="P32" s="87">
        <v>22.554</v>
      </c>
      <c r="Q32" s="87">
        <v>0</v>
      </c>
      <c r="R32" s="88">
        <v>5.084</v>
      </c>
      <c r="S32" s="109">
        <v>15.34</v>
      </c>
      <c r="T32" s="109">
        <v>1.47</v>
      </c>
      <c r="U32" s="109">
        <v>1.69</v>
      </c>
      <c r="V32" s="109">
        <v>1.79</v>
      </c>
      <c r="W32" s="109">
        <v>1.18</v>
      </c>
      <c r="X32" s="109" t="e">
        <v>#REF!</v>
      </c>
      <c r="Y32" s="110">
        <v>0</v>
      </c>
      <c r="Z32" s="110">
        <v>41.71</v>
      </c>
      <c r="AA32" s="110">
        <v>0</v>
      </c>
      <c r="AB32" s="108">
        <v>2.3174603174603177</v>
      </c>
    </row>
    <row r="33" spans="1:28" ht="21" customHeight="1">
      <c r="A33" s="255">
        <v>29</v>
      </c>
      <c r="B33" s="261" t="s">
        <v>50</v>
      </c>
      <c r="C33" s="32" t="s">
        <v>51</v>
      </c>
      <c r="D33" s="267"/>
      <c r="E33" s="267" t="e">
        <f>#REF!+#REF!+#REF!-#REF!</f>
        <v>#REF!</v>
      </c>
      <c r="F33" s="267" t="e">
        <f>#REF!+#REF!+#REF!+#REF!-#REF!</f>
        <v>#REF!</v>
      </c>
      <c r="G33" s="267" t="e">
        <f>#REF!+#REF!+#REF!+#REF!-#REF!</f>
        <v>#REF!</v>
      </c>
      <c r="H33" s="267" t="e">
        <f>#REF!+#REF!+#REF!-#REF!</f>
        <v>#REF!</v>
      </c>
      <c r="I33" s="87">
        <v>23.585</v>
      </c>
      <c r="J33" s="87">
        <v>966.548</v>
      </c>
      <c r="K33" s="87">
        <v>204.563</v>
      </c>
      <c r="L33" s="87">
        <v>1194.696</v>
      </c>
      <c r="M33" s="87">
        <v>766.4</v>
      </c>
      <c r="N33" s="87" t="e">
        <v>#REF!</v>
      </c>
      <c r="O33" s="87" t="e">
        <v>#REF!</v>
      </c>
      <c r="P33" s="87">
        <v>22.43</v>
      </c>
      <c r="Q33" s="87">
        <v>0</v>
      </c>
      <c r="R33" s="88">
        <v>4.237</v>
      </c>
      <c r="S33" s="109">
        <v>15.3</v>
      </c>
      <c r="T33" s="109">
        <v>1.53</v>
      </c>
      <c r="U33" s="109">
        <v>1.73</v>
      </c>
      <c r="V33" s="109">
        <v>1.83</v>
      </c>
      <c r="W33" s="109">
        <v>1.24</v>
      </c>
      <c r="X33" s="109" t="e">
        <v>#REF!</v>
      </c>
      <c r="Y33" s="110">
        <v>0</v>
      </c>
      <c r="Z33" s="110">
        <v>41.46</v>
      </c>
      <c r="AA33" s="110">
        <v>0</v>
      </c>
      <c r="AB33" s="108">
        <v>4.678321678321678</v>
      </c>
    </row>
    <row r="34" spans="1:28" ht="21" customHeight="1">
      <c r="A34" s="259">
        <v>30</v>
      </c>
      <c r="B34" s="260" t="s">
        <v>52</v>
      </c>
      <c r="C34" s="68" t="s">
        <v>53</v>
      </c>
      <c r="D34" s="278"/>
      <c r="E34" s="278" t="e">
        <f>#REF!+#REF!+#REF!-#REF!</f>
        <v>#REF!</v>
      </c>
      <c r="F34" s="278" t="e">
        <f>#REF!+#REF!+#REF!+#REF!-#REF!</f>
        <v>#REF!</v>
      </c>
      <c r="G34" s="278" t="e">
        <f>#REF!+#REF!+#REF!+#REF!-#REF!</f>
        <v>#REF!</v>
      </c>
      <c r="H34" s="278" t="e">
        <f>#REF!+#REF!+#REF!-#REF!</f>
        <v>#REF!</v>
      </c>
      <c r="I34" s="97">
        <v>32.911</v>
      </c>
      <c r="J34" s="97">
        <v>923.86</v>
      </c>
      <c r="K34" s="97">
        <v>195.818</v>
      </c>
      <c r="L34" s="97">
        <v>1152.588</v>
      </c>
      <c r="M34" s="97">
        <v>648.852</v>
      </c>
      <c r="N34" s="97" t="e">
        <v>#REF!</v>
      </c>
      <c r="O34" s="97" t="e">
        <v>#REF!</v>
      </c>
      <c r="P34" s="97">
        <v>31.505</v>
      </c>
      <c r="Q34" s="97">
        <v>0</v>
      </c>
      <c r="R34" s="98">
        <v>2.948</v>
      </c>
      <c r="S34" s="119">
        <v>16.1</v>
      </c>
      <c r="T34" s="119">
        <v>1.41</v>
      </c>
      <c r="U34" s="119">
        <v>1.69</v>
      </c>
      <c r="V34" s="119">
        <v>1.88</v>
      </c>
      <c r="W34" s="119">
        <v>1.2</v>
      </c>
      <c r="X34" s="119" t="e">
        <v>#REF!</v>
      </c>
      <c r="Y34" s="120">
        <v>0</v>
      </c>
      <c r="Z34" s="120">
        <v>44.41</v>
      </c>
      <c r="AA34" s="120">
        <v>0</v>
      </c>
      <c r="AB34" s="121">
        <v>2.058139534883721</v>
      </c>
    </row>
    <row r="35" spans="1:28" ht="21" customHeight="1">
      <c r="A35" s="255">
        <v>31</v>
      </c>
      <c r="B35" s="261" t="s">
        <v>54</v>
      </c>
      <c r="C35" s="32" t="s">
        <v>55</v>
      </c>
      <c r="D35" s="267"/>
      <c r="E35" s="267" t="e">
        <f>#REF!+#REF!+#REF!-#REF!</f>
        <v>#REF!</v>
      </c>
      <c r="F35" s="267" t="e">
        <f>#REF!+#REF!+#REF!+#REF!-#REF!</f>
        <v>#REF!</v>
      </c>
      <c r="G35" s="267" t="e">
        <f>#REF!+#REF!+#REF!+#REF!-#REF!</f>
        <v>#REF!</v>
      </c>
      <c r="H35" s="267" t="e">
        <f>#REF!+#REF!+#REF!-#REF!</f>
        <v>#REF!</v>
      </c>
      <c r="I35" s="87">
        <v>23.971</v>
      </c>
      <c r="J35" s="87">
        <v>892.097</v>
      </c>
      <c r="K35" s="87">
        <v>189.353</v>
      </c>
      <c r="L35" s="87">
        <v>1105.421</v>
      </c>
      <c r="M35" s="87">
        <v>668.517</v>
      </c>
      <c r="N35" s="87" t="e">
        <v>#REF!</v>
      </c>
      <c r="O35" s="87" t="e">
        <v>#REF!</v>
      </c>
      <c r="P35" s="87">
        <v>23.253</v>
      </c>
      <c r="Q35" s="87">
        <v>0</v>
      </c>
      <c r="R35" s="88">
        <v>2.613</v>
      </c>
      <c r="S35" s="109">
        <v>16.96</v>
      </c>
      <c r="T35" s="109">
        <v>1.4</v>
      </c>
      <c r="U35" s="109">
        <v>1.77</v>
      </c>
      <c r="V35" s="109">
        <v>1.8</v>
      </c>
      <c r="W35" s="109">
        <v>1.18</v>
      </c>
      <c r="X35" s="109" t="e">
        <v>#REF!</v>
      </c>
      <c r="Y35" s="110">
        <v>0</v>
      </c>
      <c r="Z35" s="110">
        <v>46.42</v>
      </c>
      <c r="AA35" s="110">
        <v>0</v>
      </c>
      <c r="AB35" s="108">
        <v>3.2</v>
      </c>
    </row>
    <row r="36" spans="1:28" ht="21" customHeight="1">
      <c r="A36" s="255">
        <v>32</v>
      </c>
      <c r="B36" s="261" t="s">
        <v>56</v>
      </c>
      <c r="C36" s="32" t="s">
        <v>1</v>
      </c>
      <c r="D36" s="267"/>
      <c r="E36" s="267" t="e">
        <f>#REF!+#REF!+#REF!-#REF!</f>
        <v>#REF!</v>
      </c>
      <c r="F36" s="267" t="e">
        <f>#REF!+#REF!+#REF!+#REF!-#REF!</f>
        <v>#REF!</v>
      </c>
      <c r="G36" s="267" t="e">
        <f>#REF!+#REF!+#REF!+#REF!-#REF!</f>
        <v>#REF!</v>
      </c>
      <c r="H36" s="267" t="e">
        <f>#REF!+#REF!+#REF!-#REF!</f>
        <v>#REF!</v>
      </c>
      <c r="I36" s="87">
        <v>27.318</v>
      </c>
      <c r="J36" s="87">
        <v>906.228</v>
      </c>
      <c r="K36" s="87">
        <v>174.947</v>
      </c>
      <c r="L36" s="87">
        <v>1108.493</v>
      </c>
      <c r="M36" s="87">
        <v>734.324</v>
      </c>
      <c r="N36" s="87" t="e">
        <v>#REF!</v>
      </c>
      <c r="O36" s="87" t="e">
        <v>#REF!</v>
      </c>
      <c r="P36" s="87">
        <v>26.044</v>
      </c>
      <c r="Q36" s="87">
        <v>0</v>
      </c>
      <c r="R36" s="88">
        <v>2.619</v>
      </c>
      <c r="S36" s="109">
        <v>14.21</v>
      </c>
      <c r="T36" s="109">
        <v>1.38</v>
      </c>
      <c r="U36" s="109">
        <v>1.86</v>
      </c>
      <c r="V36" s="109">
        <v>1.77</v>
      </c>
      <c r="W36" s="109">
        <v>1.18</v>
      </c>
      <c r="X36" s="109" t="e">
        <v>#REF!</v>
      </c>
      <c r="Y36" s="110">
        <v>0</v>
      </c>
      <c r="Z36" s="110">
        <v>39.49</v>
      </c>
      <c r="AA36" s="110">
        <v>0</v>
      </c>
      <c r="AB36" s="108">
        <v>3.054054054054054</v>
      </c>
    </row>
    <row r="37" spans="1:28" ht="21" customHeight="1">
      <c r="A37" s="255">
        <v>36</v>
      </c>
      <c r="B37" s="261" t="s">
        <v>57</v>
      </c>
      <c r="C37" s="32" t="s">
        <v>58</v>
      </c>
      <c r="D37" s="267"/>
      <c r="E37" s="267" t="e">
        <f>#REF!+#REF!+#REF!-#REF!</f>
        <v>#REF!</v>
      </c>
      <c r="F37" s="267" t="e">
        <f>#REF!+#REF!+#REF!+#REF!-#REF!</f>
        <v>#REF!</v>
      </c>
      <c r="G37" s="267" t="e">
        <f>#REF!+#REF!+#REF!+#REF!-#REF!</f>
        <v>#REF!</v>
      </c>
      <c r="H37" s="267" t="e">
        <f>#REF!+#REF!+#REF!-#REF!</f>
        <v>#REF!</v>
      </c>
      <c r="I37" s="87">
        <v>26.402</v>
      </c>
      <c r="J37" s="87">
        <v>945.046</v>
      </c>
      <c r="K37" s="87">
        <v>201.304</v>
      </c>
      <c r="L37" s="87">
        <v>1172.751</v>
      </c>
      <c r="M37" s="87">
        <v>573.794</v>
      </c>
      <c r="N37" s="87" t="e">
        <v>#REF!</v>
      </c>
      <c r="O37" s="87" t="e">
        <v>#REF!</v>
      </c>
      <c r="P37" s="87">
        <v>24.576</v>
      </c>
      <c r="Q37" s="87">
        <v>0</v>
      </c>
      <c r="R37" s="88">
        <v>2.021</v>
      </c>
      <c r="S37" s="109">
        <v>15.04</v>
      </c>
      <c r="T37" s="109">
        <v>1.45</v>
      </c>
      <c r="U37" s="109">
        <v>1.54</v>
      </c>
      <c r="V37" s="109">
        <v>1.77</v>
      </c>
      <c r="W37" s="109">
        <v>1.17</v>
      </c>
      <c r="X37" s="109" t="e">
        <v>#REF!</v>
      </c>
      <c r="Y37" s="110">
        <v>0</v>
      </c>
      <c r="Z37" s="110">
        <v>42.72</v>
      </c>
      <c r="AA37" s="110">
        <v>0</v>
      </c>
      <c r="AB37" s="108">
        <v>6.419354838709677</v>
      </c>
    </row>
    <row r="38" spans="1:28" ht="21" customHeight="1">
      <c r="A38" s="262">
        <v>44</v>
      </c>
      <c r="B38" s="263" t="s">
        <v>59</v>
      </c>
      <c r="C38" s="63" t="s">
        <v>60</v>
      </c>
      <c r="D38" s="268"/>
      <c r="E38" s="268" t="e">
        <f>#REF!+#REF!+#REF!-#REF!</f>
        <v>#REF!</v>
      </c>
      <c r="F38" s="268" t="e">
        <f>#REF!+#REF!+#REF!+#REF!-#REF!</f>
        <v>#REF!</v>
      </c>
      <c r="G38" s="268" t="e">
        <f>#REF!+#REF!+#REF!+#REF!-#REF!</f>
        <v>#REF!</v>
      </c>
      <c r="H38" s="268" t="e">
        <f>#REF!+#REF!+#REF!-#REF!</f>
        <v>#REF!</v>
      </c>
      <c r="I38" s="100">
        <v>24.685</v>
      </c>
      <c r="J38" s="100">
        <v>953.735</v>
      </c>
      <c r="K38" s="100">
        <v>165.14</v>
      </c>
      <c r="L38" s="100">
        <v>1143.56</v>
      </c>
      <c r="M38" s="100">
        <v>503.105</v>
      </c>
      <c r="N38" s="100" t="e">
        <v>#REF!</v>
      </c>
      <c r="O38" s="100" t="e">
        <v>#REF!</v>
      </c>
      <c r="P38" s="100">
        <v>23.209</v>
      </c>
      <c r="Q38" s="100">
        <v>0</v>
      </c>
      <c r="R38" s="101">
        <v>1.137</v>
      </c>
      <c r="S38" s="122">
        <v>15.56</v>
      </c>
      <c r="T38" s="122">
        <v>1.37</v>
      </c>
      <c r="U38" s="122">
        <v>1.7</v>
      </c>
      <c r="V38" s="122">
        <v>1.72</v>
      </c>
      <c r="W38" s="122">
        <v>1.13</v>
      </c>
      <c r="X38" s="122" t="e">
        <v>#REF!</v>
      </c>
      <c r="Y38" s="125">
        <v>0</v>
      </c>
      <c r="Z38" s="125">
        <v>39.61</v>
      </c>
      <c r="AA38" s="125">
        <v>0</v>
      </c>
      <c r="AB38" s="123">
        <v>9.891891891891891</v>
      </c>
    </row>
    <row r="39" spans="1:28" ht="21" customHeight="1">
      <c r="A39" s="255">
        <v>45</v>
      </c>
      <c r="B39" s="261" t="s">
        <v>108</v>
      </c>
      <c r="C39" s="32" t="s">
        <v>60</v>
      </c>
      <c r="D39" s="267"/>
      <c r="E39" s="267" t="e">
        <f>#REF!+#REF!+#REF!-#REF!</f>
        <v>#REF!</v>
      </c>
      <c r="F39" s="267" t="e">
        <f>#REF!+#REF!+#REF!+#REF!-#REF!</f>
        <v>#REF!</v>
      </c>
      <c r="G39" s="267" t="e">
        <f>#REF!+#REF!+#REF!+#REF!-#REF!</f>
        <v>#REF!</v>
      </c>
      <c r="H39" s="267" t="e">
        <f>#REF!+#REF!+#REF!-#REF!</f>
        <v>#REF!</v>
      </c>
      <c r="I39" s="87">
        <v>25.434</v>
      </c>
      <c r="J39" s="87">
        <v>883.503</v>
      </c>
      <c r="K39" s="87">
        <v>169.271</v>
      </c>
      <c r="L39" s="87">
        <v>1078.208</v>
      </c>
      <c r="M39" s="87">
        <v>392.016</v>
      </c>
      <c r="N39" s="87" t="e">
        <v>#REF!</v>
      </c>
      <c r="O39" s="87" t="e">
        <v>#REF!</v>
      </c>
      <c r="P39" s="87">
        <v>24.862</v>
      </c>
      <c r="Q39" s="87">
        <v>0</v>
      </c>
      <c r="R39" s="88">
        <v>0.805</v>
      </c>
      <c r="S39" s="109">
        <v>15.93</v>
      </c>
      <c r="T39" s="109">
        <v>1.53</v>
      </c>
      <c r="U39" s="109">
        <v>1.92</v>
      </c>
      <c r="V39" s="109">
        <v>1.93</v>
      </c>
      <c r="W39" s="109">
        <v>1.15</v>
      </c>
      <c r="X39" s="109" t="e">
        <v>#REF!</v>
      </c>
      <c r="Y39" s="110">
        <v>0</v>
      </c>
      <c r="Z39" s="110">
        <v>44.16</v>
      </c>
      <c r="AA39" s="110">
        <v>0</v>
      </c>
      <c r="AB39" s="108">
        <v>4.631578947368421</v>
      </c>
    </row>
    <row r="40" spans="1:28" ht="21" customHeight="1">
      <c r="A40" s="264">
        <v>46</v>
      </c>
      <c r="B40" s="265" t="s">
        <v>116</v>
      </c>
      <c r="C40" s="77" t="s">
        <v>117</v>
      </c>
      <c r="D40" s="273"/>
      <c r="E40" s="273" t="e">
        <f>#REF!+#REF!+#REF!-#REF!</f>
        <v>#REF!</v>
      </c>
      <c r="F40" s="273" t="e">
        <f>#REF!+#REF!+#REF!+#REF!-#REF!</f>
        <v>#REF!</v>
      </c>
      <c r="G40" s="273" t="e">
        <f>#REF!+#REF!+#REF!+#REF!-#REF!</f>
        <v>#REF!</v>
      </c>
      <c r="H40" s="273" t="e">
        <f>#REF!+#REF!+#REF!-#REF!</f>
        <v>#REF!</v>
      </c>
      <c r="I40" s="90">
        <v>26.164</v>
      </c>
      <c r="J40" s="90">
        <v>862.542</v>
      </c>
      <c r="K40" s="90">
        <v>164.742</v>
      </c>
      <c r="L40" s="90">
        <v>1053.447</v>
      </c>
      <c r="M40" s="90">
        <v>610.98</v>
      </c>
      <c r="N40" s="90" t="e">
        <v>#REF!</v>
      </c>
      <c r="O40" s="90" t="e">
        <v>#REF!</v>
      </c>
      <c r="P40" s="90">
        <v>24.671</v>
      </c>
      <c r="Q40" s="90">
        <v>0</v>
      </c>
      <c r="R40" s="91">
        <v>0.727</v>
      </c>
      <c r="S40" s="112">
        <v>15.61</v>
      </c>
      <c r="T40" s="112">
        <v>1.38</v>
      </c>
      <c r="U40" s="112">
        <v>1.82</v>
      </c>
      <c r="V40" s="112">
        <v>1.8</v>
      </c>
      <c r="W40" s="112">
        <v>1.15</v>
      </c>
      <c r="X40" s="112" t="e">
        <v>#REF!</v>
      </c>
      <c r="Y40" s="128">
        <v>0</v>
      </c>
      <c r="Z40" s="128">
        <v>44.06</v>
      </c>
      <c r="AA40" s="128">
        <v>0</v>
      </c>
      <c r="AB40" s="114">
        <v>5.486486486486487</v>
      </c>
    </row>
    <row r="41" spans="1:28" ht="21" customHeight="1">
      <c r="A41" s="247"/>
      <c r="B41" s="261" t="s">
        <v>61</v>
      </c>
      <c r="C41" s="32" t="s">
        <v>62</v>
      </c>
      <c r="D41" s="267"/>
      <c r="E41" s="267" t="e">
        <f>#REF!+#REF!+#REF!-#REF!</f>
        <v>#REF!</v>
      </c>
      <c r="F41" s="267" t="e">
        <f>#REF!+#REF!+#REF!+#REF!-#REF!</f>
        <v>#REF!</v>
      </c>
      <c r="G41" s="267" t="e">
        <f>#REF!+#REF!+#REF!+#REF!-#REF!</f>
        <v>#REF!</v>
      </c>
      <c r="H41" s="267" t="e">
        <f>#REF!+#REF!+#REF!-#REF!</f>
        <v>#REF!</v>
      </c>
      <c r="I41" s="87">
        <v>26.886</v>
      </c>
      <c r="J41" s="87">
        <v>943.498</v>
      </c>
      <c r="K41" s="87">
        <v>200.92</v>
      </c>
      <c r="L41" s="87">
        <v>1171.304</v>
      </c>
      <c r="M41" s="87">
        <v>602.908</v>
      </c>
      <c r="N41" s="87" t="e">
        <v>#REF!</v>
      </c>
      <c r="O41" s="87" t="e">
        <v>#REF!</v>
      </c>
      <c r="P41" s="87">
        <v>25.695</v>
      </c>
      <c r="Q41" s="87">
        <v>0</v>
      </c>
      <c r="R41" s="88">
        <v>2.212</v>
      </c>
      <c r="S41" s="109">
        <v>16.33</v>
      </c>
      <c r="T41" s="109">
        <v>1.42</v>
      </c>
      <c r="U41" s="109">
        <v>1.71</v>
      </c>
      <c r="V41" s="109">
        <v>1.81</v>
      </c>
      <c r="W41" s="108">
        <v>1.17</v>
      </c>
      <c r="X41" s="126" t="e">
        <v>#REF!</v>
      </c>
      <c r="Y41" s="110">
        <v>0</v>
      </c>
      <c r="Z41" s="110">
        <v>45.22</v>
      </c>
      <c r="AA41" s="110">
        <v>0</v>
      </c>
      <c r="AB41" s="108">
        <v>5.3414179104477615</v>
      </c>
    </row>
    <row r="42" spans="1:28" ht="21" customHeight="1">
      <c r="A42" s="247"/>
      <c r="B42" s="261" t="s">
        <v>63</v>
      </c>
      <c r="C42" s="32" t="s">
        <v>64</v>
      </c>
      <c r="D42" s="267"/>
      <c r="E42" s="267" t="e">
        <f>#REF!+#REF!+#REF!-#REF!</f>
        <v>#REF!</v>
      </c>
      <c r="F42" s="267" t="e">
        <f>#REF!+#REF!+#REF!+#REF!-#REF!</f>
        <v>#REF!</v>
      </c>
      <c r="G42" s="267" t="e">
        <f>#REF!+#REF!+#REF!+#REF!-#REF!</f>
        <v>#REF!</v>
      </c>
      <c r="H42" s="267" t="e">
        <f>#REF!+#REF!+#REF!-#REF!</f>
        <v>#REF!</v>
      </c>
      <c r="I42" s="87">
        <v>26.423</v>
      </c>
      <c r="J42" s="87">
        <v>983.201</v>
      </c>
      <c r="K42" s="87">
        <v>212.367</v>
      </c>
      <c r="L42" s="87">
        <v>1221.991</v>
      </c>
      <c r="M42" s="102">
        <v>643.013</v>
      </c>
      <c r="N42" s="103" t="e">
        <v>#REF!</v>
      </c>
      <c r="O42" s="87" t="e">
        <v>#REF!</v>
      </c>
      <c r="P42" s="87">
        <v>25.356</v>
      </c>
      <c r="Q42" s="87">
        <v>0</v>
      </c>
      <c r="R42" s="88">
        <v>2.924</v>
      </c>
      <c r="S42" s="109">
        <v>16.52</v>
      </c>
      <c r="T42" s="109">
        <v>1.46</v>
      </c>
      <c r="U42" s="109">
        <v>1.67</v>
      </c>
      <c r="V42" s="109">
        <v>1.82</v>
      </c>
      <c r="W42" s="108">
        <v>1.17</v>
      </c>
      <c r="X42" s="126" t="e">
        <v>#REF!</v>
      </c>
      <c r="Y42" s="110">
        <v>0</v>
      </c>
      <c r="Z42" s="110">
        <v>45.27</v>
      </c>
      <c r="AA42" s="110">
        <v>0</v>
      </c>
      <c r="AB42" s="108">
        <v>6.053946360153256</v>
      </c>
    </row>
    <row r="43" spans="1:28" ht="21" customHeight="1">
      <c r="A43" s="247"/>
      <c r="B43" s="267"/>
      <c r="C43" s="21"/>
      <c r="D43" s="267"/>
      <c r="E43" s="267" t="e">
        <f>#REF!+#REF!+#REF!-#REF!</f>
        <v>#REF!</v>
      </c>
      <c r="F43" s="267" t="e">
        <f>#REF!+#REF!+#REF!+#REF!-#REF!</f>
        <v>#REF!</v>
      </c>
      <c r="G43" s="267" t="e">
        <f>#REF!+#REF!+#REF!+#REF!-#REF!</f>
        <v>#REF!</v>
      </c>
      <c r="H43" s="267" t="e">
        <f>#REF!+#REF!+#REF!-#REF!</f>
        <v>#REF!</v>
      </c>
      <c r="I43" s="93"/>
      <c r="J43" s="93"/>
      <c r="K43" s="93"/>
      <c r="L43" s="93"/>
      <c r="M43" s="82"/>
      <c r="N43" s="104"/>
      <c r="O43" s="105"/>
      <c r="P43" s="130"/>
      <c r="Q43" s="104"/>
      <c r="R43" s="95"/>
      <c r="S43" s="93"/>
      <c r="T43" s="93"/>
      <c r="U43" s="93"/>
      <c r="V43" s="93"/>
      <c r="W43" s="82"/>
      <c r="X43" s="104"/>
      <c r="Y43" s="129"/>
      <c r="Z43" s="130"/>
      <c r="AA43" s="104"/>
      <c r="AB43" s="108"/>
    </row>
    <row r="44" spans="1:28" ht="21" customHeight="1">
      <c r="A44" s="255">
        <v>301</v>
      </c>
      <c r="B44" s="261" t="s">
        <v>65</v>
      </c>
      <c r="C44" s="32" t="s">
        <v>66</v>
      </c>
      <c r="D44" s="267"/>
      <c r="E44" s="267" t="e">
        <f>#REF!+#REF!+#REF!-#REF!</f>
        <v>#REF!</v>
      </c>
      <c r="F44" s="267" t="e">
        <f>#REF!+#REF!+#REF!+#REF!-#REF!</f>
        <v>#REF!</v>
      </c>
      <c r="G44" s="267" t="e">
        <f>#REF!+#REF!+#REF!+#REF!-#REF!</f>
        <v>#REF!</v>
      </c>
      <c r="H44" s="267" t="e">
        <f>#REF!+#REF!+#REF!-#REF!</f>
        <v>#REF!</v>
      </c>
      <c r="I44" s="87">
        <v>11.319</v>
      </c>
      <c r="J44" s="87">
        <v>567.357</v>
      </c>
      <c r="K44" s="87">
        <v>203.79</v>
      </c>
      <c r="L44" s="87">
        <v>782.466</v>
      </c>
      <c r="M44" s="102">
        <v>319.656</v>
      </c>
      <c r="N44" s="103" t="e">
        <v>#REF!</v>
      </c>
      <c r="O44" s="87" t="e">
        <v>#REF!</v>
      </c>
      <c r="P44" s="88">
        <v>10.814</v>
      </c>
      <c r="Q44" s="103">
        <v>0</v>
      </c>
      <c r="R44" s="88">
        <v>0.152</v>
      </c>
      <c r="S44" s="109">
        <v>8.82</v>
      </c>
      <c r="T44" s="109">
        <v>1.36</v>
      </c>
      <c r="U44" s="109">
        <v>1.45</v>
      </c>
      <c r="V44" s="109">
        <v>1.49</v>
      </c>
      <c r="W44" s="108">
        <v>1.14</v>
      </c>
      <c r="X44" s="126" t="e">
        <v>#REF!</v>
      </c>
      <c r="Y44" s="110">
        <v>0</v>
      </c>
      <c r="Z44" s="110">
        <v>20.43</v>
      </c>
      <c r="AA44" s="110">
        <v>0</v>
      </c>
      <c r="AB44" s="108">
        <v>6.666666666666667</v>
      </c>
    </row>
    <row r="45" spans="1:28" ht="21" customHeight="1">
      <c r="A45" s="255">
        <v>302</v>
      </c>
      <c r="B45" s="261" t="s">
        <v>67</v>
      </c>
      <c r="C45" s="32" t="s">
        <v>0</v>
      </c>
      <c r="D45" s="267"/>
      <c r="E45" s="267" t="e">
        <f>#REF!+#REF!+#REF!-#REF!</f>
        <v>#REF!</v>
      </c>
      <c r="F45" s="267" t="e">
        <f>#REF!+#REF!+#REF!+#REF!-#REF!</f>
        <v>#REF!</v>
      </c>
      <c r="G45" s="267" t="e">
        <f>#REF!+#REF!+#REF!+#REF!-#REF!</f>
        <v>#REF!</v>
      </c>
      <c r="H45" s="267" t="e">
        <f>#REF!+#REF!+#REF!-#REF!</f>
        <v>#REF!</v>
      </c>
      <c r="I45" s="87">
        <v>8.887</v>
      </c>
      <c r="J45" s="87">
        <v>663.822</v>
      </c>
      <c r="K45" s="87">
        <v>71.795</v>
      </c>
      <c r="L45" s="87">
        <v>744.503</v>
      </c>
      <c r="M45" s="102">
        <v>377.907</v>
      </c>
      <c r="N45" s="103" t="e">
        <v>#REF!</v>
      </c>
      <c r="O45" s="87" t="e">
        <v>#REF!</v>
      </c>
      <c r="P45" s="88">
        <v>7.833</v>
      </c>
      <c r="Q45" s="103">
        <v>0</v>
      </c>
      <c r="R45" s="88">
        <v>1.651</v>
      </c>
      <c r="S45" s="109">
        <v>8.67</v>
      </c>
      <c r="T45" s="109">
        <v>1.35</v>
      </c>
      <c r="U45" s="109">
        <v>1.38</v>
      </c>
      <c r="V45" s="109">
        <v>1.44</v>
      </c>
      <c r="W45" s="108">
        <v>1.16</v>
      </c>
      <c r="X45" s="126" t="e">
        <v>#REF!</v>
      </c>
      <c r="Y45" s="110">
        <v>0</v>
      </c>
      <c r="Z45" s="110">
        <v>21.41</v>
      </c>
      <c r="AA45" s="110">
        <v>0</v>
      </c>
      <c r="AB45" s="108">
        <v>6.680851063829787</v>
      </c>
    </row>
    <row r="46" spans="1:28" ht="21" customHeight="1">
      <c r="A46" s="255">
        <v>303</v>
      </c>
      <c r="B46" s="261" t="s">
        <v>68</v>
      </c>
      <c r="C46" s="32" t="s">
        <v>69</v>
      </c>
      <c r="D46" s="267"/>
      <c r="E46" s="267" t="e">
        <f>#REF!+#REF!+#REF!-#REF!</f>
        <v>#REF!</v>
      </c>
      <c r="F46" s="267" t="e">
        <f>#REF!+#REF!+#REF!+#REF!-#REF!</f>
        <v>#REF!</v>
      </c>
      <c r="G46" s="267" t="e">
        <f>#REF!+#REF!+#REF!+#REF!-#REF!</f>
        <v>#REF!</v>
      </c>
      <c r="H46" s="267" t="e">
        <f>#REF!+#REF!+#REF!-#REF!</f>
        <v>#REF!</v>
      </c>
      <c r="I46" s="87">
        <v>14.238</v>
      </c>
      <c r="J46" s="87">
        <v>796.917</v>
      </c>
      <c r="K46" s="87">
        <v>175.154</v>
      </c>
      <c r="L46" s="87">
        <v>986.309</v>
      </c>
      <c r="M46" s="102">
        <v>508.878</v>
      </c>
      <c r="N46" s="103" t="e">
        <v>#REF!</v>
      </c>
      <c r="O46" s="87" t="e">
        <v>#REF!</v>
      </c>
      <c r="P46" s="88">
        <v>13.288</v>
      </c>
      <c r="Q46" s="103">
        <v>0</v>
      </c>
      <c r="R46" s="88">
        <v>0.711</v>
      </c>
      <c r="S46" s="109">
        <v>11</v>
      </c>
      <c r="T46" s="109">
        <v>1.38</v>
      </c>
      <c r="U46" s="109">
        <v>1.65</v>
      </c>
      <c r="V46" s="109">
        <v>1.56</v>
      </c>
      <c r="W46" s="108">
        <v>1.17</v>
      </c>
      <c r="X46" s="126" t="e">
        <v>#REF!</v>
      </c>
      <c r="Y46" s="110">
        <v>0</v>
      </c>
      <c r="Z46" s="110">
        <v>27.9</v>
      </c>
      <c r="AA46" s="110">
        <v>0</v>
      </c>
      <c r="AB46" s="108">
        <v>6.929203539823009</v>
      </c>
    </row>
    <row r="47" spans="1:28" ht="21" customHeight="1">
      <c r="A47" s="247"/>
      <c r="B47" s="261" t="s">
        <v>70</v>
      </c>
      <c r="C47" s="32" t="s">
        <v>71</v>
      </c>
      <c r="D47" s="267"/>
      <c r="E47" s="267" t="e">
        <f>#REF!+#REF!+#REF!-#REF!</f>
        <v>#REF!</v>
      </c>
      <c r="F47" s="267" t="e">
        <f>#REF!+#REF!+#REF!+#REF!-#REF!</f>
        <v>#REF!</v>
      </c>
      <c r="G47" s="267" t="e">
        <f>#REF!+#REF!+#REF!+#REF!-#REF!</f>
        <v>#REF!</v>
      </c>
      <c r="H47" s="267" t="e">
        <f>#REF!+#REF!+#REF!-#REF!</f>
        <v>#REF!</v>
      </c>
      <c r="I47" s="87">
        <v>13.224</v>
      </c>
      <c r="J47" s="87">
        <v>756.704</v>
      </c>
      <c r="K47" s="87">
        <v>163.687</v>
      </c>
      <c r="L47" s="87">
        <v>933.615</v>
      </c>
      <c r="M47" s="102">
        <v>472.809</v>
      </c>
      <c r="N47" s="103" t="e">
        <v>#REF!</v>
      </c>
      <c r="O47" s="87" t="e">
        <v>#REF!</v>
      </c>
      <c r="P47" s="88">
        <v>12.302</v>
      </c>
      <c r="Q47" s="103">
        <v>0</v>
      </c>
      <c r="R47" s="88">
        <v>0.787</v>
      </c>
      <c r="S47" s="109">
        <v>10.61</v>
      </c>
      <c r="T47" s="109">
        <v>1.37</v>
      </c>
      <c r="U47" s="109">
        <v>1.61</v>
      </c>
      <c r="V47" s="109">
        <v>1.54</v>
      </c>
      <c r="W47" s="108">
        <v>1.17</v>
      </c>
      <c r="X47" s="126" t="e">
        <v>#REF!</v>
      </c>
      <c r="Y47" s="110">
        <v>0</v>
      </c>
      <c r="Z47" s="110">
        <v>26.71</v>
      </c>
      <c r="AA47" s="110">
        <v>0</v>
      </c>
      <c r="AB47" s="108">
        <v>6.852760736196319</v>
      </c>
    </row>
    <row r="48" spans="1:28" ht="21" customHeight="1">
      <c r="A48" s="247"/>
      <c r="B48" s="267"/>
      <c r="C48" s="21"/>
      <c r="D48" s="267"/>
      <c r="E48" s="267" t="e">
        <f>#REF!+#REF!+#REF!-#REF!</f>
        <v>#REF!</v>
      </c>
      <c r="F48" s="267" t="e">
        <f>#REF!+#REF!+#REF!+#REF!-#REF!</f>
        <v>#REF!</v>
      </c>
      <c r="G48" s="267" t="e">
        <f>#REF!+#REF!+#REF!+#REF!-#REF!</f>
        <v>#REF!</v>
      </c>
      <c r="H48" s="267" t="e">
        <f>#REF!+#REF!+#REF!-#REF!</f>
        <v>#REF!</v>
      </c>
      <c r="I48" s="93"/>
      <c r="J48" s="93"/>
      <c r="K48" s="93"/>
      <c r="L48" s="93"/>
      <c r="M48" s="82"/>
      <c r="N48" s="104"/>
      <c r="O48" s="105"/>
      <c r="P48" s="130"/>
      <c r="Q48" s="104"/>
      <c r="R48" s="95"/>
      <c r="S48" s="93"/>
      <c r="T48" s="93"/>
      <c r="U48" s="93"/>
      <c r="V48" s="93"/>
      <c r="W48" s="82"/>
      <c r="X48" s="104"/>
      <c r="Y48" s="129"/>
      <c r="Z48" s="130"/>
      <c r="AA48" s="104"/>
      <c r="AB48" s="108"/>
    </row>
    <row r="49" spans="1:28" ht="21" customHeight="1">
      <c r="A49" s="276"/>
      <c r="B49" s="265" t="s">
        <v>72</v>
      </c>
      <c r="C49" s="77" t="s">
        <v>73</v>
      </c>
      <c r="D49" s="273"/>
      <c r="E49" s="273" t="e">
        <f>#REF!+#REF!+#REF!-#REF!</f>
        <v>#REF!</v>
      </c>
      <c r="F49" s="273" t="e">
        <f>#REF!+#REF!+#REF!+#REF!-#REF!</f>
        <v>#REF!</v>
      </c>
      <c r="G49" s="273" t="e">
        <f>#REF!+#REF!+#REF!+#REF!-#REF!</f>
        <v>#REF!</v>
      </c>
      <c r="H49" s="273" t="e">
        <f>#REF!+#REF!+#REF!-#REF!</f>
        <v>#REF!</v>
      </c>
      <c r="I49" s="90">
        <v>25.301</v>
      </c>
      <c r="J49" s="90">
        <v>963.96</v>
      </c>
      <c r="K49" s="90">
        <v>208.232</v>
      </c>
      <c r="L49" s="90">
        <v>1197.493</v>
      </c>
      <c r="M49" s="90">
        <v>628.554</v>
      </c>
      <c r="N49" s="90" t="e">
        <v>#REF!</v>
      </c>
      <c r="O49" s="90" t="e">
        <v>#REF!</v>
      </c>
      <c r="P49" s="91">
        <v>24.247</v>
      </c>
      <c r="Q49" s="176">
        <v>0</v>
      </c>
      <c r="R49" s="91">
        <v>2.742</v>
      </c>
      <c r="S49" s="112">
        <v>16.26</v>
      </c>
      <c r="T49" s="112">
        <v>1.45</v>
      </c>
      <c r="U49" s="112">
        <v>1.66</v>
      </c>
      <c r="V49" s="112">
        <v>1.8</v>
      </c>
      <c r="W49" s="112">
        <v>1.17</v>
      </c>
      <c r="X49" s="112" t="e">
        <v>#REF!</v>
      </c>
      <c r="Y49" s="128">
        <v>0</v>
      </c>
      <c r="Z49" s="128">
        <v>44.47</v>
      </c>
      <c r="AA49" s="128">
        <v>0</v>
      </c>
      <c r="AB49" s="114">
        <v>6.073415071770335</v>
      </c>
    </row>
    <row r="50" spans="1:28" ht="21" customHeight="1">
      <c r="A50" s="267"/>
      <c r="B50" s="261"/>
      <c r="C50" s="31"/>
      <c r="D50" s="267"/>
      <c r="E50" s="267"/>
      <c r="F50" s="267"/>
      <c r="G50" s="267"/>
      <c r="H50" s="267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4"/>
      <c r="T50" s="74"/>
      <c r="U50" s="74"/>
      <c r="V50" s="74"/>
      <c r="W50" s="74"/>
      <c r="X50" s="74"/>
      <c r="Y50" s="74"/>
      <c r="Z50" s="74"/>
      <c r="AA50" s="74"/>
      <c r="AB50" s="74"/>
    </row>
    <row r="51" spans="1:2" ht="15.75" customHeight="1">
      <c r="A51" s="267"/>
      <c r="B51" s="267"/>
    </row>
    <row r="52" spans="1:2" ht="15.75" customHeight="1">
      <c r="A52" s="267"/>
      <c r="B52" s="267"/>
    </row>
    <row r="54" spans="4:8" ht="15.75" customHeight="1">
      <c r="D54" s="242" t="e">
        <f>D41-#REF!</f>
        <v>#REF!</v>
      </c>
      <c r="E54" s="242" t="e">
        <f>E41-#REF!</f>
        <v>#REF!</v>
      </c>
      <c r="F54" s="242" t="e">
        <f>F41-#REF!</f>
        <v>#REF!</v>
      </c>
      <c r="G54" s="242" t="e">
        <f>G41-#REF!</f>
        <v>#REF!</v>
      </c>
      <c r="H54" s="242" t="e">
        <f>H41-#REF!</f>
        <v>#REF!</v>
      </c>
    </row>
    <row r="55" spans="4:8" ht="15.75" customHeight="1">
      <c r="D55" s="242" t="e">
        <f>D42-#REF!</f>
        <v>#REF!</v>
      </c>
      <c r="E55" s="242" t="e">
        <f>E42-#REF!</f>
        <v>#REF!</v>
      </c>
      <c r="F55" s="242" t="e">
        <f>F42-#REF!</f>
        <v>#REF!</v>
      </c>
      <c r="G55" s="242" t="e">
        <f>G42-#REF!</f>
        <v>#REF!</v>
      </c>
      <c r="H55" s="242" t="e">
        <f>H42-#REF!</f>
        <v>#REF!</v>
      </c>
    </row>
    <row r="56" spans="4:8" ht="15.75" customHeight="1">
      <c r="D56" s="242" t="e">
        <f>D47-#REF!</f>
        <v>#REF!</v>
      </c>
      <c r="E56" s="242" t="e">
        <f>E47-#REF!</f>
        <v>#REF!</v>
      </c>
      <c r="F56" s="242" t="e">
        <f>F47-#REF!</f>
        <v>#REF!</v>
      </c>
      <c r="G56" s="242" t="e">
        <f>G47-#REF!</f>
        <v>#REF!</v>
      </c>
      <c r="H56" s="242" t="e">
        <f>H47-#REF!</f>
        <v>#REF!</v>
      </c>
    </row>
    <row r="57" spans="4:8" ht="15.75" customHeight="1">
      <c r="D57" s="242" t="e">
        <f>D49-#REF!</f>
        <v>#REF!</v>
      </c>
      <c r="E57" s="242" t="e">
        <f>E49-#REF!</f>
        <v>#REF!</v>
      </c>
      <c r="F57" s="242" t="e">
        <f>F49-#REF!</f>
        <v>#REF!</v>
      </c>
      <c r="G57" s="242" t="e">
        <f>G49-#REF!</f>
        <v>#REF!</v>
      </c>
      <c r="H57" s="242" t="e">
        <f>H49-#REF!</f>
        <v>#REF!</v>
      </c>
    </row>
  </sheetData>
  <sheetProtection/>
  <mergeCells count="2">
    <mergeCell ref="I5:L5"/>
    <mergeCell ref="S5:V5"/>
  </mergeCells>
  <conditionalFormatting sqref="C54:AB57">
    <cfRule type="cellIs" priority="1" dxfId="5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8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52"/>
  <sheetViews>
    <sheetView showGridLines="0" view="pageBreakPreview" zoomScale="60" zoomScaleNormal="87" zoomScalePageLayoutView="0" workbookViewId="0" topLeftCell="A1">
      <pane xSplit="2" ySplit="6" topLeftCell="C7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C7" sqref="C7:V49"/>
    </sheetView>
  </sheetViews>
  <sheetFormatPr defaultColWidth="10.75390625" defaultRowHeight="15.75" customHeight="1"/>
  <cols>
    <col min="1" max="1" width="5.375" style="242" customWidth="1"/>
    <col min="2" max="2" width="11.625" style="242" customWidth="1"/>
    <col min="3" max="7" width="12.00390625" style="242" customWidth="1"/>
    <col min="8" max="9" width="12.00390625" style="242" hidden="1" customWidth="1"/>
    <col min="10" max="10" width="12.00390625" style="242" customWidth="1"/>
    <col min="11" max="11" width="12.00390625" style="242" hidden="1" customWidth="1"/>
    <col min="12" max="12" width="12.00390625" style="242" customWidth="1"/>
    <col min="13" max="17" width="11.75390625" style="242" customWidth="1"/>
    <col min="18" max="19" width="11.75390625" style="242" hidden="1" customWidth="1"/>
    <col min="20" max="20" width="11.75390625" style="242" customWidth="1"/>
    <col min="21" max="21" width="11.75390625" style="242" hidden="1" customWidth="1"/>
    <col min="22" max="22" width="11.75390625" style="242" customWidth="1"/>
    <col min="23" max="16384" width="10.75390625" style="242" customWidth="1"/>
  </cols>
  <sheetData>
    <row r="1" spans="2:22" ht="21" customHeight="1">
      <c r="B1" s="243"/>
      <c r="C1" s="2" t="s">
        <v>126</v>
      </c>
      <c r="D1" s="2"/>
      <c r="E1" s="2"/>
      <c r="F1" s="2"/>
      <c r="G1" s="2"/>
      <c r="H1" s="2"/>
      <c r="I1" s="2"/>
      <c r="J1" s="2"/>
      <c r="K1" s="2"/>
      <c r="L1" s="2"/>
      <c r="M1" s="5"/>
      <c r="N1" s="5"/>
      <c r="O1" s="5"/>
      <c r="P1" s="5"/>
      <c r="Q1" s="5"/>
      <c r="R1" s="5"/>
      <c r="S1" s="5"/>
      <c r="T1" s="5"/>
      <c r="U1" s="5"/>
      <c r="V1" s="5"/>
    </row>
    <row r="2" spans="2:22" ht="21" customHeight="1">
      <c r="B2" s="24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7"/>
      <c r="P2" s="5"/>
      <c r="Q2" s="5"/>
      <c r="R2" s="5"/>
      <c r="S2" s="5"/>
      <c r="T2" s="5"/>
      <c r="U2" s="5"/>
      <c r="V2" s="5"/>
    </row>
    <row r="3" spans="1:22" ht="21" customHeight="1">
      <c r="A3" s="245"/>
      <c r="B3" s="269"/>
      <c r="C3" s="16"/>
      <c r="D3" s="12"/>
      <c r="E3" s="12"/>
      <c r="F3" s="12"/>
      <c r="G3" s="12"/>
      <c r="H3" s="12"/>
      <c r="I3" s="12"/>
      <c r="J3" s="12"/>
      <c r="K3" s="12"/>
      <c r="L3" s="15"/>
      <c r="M3" s="16"/>
      <c r="N3" s="12"/>
      <c r="O3" s="12"/>
      <c r="P3" s="12"/>
      <c r="Q3" s="12"/>
      <c r="R3" s="12"/>
      <c r="S3" s="12"/>
      <c r="T3" s="12"/>
      <c r="U3" s="12"/>
      <c r="V3" s="15"/>
    </row>
    <row r="4" spans="1:22" ht="21" customHeight="1">
      <c r="A4" s="247"/>
      <c r="B4" s="251"/>
      <c r="C4" s="28" t="s">
        <v>114</v>
      </c>
      <c r="D4" s="12"/>
      <c r="E4" s="12"/>
      <c r="F4" s="12"/>
      <c r="G4" s="12"/>
      <c r="H4" s="12"/>
      <c r="I4" s="12"/>
      <c r="J4" s="12"/>
      <c r="K4" s="12"/>
      <c r="L4" s="15"/>
      <c r="M4" s="28" t="s">
        <v>115</v>
      </c>
      <c r="N4" s="12"/>
      <c r="O4" s="12"/>
      <c r="P4" s="12"/>
      <c r="Q4" s="12"/>
      <c r="R4" s="12"/>
      <c r="S4" s="12"/>
      <c r="T4" s="12"/>
      <c r="U4" s="12"/>
      <c r="V4" s="15"/>
    </row>
    <row r="5" spans="1:22" ht="21" customHeight="1">
      <c r="A5" s="248" t="s">
        <v>2</v>
      </c>
      <c r="B5" s="251"/>
      <c r="C5" s="282" t="s">
        <v>111</v>
      </c>
      <c r="D5" s="285"/>
      <c r="E5" s="285"/>
      <c r="F5" s="286"/>
      <c r="G5" s="34" t="s">
        <v>80</v>
      </c>
      <c r="H5" s="35" t="s">
        <v>81</v>
      </c>
      <c r="I5" s="12"/>
      <c r="J5" s="39" t="s">
        <v>106</v>
      </c>
      <c r="K5" s="185" t="s">
        <v>89</v>
      </c>
      <c r="L5" s="38" t="s">
        <v>82</v>
      </c>
      <c r="M5" s="282" t="s">
        <v>111</v>
      </c>
      <c r="N5" s="285"/>
      <c r="O5" s="285"/>
      <c r="P5" s="286"/>
      <c r="Q5" s="34" t="s">
        <v>80</v>
      </c>
      <c r="R5" s="35" t="s">
        <v>81</v>
      </c>
      <c r="S5" s="12"/>
      <c r="T5" s="39" t="s">
        <v>106</v>
      </c>
      <c r="U5" s="183" t="s">
        <v>89</v>
      </c>
      <c r="V5" s="40" t="s">
        <v>82</v>
      </c>
    </row>
    <row r="6" spans="1:22" ht="21" customHeight="1">
      <c r="A6" s="248" t="s">
        <v>3</v>
      </c>
      <c r="B6" s="249" t="s">
        <v>4</v>
      </c>
      <c r="C6" s="48" t="s">
        <v>83</v>
      </c>
      <c r="D6" s="48" t="s">
        <v>84</v>
      </c>
      <c r="E6" s="48" t="s">
        <v>85</v>
      </c>
      <c r="F6" s="48" t="s">
        <v>86</v>
      </c>
      <c r="G6" s="49"/>
      <c r="H6" s="36" t="s">
        <v>87</v>
      </c>
      <c r="I6" s="36" t="s">
        <v>88</v>
      </c>
      <c r="J6" s="50" t="s">
        <v>109</v>
      </c>
      <c r="K6" s="186"/>
      <c r="L6" s="55"/>
      <c r="M6" s="48" t="s">
        <v>83</v>
      </c>
      <c r="N6" s="48" t="s">
        <v>84</v>
      </c>
      <c r="O6" s="48" t="s">
        <v>85</v>
      </c>
      <c r="P6" s="48" t="s">
        <v>86</v>
      </c>
      <c r="Q6" s="49"/>
      <c r="R6" s="36" t="s">
        <v>87</v>
      </c>
      <c r="S6" s="36" t="s">
        <v>88</v>
      </c>
      <c r="T6" s="50" t="s">
        <v>109</v>
      </c>
      <c r="U6" s="50"/>
      <c r="V6" s="56"/>
    </row>
    <row r="7" spans="1:22" ht="21" customHeight="1">
      <c r="A7" s="252">
        <v>1</v>
      </c>
      <c r="B7" s="270" t="s">
        <v>5</v>
      </c>
      <c r="C7" s="131">
        <v>33423</v>
      </c>
      <c r="D7" s="132">
        <v>9250</v>
      </c>
      <c r="E7" s="132">
        <v>7179</v>
      </c>
      <c r="F7" s="132">
        <v>13534</v>
      </c>
      <c r="G7" s="132">
        <v>9622</v>
      </c>
      <c r="H7" s="132" t="e">
        <v>#REF!</v>
      </c>
      <c r="I7" s="133">
        <v>0</v>
      </c>
      <c r="J7" s="132">
        <v>672</v>
      </c>
      <c r="K7" s="133">
        <v>0</v>
      </c>
      <c r="L7" s="134">
        <v>10987.151633870537</v>
      </c>
      <c r="M7" s="132">
        <v>152673</v>
      </c>
      <c r="N7" s="132">
        <v>142746</v>
      </c>
      <c r="O7" s="132">
        <v>27932</v>
      </c>
      <c r="P7" s="132">
        <v>323351</v>
      </c>
      <c r="Q7" s="132">
        <v>75108</v>
      </c>
      <c r="R7" s="132" t="e">
        <v>#REF!</v>
      </c>
      <c r="S7" s="132" t="e">
        <v>#REF!</v>
      </c>
      <c r="T7" s="132">
        <v>8246</v>
      </c>
      <c r="U7" s="132">
        <v>0</v>
      </c>
      <c r="V7" s="134">
        <v>2734.98</v>
      </c>
    </row>
    <row r="8" spans="1:22" ht="21" customHeight="1">
      <c r="A8" s="255">
        <v>2</v>
      </c>
      <c r="B8" s="271" t="s">
        <v>6</v>
      </c>
      <c r="C8" s="135">
        <v>38227</v>
      </c>
      <c r="D8" s="136">
        <v>9428</v>
      </c>
      <c r="E8" s="136">
        <v>7275</v>
      </c>
      <c r="F8" s="136">
        <v>15092</v>
      </c>
      <c r="G8" s="136">
        <v>9770</v>
      </c>
      <c r="H8" s="136" t="e">
        <v>#REF!</v>
      </c>
      <c r="I8" s="137">
        <v>0</v>
      </c>
      <c r="J8" s="136">
        <v>658</v>
      </c>
      <c r="K8" s="137">
        <v>0</v>
      </c>
      <c r="L8" s="138">
        <v>11473.079249848759</v>
      </c>
      <c r="M8" s="136">
        <v>175566</v>
      </c>
      <c r="N8" s="136">
        <v>130779</v>
      </c>
      <c r="O8" s="136">
        <v>25761</v>
      </c>
      <c r="P8" s="136">
        <v>332106</v>
      </c>
      <c r="Q8" s="136">
        <v>80781</v>
      </c>
      <c r="R8" s="136" t="e">
        <v>#REF!</v>
      </c>
      <c r="S8" s="136" t="e">
        <v>#REF!</v>
      </c>
      <c r="T8" s="136">
        <v>8018</v>
      </c>
      <c r="U8" s="136">
        <v>0</v>
      </c>
      <c r="V8" s="138">
        <v>2530.02</v>
      </c>
    </row>
    <row r="9" spans="1:22" ht="21" customHeight="1">
      <c r="A9" s="255">
        <v>3</v>
      </c>
      <c r="B9" s="271" t="s">
        <v>8</v>
      </c>
      <c r="C9" s="135">
        <v>37866</v>
      </c>
      <c r="D9" s="136">
        <v>8545</v>
      </c>
      <c r="E9" s="136">
        <v>6720</v>
      </c>
      <c r="F9" s="136">
        <v>13307</v>
      </c>
      <c r="G9" s="136">
        <v>9301</v>
      </c>
      <c r="H9" s="136" t="e">
        <v>#REF!</v>
      </c>
      <c r="I9" s="137">
        <v>0</v>
      </c>
      <c r="J9" s="136">
        <v>721</v>
      </c>
      <c r="K9" s="137">
        <v>0</v>
      </c>
      <c r="L9" s="138">
        <v>11661.88144895719</v>
      </c>
      <c r="M9" s="136">
        <v>142263</v>
      </c>
      <c r="N9" s="136">
        <v>123614</v>
      </c>
      <c r="O9" s="136">
        <v>23852</v>
      </c>
      <c r="P9" s="136">
        <v>289728</v>
      </c>
      <c r="Q9" s="136">
        <v>73992</v>
      </c>
      <c r="R9" s="136" t="e">
        <v>#REF!</v>
      </c>
      <c r="S9" s="136" t="e">
        <v>#REF!</v>
      </c>
      <c r="T9" s="136">
        <v>6654</v>
      </c>
      <c r="U9" s="136">
        <v>0</v>
      </c>
      <c r="V9" s="138">
        <v>1978.91</v>
      </c>
    </row>
    <row r="10" spans="1:22" ht="21" customHeight="1">
      <c r="A10" s="255">
        <v>4</v>
      </c>
      <c r="B10" s="271" t="s">
        <v>10</v>
      </c>
      <c r="C10" s="135">
        <v>35609</v>
      </c>
      <c r="D10" s="136">
        <v>9757</v>
      </c>
      <c r="E10" s="136">
        <v>6751</v>
      </c>
      <c r="F10" s="136">
        <v>14255</v>
      </c>
      <c r="G10" s="136">
        <v>10360</v>
      </c>
      <c r="H10" s="136" t="e">
        <v>#REF!</v>
      </c>
      <c r="I10" s="137">
        <v>0</v>
      </c>
      <c r="J10" s="136">
        <v>673</v>
      </c>
      <c r="K10" s="137">
        <v>0</v>
      </c>
      <c r="L10" s="138">
        <v>10838.427672955975</v>
      </c>
      <c r="M10" s="136">
        <v>148577</v>
      </c>
      <c r="N10" s="136">
        <v>143873</v>
      </c>
      <c r="O10" s="136">
        <v>20472</v>
      </c>
      <c r="P10" s="136">
        <v>312922</v>
      </c>
      <c r="Q10" s="136">
        <v>67969</v>
      </c>
      <c r="R10" s="136" t="e">
        <v>#REF!</v>
      </c>
      <c r="S10" s="136" t="e">
        <v>#REF!</v>
      </c>
      <c r="T10" s="136">
        <v>7274</v>
      </c>
      <c r="U10" s="136">
        <v>0</v>
      </c>
      <c r="V10" s="138">
        <v>1480.64</v>
      </c>
    </row>
    <row r="11" spans="1:22" ht="21" customHeight="1">
      <c r="A11" s="255">
        <v>5</v>
      </c>
      <c r="B11" s="271" t="s">
        <v>12</v>
      </c>
      <c r="C11" s="135">
        <v>31564</v>
      </c>
      <c r="D11" s="136">
        <v>9833</v>
      </c>
      <c r="E11" s="136">
        <v>6663</v>
      </c>
      <c r="F11" s="136">
        <v>13787</v>
      </c>
      <c r="G11" s="136">
        <v>9392</v>
      </c>
      <c r="H11" s="136" t="e">
        <v>#REF!</v>
      </c>
      <c r="I11" s="137">
        <v>0</v>
      </c>
      <c r="J11" s="136">
        <v>674</v>
      </c>
      <c r="K11" s="137">
        <v>0</v>
      </c>
      <c r="L11" s="138">
        <v>10157.584650112867</v>
      </c>
      <c r="M11" s="136">
        <v>122419</v>
      </c>
      <c r="N11" s="136">
        <v>116146</v>
      </c>
      <c r="O11" s="136">
        <v>20801</v>
      </c>
      <c r="P11" s="136">
        <v>259366</v>
      </c>
      <c r="Q11" s="136">
        <v>65737</v>
      </c>
      <c r="R11" s="136" t="e">
        <v>#REF!</v>
      </c>
      <c r="S11" s="136" t="e">
        <v>#REF!</v>
      </c>
      <c r="T11" s="136">
        <v>6834</v>
      </c>
      <c r="U11" s="136">
        <v>0</v>
      </c>
      <c r="V11" s="138">
        <v>582.65</v>
      </c>
    </row>
    <row r="12" spans="1:22" ht="21" customHeight="1">
      <c r="A12" s="252">
        <v>6</v>
      </c>
      <c r="B12" s="270" t="s">
        <v>14</v>
      </c>
      <c r="C12" s="139">
        <v>29413</v>
      </c>
      <c r="D12" s="140">
        <v>10128</v>
      </c>
      <c r="E12" s="140">
        <v>7163</v>
      </c>
      <c r="F12" s="140">
        <v>13942</v>
      </c>
      <c r="G12" s="140">
        <v>10940</v>
      </c>
      <c r="H12" s="140" t="e">
        <v>#REF!</v>
      </c>
      <c r="I12" s="141">
        <v>0</v>
      </c>
      <c r="J12" s="140">
        <v>669</v>
      </c>
      <c r="K12" s="141">
        <v>0</v>
      </c>
      <c r="L12" s="142">
        <v>10770.291576673866</v>
      </c>
      <c r="M12" s="140">
        <v>148287</v>
      </c>
      <c r="N12" s="140">
        <v>143080</v>
      </c>
      <c r="O12" s="140">
        <v>25472</v>
      </c>
      <c r="P12" s="140">
        <v>316839</v>
      </c>
      <c r="Q12" s="140">
        <v>72825</v>
      </c>
      <c r="R12" s="140" t="e">
        <v>#REF!</v>
      </c>
      <c r="S12" s="140" t="e">
        <v>#REF!</v>
      </c>
      <c r="T12" s="140">
        <v>9076</v>
      </c>
      <c r="U12" s="140">
        <v>0</v>
      </c>
      <c r="V12" s="141">
        <v>1250.57</v>
      </c>
    </row>
    <row r="13" spans="1:22" ht="21" customHeight="1">
      <c r="A13" s="255">
        <v>7</v>
      </c>
      <c r="B13" s="271" t="s">
        <v>16</v>
      </c>
      <c r="C13" s="135">
        <v>32567</v>
      </c>
      <c r="D13" s="136">
        <v>8728</v>
      </c>
      <c r="E13" s="136">
        <v>6852</v>
      </c>
      <c r="F13" s="136">
        <v>13127</v>
      </c>
      <c r="G13" s="136">
        <v>9728</v>
      </c>
      <c r="H13" s="136" t="e">
        <v>#REF!</v>
      </c>
      <c r="I13" s="137">
        <v>0</v>
      </c>
      <c r="J13" s="136">
        <v>668</v>
      </c>
      <c r="K13" s="137">
        <v>0</v>
      </c>
      <c r="L13" s="138">
        <v>11389.701169337375</v>
      </c>
      <c r="M13" s="136">
        <v>150876</v>
      </c>
      <c r="N13" s="136">
        <v>134752</v>
      </c>
      <c r="O13" s="136">
        <v>24173</v>
      </c>
      <c r="P13" s="136">
        <v>309800</v>
      </c>
      <c r="Q13" s="136">
        <v>86975</v>
      </c>
      <c r="R13" s="136" t="e">
        <v>#REF!</v>
      </c>
      <c r="S13" s="136" t="e">
        <v>#REF!</v>
      </c>
      <c r="T13" s="136">
        <v>8367</v>
      </c>
      <c r="U13" s="136">
        <v>0</v>
      </c>
      <c r="V13" s="137">
        <v>3792.19</v>
      </c>
    </row>
    <row r="14" spans="1:22" ht="21" customHeight="1">
      <c r="A14" s="255">
        <v>8</v>
      </c>
      <c r="B14" s="271" t="s">
        <v>18</v>
      </c>
      <c r="C14" s="135">
        <v>30772</v>
      </c>
      <c r="D14" s="136">
        <v>9190</v>
      </c>
      <c r="E14" s="136">
        <v>7597</v>
      </c>
      <c r="F14" s="136">
        <v>13742</v>
      </c>
      <c r="G14" s="136">
        <v>8317</v>
      </c>
      <c r="H14" s="136" t="e">
        <v>#REF!</v>
      </c>
      <c r="I14" s="137">
        <v>0</v>
      </c>
      <c r="J14" s="136">
        <v>661</v>
      </c>
      <c r="K14" s="137">
        <v>0</v>
      </c>
      <c r="L14" s="138">
        <v>12029.410774410775</v>
      </c>
      <c r="M14" s="136">
        <v>163740</v>
      </c>
      <c r="N14" s="136">
        <v>136860</v>
      </c>
      <c r="O14" s="136">
        <v>28203</v>
      </c>
      <c r="P14" s="136">
        <v>328803</v>
      </c>
      <c r="Q14" s="136">
        <v>74816</v>
      </c>
      <c r="R14" s="136" t="e">
        <v>#REF!</v>
      </c>
      <c r="S14" s="136" t="e">
        <v>#REF!</v>
      </c>
      <c r="T14" s="136">
        <v>9359</v>
      </c>
      <c r="U14" s="136">
        <v>0</v>
      </c>
      <c r="V14" s="137">
        <v>1334.35</v>
      </c>
    </row>
    <row r="15" spans="1:22" ht="21" customHeight="1">
      <c r="A15" s="255">
        <v>9</v>
      </c>
      <c r="B15" s="271" t="s">
        <v>20</v>
      </c>
      <c r="C15" s="135">
        <v>34852</v>
      </c>
      <c r="D15" s="136">
        <v>9458</v>
      </c>
      <c r="E15" s="136">
        <v>7496</v>
      </c>
      <c r="F15" s="136">
        <v>14052</v>
      </c>
      <c r="G15" s="136">
        <v>9813</v>
      </c>
      <c r="H15" s="136" t="e">
        <v>#REF!</v>
      </c>
      <c r="I15" s="137">
        <v>0</v>
      </c>
      <c r="J15" s="136">
        <v>662</v>
      </c>
      <c r="K15" s="137">
        <v>0</v>
      </c>
      <c r="L15" s="138">
        <v>11381.61180476731</v>
      </c>
      <c r="M15" s="136">
        <v>134225</v>
      </c>
      <c r="N15" s="136">
        <v>126760</v>
      </c>
      <c r="O15" s="136">
        <v>21210</v>
      </c>
      <c r="P15" s="136">
        <v>282195</v>
      </c>
      <c r="Q15" s="136">
        <v>73507</v>
      </c>
      <c r="R15" s="136" t="e">
        <v>#REF!</v>
      </c>
      <c r="S15" s="136" t="e">
        <v>#REF!</v>
      </c>
      <c r="T15" s="136">
        <v>6705</v>
      </c>
      <c r="U15" s="136">
        <v>0</v>
      </c>
      <c r="V15" s="137">
        <v>1977.36</v>
      </c>
    </row>
    <row r="16" spans="1:22" ht="21" customHeight="1">
      <c r="A16" s="264">
        <v>10</v>
      </c>
      <c r="B16" s="272" t="s">
        <v>22</v>
      </c>
      <c r="C16" s="143">
        <v>32738</v>
      </c>
      <c r="D16" s="144">
        <v>9648</v>
      </c>
      <c r="E16" s="144">
        <v>6999</v>
      </c>
      <c r="F16" s="144">
        <v>13795</v>
      </c>
      <c r="G16" s="144">
        <v>10284</v>
      </c>
      <c r="H16" s="144" t="e">
        <v>#REF!</v>
      </c>
      <c r="I16" s="145">
        <v>0</v>
      </c>
      <c r="J16" s="144">
        <v>667</v>
      </c>
      <c r="K16" s="145">
        <v>0</v>
      </c>
      <c r="L16" s="146">
        <v>14154.455406471981</v>
      </c>
      <c r="M16" s="144">
        <v>149181</v>
      </c>
      <c r="N16" s="144">
        <v>136647</v>
      </c>
      <c r="O16" s="144">
        <v>28403</v>
      </c>
      <c r="P16" s="144">
        <v>314231</v>
      </c>
      <c r="Q16" s="144">
        <v>73648</v>
      </c>
      <c r="R16" s="144" t="e">
        <v>#REF!</v>
      </c>
      <c r="S16" s="144" t="e">
        <v>#REF!</v>
      </c>
      <c r="T16" s="146">
        <v>7999</v>
      </c>
      <c r="U16" s="156">
        <v>0</v>
      </c>
      <c r="V16" s="145">
        <v>2820.21</v>
      </c>
    </row>
    <row r="17" spans="1:22" ht="21" customHeight="1">
      <c r="A17" s="252">
        <v>11</v>
      </c>
      <c r="B17" s="270" t="s">
        <v>24</v>
      </c>
      <c r="C17" s="139">
        <v>32586</v>
      </c>
      <c r="D17" s="140">
        <v>9298</v>
      </c>
      <c r="E17" s="140">
        <v>7418</v>
      </c>
      <c r="F17" s="140">
        <v>13880</v>
      </c>
      <c r="G17" s="140">
        <v>9177</v>
      </c>
      <c r="H17" s="140" t="e">
        <v>#REF!</v>
      </c>
      <c r="I17" s="141">
        <v>0</v>
      </c>
      <c r="J17" s="140">
        <v>664</v>
      </c>
      <c r="K17" s="141">
        <v>0</v>
      </c>
      <c r="L17" s="142">
        <v>11740.71794871795</v>
      </c>
      <c r="M17" s="140">
        <v>152241</v>
      </c>
      <c r="N17" s="140">
        <v>129264</v>
      </c>
      <c r="O17" s="140">
        <v>27193</v>
      </c>
      <c r="P17" s="140">
        <v>308698</v>
      </c>
      <c r="Q17" s="140">
        <v>73401</v>
      </c>
      <c r="R17" s="140" t="e">
        <v>#REF!</v>
      </c>
      <c r="S17" s="140" t="e">
        <v>#REF!</v>
      </c>
      <c r="T17" s="142">
        <v>8183</v>
      </c>
      <c r="U17" s="182">
        <v>0</v>
      </c>
      <c r="V17" s="142">
        <v>2182.04</v>
      </c>
    </row>
    <row r="18" spans="1:22" ht="21" customHeight="1">
      <c r="A18" s="255">
        <v>12</v>
      </c>
      <c r="B18" s="271" t="s">
        <v>26</v>
      </c>
      <c r="C18" s="135">
        <v>32139</v>
      </c>
      <c r="D18" s="136">
        <v>10225</v>
      </c>
      <c r="E18" s="136">
        <v>7294</v>
      </c>
      <c r="F18" s="136">
        <v>14668</v>
      </c>
      <c r="G18" s="136">
        <v>10495</v>
      </c>
      <c r="H18" s="136" t="e">
        <v>#REF!</v>
      </c>
      <c r="I18" s="137">
        <v>0</v>
      </c>
      <c r="J18" s="136">
        <v>659</v>
      </c>
      <c r="K18" s="137">
        <v>0</v>
      </c>
      <c r="L18" s="138">
        <v>10661.947368421053</v>
      </c>
      <c r="M18" s="136">
        <v>150993</v>
      </c>
      <c r="N18" s="136">
        <v>138371</v>
      </c>
      <c r="O18" s="136">
        <v>21720</v>
      </c>
      <c r="P18" s="136">
        <v>311084</v>
      </c>
      <c r="Q18" s="138">
        <v>75202</v>
      </c>
      <c r="R18" s="155" t="e">
        <v>#REF!</v>
      </c>
      <c r="S18" s="136" t="e">
        <v>#REF!</v>
      </c>
      <c r="T18" s="138">
        <v>8272</v>
      </c>
      <c r="U18" s="155">
        <v>0</v>
      </c>
      <c r="V18" s="138">
        <v>992.78</v>
      </c>
    </row>
    <row r="19" spans="1:22" ht="21" customHeight="1">
      <c r="A19" s="255">
        <v>13</v>
      </c>
      <c r="B19" s="271" t="s">
        <v>28</v>
      </c>
      <c r="C19" s="135">
        <v>38480</v>
      </c>
      <c r="D19" s="136">
        <v>9758</v>
      </c>
      <c r="E19" s="136">
        <v>6658</v>
      </c>
      <c r="F19" s="136">
        <v>13528</v>
      </c>
      <c r="G19" s="138">
        <v>10098</v>
      </c>
      <c r="H19" s="155" t="e">
        <v>#REF!</v>
      </c>
      <c r="I19" s="137">
        <v>0</v>
      </c>
      <c r="J19" s="136">
        <v>674</v>
      </c>
      <c r="K19" s="137">
        <v>0</v>
      </c>
      <c r="L19" s="138">
        <v>11641.754481260185</v>
      </c>
      <c r="M19" s="136">
        <v>133195</v>
      </c>
      <c r="N19" s="136">
        <v>159269</v>
      </c>
      <c r="O19" s="136">
        <v>24071</v>
      </c>
      <c r="P19" s="136">
        <v>316534</v>
      </c>
      <c r="Q19" s="138">
        <v>85305</v>
      </c>
      <c r="R19" s="155" t="e">
        <v>#REF!</v>
      </c>
      <c r="S19" s="136" t="e">
        <v>#REF!</v>
      </c>
      <c r="T19" s="138">
        <v>5939</v>
      </c>
      <c r="U19" s="155">
        <v>0</v>
      </c>
      <c r="V19" s="138">
        <v>3372.54</v>
      </c>
    </row>
    <row r="20" spans="1:22" ht="21" customHeight="1">
      <c r="A20" s="247"/>
      <c r="B20" s="271" t="s">
        <v>30</v>
      </c>
      <c r="C20" s="135">
        <v>34340</v>
      </c>
      <c r="D20" s="136">
        <v>9336</v>
      </c>
      <c r="E20" s="136">
        <v>7039</v>
      </c>
      <c r="F20" s="136">
        <v>13814</v>
      </c>
      <c r="G20" s="138">
        <v>9729</v>
      </c>
      <c r="H20" s="155" t="e">
        <v>#REF!</v>
      </c>
      <c r="I20" s="137">
        <v>0</v>
      </c>
      <c r="J20" s="136">
        <v>675</v>
      </c>
      <c r="K20" s="137">
        <v>0</v>
      </c>
      <c r="L20" s="138">
        <v>11460.516639033633</v>
      </c>
      <c r="M20" s="136">
        <v>149689</v>
      </c>
      <c r="N20" s="136">
        <v>136127</v>
      </c>
      <c r="O20" s="136">
        <v>25120</v>
      </c>
      <c r="P20" s="136">
        <v>310936</v>
      </c>
      <c r="Q20" s="138">
        <v>74592</v>
      </c>
      <c r="R20" s="155" t="e">
        <v>#REF!</v>
      </c>
      <c r="S20" s="136" t="e">
        <v>#REF!</v>
      </c>
      <c r="T20" s="138">
        <v>7724</v>
      </c>
      <c r="U20" s="155">
        <v>0</v>
      </c>
      <c r="V20" s="138">
        <v>2215.45</v>
      </c>
    </row>
    <row r="21" spans="1:22" ht="21" customHeight="1">
      <c r="A21" s="247"/>
      <c r="B21" s="267"/>
      <c r="C21" s="93"/>
      <c r="D21" s="93"/>
      <c r="E21" s="93"/>
      <c r="F21" s="93"/>
      <c r="G21" s="82"/>
      <c r="H21" s="104"/>
      <c r="I21" s="157"/>
      <c r="J21" s="104"/>
      <c r="K21" s="158"/>
      <c r="L21" s="138">
        <v>0</v>
      </c>
      <c r="M21" s="93"/>
      <c r="N21" s="93"/>
      <c r="O21" s="93"/>
      <c r="P21" s="93"/>
      <c r="Q21" s="82"/>
      <c r="R21" s="104"/>
      <c r="S21" s="105"/>
      <c r="T21" s="188"/>
      <c r="U21" s="104"/>
      <c r="V21" s="82"/>
    </row>
    <row r="22" spans="1:22" ht="21" customHeight="1">
      <c r="A22" s="255">
        <v>14</v>
      </c>
      <c r="B22" s="261" t="s">
        <v>32</v>
      </c>
      <c r="C22" s="135">
        <v>36053</v>
      </c>
      <c r="D22" s="136">
        <v>10508</v>
      </c>
      <c r="E22" s="136">
        <v>7123</v>
      </c>
      <c r="F22" s="136">
        <v>14902</v>
      </c>
      <c r="G22" s="138">
        <v>11769</v>
      </c>
      <c r="H22" s="155" t="e">
        <v>#REF!</v>
      </c>
      <c r="I22" s="137">
        <v>0</v>
      </c>
      <c r="J22" s="136">
        <v>662</v>
      </c>
      <c r="K22" s="137">
        <v>0</v>
      </c>
      <c r="L22" s="138">
        <v>13652.134831460675</v>
      </c>
      <c r="M22" s="136">
        <v>163846</v>
      </c>
      <c r="N22" s="136">
        <v>168951</v>
      </c>
      <c r="O22" s="136">
        <v>23323</v>
      </c>
      <c r="P22" s="136">
        <v>356120</v>
      </c>
      <c r="Q22" s="138">
        <v>62923</v>
      </c>
      <c r="R22" s="155" t="e">
        <v>#REF!</v>
      </c>
      <c r="S22" s="136" t="e">
        <v>#REF!</v>
      </c>
      <c r="T22" s="138">
        <v>8011</v>
      </c>
      <c r="U22" s="155">
        <v>0</v>
      </c>
      <c r="V22" s="138">
        <v>1579.34</v>
      </c>
    </row>
    <row r="23" spans="1:22" ht="21" customHeight="1">
      <c r="A23" s="264">
        <v>15</v>
      </c>
      <c r="B23" s="265" t="s">
        <v>34</v>
      </c>
      <c r="C23" s="143">
        <v>31515</v>
      </c>
      <c r="D23" s="144">
        <v>9213</v>
      </c>
      <c r="E23" s="144">
        <v>7217</v>
      </c>
      <c r="F23" s="144">
        <v>14332</v>
      </c>
      <c r="G23" s="146">
        <v>9504</v>
      </c>
      <c r="H23" s="156" t="e">
        <v>#REF!</v>
      </c>
      <c r="I23" s="145">
        <v>0</v>
      </c>
      <c r="J23" s="144">
        <v>668</v>
      </c>
      <c r="K23" s="145">
        <v>0</v>
      </c>
      <c r="L23" s="146">
        <v>11573.737704918032</v>
      </c>
      <c r="M23" s="144">
        <v>190288</v>
      </c>
      <c r="N23" s="144">
        <v>139954</v>
      </c>
      <c r="O23" s="144">
        <v>26386</v>
      </c>
      <c r="P23" s="144">
        <v>356628</v>
      </c>
      <c r="Q23" s="146">
        <v>73016</v>
      </c>
      <c r="R23" s="156" t="e">
        <v>#REF!</v>
      </c>
      <c r="S23" s="144" t="e">
        <v>#REF!</v>
      </c>
      <c r="T23" s="146">
        <v>11089</v>
      </c>
      <c r="U23" s="156">
        <v>0</v>
      </c>
      <c r="V23" s="146">
        <v>2552.42</v>
      </c>
    </row>
    <row r="24" spans="1:22" ht="21" customHeight="1">
      <c r="A24" s="252">
        <v>16</v>
      </c>
      <c r="B24" s="253" t="s">
        <v>35</v>
      </c>
      <c r="C24" s="139">
        <v>34591</v>
      </c>
      <c r="D24" s="140">
        <v>8838</v>
      </c>
      <c r="E24" s="140">
        <v>6825</v>
      </c>
      <c r="F24" s="140">
        <v>13151</v>
      </c>
      <c r="G24" s="142">
        <v>9683</v>
      </c>
      <c r="H24" s="182" t="e">
        <v>#REF!</v>
      </c>
      <c r="I24" s="141">
        <v>0</v>
      </c>
      <c r="J24" s="140">
        <v>670</v>
      </c>
      <c r="K24" s="141">
        <v>0</v>
      </c>
      <c r="L24" s="142">
        <v>11017.277227722772</v>
      </c>
      <c r="M24" s="140">
        <v>133118</v>
      </c>
      <c r="N24" s="140">
        <v>119199</v>
      </c>
      <c r="O24" s="140">
        <v>26260</v>
      </c>
      <c r="P24" s="140">
        <v>278576</v>
      </c>
      <c r="Q24" s="142">
        <v>62256</v>
      </c>
      <c r="R24" s="182" t="e">
        <v>#REF!</v>
      </c>
      <c r="S24" s="140" t="e">
        <v>#REF!</v>
      </c>
      <c r="T24" s="142">
        <v>6890</v>
      </c>
      <c r="U24" s="182">
        <v>0</v>
      </c>
      <c r="V24" s="141">
        <v>1197.14</v>
      </c>
    </row>
    <row r="25" spans="1:22" ht="21" customHeight="1">
      <c r="A25" s="255">
        <v>17</v>
      </c>
      <c r="B25" s="261" t="s">
        <v>36</v>
      </c>
      <c r="C25" s="135">
        <v>35019</v>
      </c>
      <c r="D25" s="136">
        <v>9571</v>
      </c>
      <c r="E25" s="136">
        <v>6449</v>
      </c>
      <c r="F25" s="136">
        <v>14352</v>
      </c>
      <c r="G25" s="138">
        <v>9947</v>
      </c>
      <c r="H25" s="155" t="e">
        <v>#REF!</v>
      </c>
      <c r="I25" s="137">
        <v>0</v>
      </c>
      <c r="J25" s="136">
        <v>662</v>
      </c>
      <c r="K25" s="137">
        <v>0</v>
      </c>
      <c r="L25" s="138">
        <v>10321.929824561403</v>
      </c>
      <c r="M25" s="136">
        <v>138488</v>
      </c>
      <c r="N25" s="136">
        <v>112725</v>
      </c>
      <c r="O25" s="136">
        <v>20746</v>
      </c>
      <c r="P25" s="136">
        <v>271959</v>
      </c>
      <c r="Q25" s="138">
        <v>69991</v>
      </c>
      <c r="R25" s="155" t="e">
        <v>#REF!</v>
      </c>
      <c r="S25" s="136" t="e">
        <v>#REF!</v>
      </c>
      <c r="T25" s="138">
        <v>6853</v>
      </c>
      <c r="U25" s="155">
        <v>0</v>
      </c>
      <c r="V25" s="137">
        <v>627.24</v>
      </c>
    </row>
    <row r="26" spans="1:22" ht="21" customHeight="1">
      <c r="A26" s="255">
        <v>18</v>
      </c>
      <c r="B26" s="261" t="s">
        <v>38</v>
      </c>
      <c r="C26" s="135">
        <v>28137</v>
      </c>
      <c r="D26" s="136">
        <v>8971</v>
      </c>
      <c r="E26" s="136">
        <v>6627</v>
      </c>
      <c r="F26" s="136">
        <v>13364</v>
      </c>
      <c r="G26" s="138">
        <v>11941</v>
      </c>
      <c r="H26" s="155" t="e">
        <v>#REF!</v>
      </c>
      <c r="I26" s="137">
        <v>0</v>
      </c>
      <c r="J26" s="136">
        <v>651</v>
      </c>
      <c r="K26" s="137">
        <v>0</v>
      </c>
      <c r="L26" s="138">
        <v>11847.845659163988</v>
      </c>
      <c r="M26" s="136">
        <v>160142</v>
      </c>
      <c r="N26" s="136">
        <v>110357</v>
      </c>
      <c r="O26" s="136">
        <v>29553</v>
      </c>
      <c r="P26" s="136">
        <v>300052</v>
      </c>
      <c r="Q26" s="136">
        <v>91155</v>
      </c>
      <c r="R26" s="136" t="e">
        <v>#REF!</v>
      </c>
      <c r="S26" s="136" t="e">
        <v>#REF!</v>
      </c>
      <c r="T26" s="138">
        <v>10190</v>
      </c>
      <c r="U26" s="155">
        <v>0</v>
      </c>
      <c r="V26" s="137">
        <v>3257.9</v>
      </c>
    </row>
    <row r="27" spans="1:22" ht="21" customHeight="1">
      <c r="A27" s="255">
        <v>19</v>
      </c>
      <c r="B27" s="261" t="s">
        <v>40</v>
      </c>
      <c r="C27" s="135">
        <v>30614</v>
      </c>
      <c r="D27" s="136">
        <v>9306</v>
      </c>
      <c r="E27" s="136">
        <v>7444</v>
      </c>
      <c r="F27" s="136">
        <v>13286</v>
      </c>
      <c r="G27" s="136">
        <v>9702</v>
      </c>
      <c r="H27" s="136" t="e">
        <v>#REF!</v>
      </c>
      <c r="I27" s="137">
        <v>0</v>
      </c>
      <c r="J27" s="136">
        <v>665</v>
      </c>
      <c r="K27" s="137">
        <v>0</v>
      </c>
      <c r="L27" s="138">
        <v>13100.150943396226</v>
      </c>
      <c r="M27" s="136">
        <v>145119</v>
      </c>
      <c r="N27" s="136">
        <v>139389</v>
      </c>
      <c r="O27" s="136">
        <v>28690</v>
      </c>
      <c r="P27" s="136">
        <v>313198</v>
      </c>
      <c r="Q27" s="136">
        <v>62676</v>
      </c>
      <c r="R27" s="136" t="e">
        <v>#REF!</v>
      </c>
      <c r="S27" s="136" t="e">
        <v>#REF!</v>
      </c>
      <c r="T27" s="136">
        <v>8625</v>
      </c>
      <c r="U27" s="136">
        <v>0</v>
      </c>
      <c r="V27" s="137">
        <v>4494.48</v>
      </c>
    </row>
    <row r="28" spans="1:22" ht="21" customHeight="1">
      <c r="A28" s="264">
        <v>20</v>
      </c>
      <c r="B28" s="265" t="s">
        <v>42</v>
      </c>
      <c r="C28" s="143">
        <v>31693</v>
      </c>
      <c r="D28" s="144">
        <v>8428</v>
      </c>
      <c r="E28" s="144">
        <v>6875</v>
      </c>
      <c r="F28" s="144">
        <v>13896</v>
      </c>
      <c r="G28" s="144">
        <v>9663</v>
      </c>
      <c r="H28" s="144" t="e">
        <v>#REF!</v>
      </c>
      <c r="I28" s="145">
        <v>0</v>
      </c>
      <c r="J28" s="144">
        <v>675</v>
      </c>
      <c r="K28" s="145">
        <v>0</v>
      </c>
      <c r="L28" s="146">
        <v>12109.48717948718</v>
      </c>
      <c r="M28" s="144">
        <v>167346</v>
      </c>
      <c r="N28" s="144">
        <v>113661</v>
      </c>
      <c r="O28" s="144">
        <v>19805</v>
      </c>
      <c r="P28" s="144">
        <v>300812</v>
      </c>
      <c r="Q28" s="144">
        <v>73223</v>
      </c>
      <c r="R28" s="144" t="e">
        <v>#REF!</v>
      </c>
      <c r="S28" s="144" t="e">
        <v>#REF!</v>
      </c>
      <c r="T28" s="144">
        <v>9699</v>
      </c>
      <c r="U28" s="144">
        <v>0</v>
      </c>
      <c r="V28" s="145">
        <v>275.06</v>
      </c>
    </row>
    <row r="29" spans="1:22" ht="21" customHeight="1">
      <c r="A29" s="255">
        <v>21</v>
      </c>
      <c r="B29" s="261" t="s">
        <v>43</v>
      </c>
      <c r="C29" s="139">
        <v>34945</v>
      </c>
      <c r="D29" s="140">
        <v>9953</v>
      </c>
      <c r="E29" s="140">
        <v>7523</v>
      </c>
      <c r="F29" s="140">
        <v>15564</v>
      </c>
      <c r="G29" s="140">
        <v>8133</v>
      </c>
      <c r="H29" s="140" t="e">
        <v>#REF!</v>
      </c>
      <c r="I29" s="141">
        <v>0</v>
      </c>
      <c r="J29" s="140">
        <v>714</v>
      </c>
      <c r="K29" s="141">
        <v>0</v>
      </c>
      <c r="L29" s="142">
        <v>9758.780487804877</v>
      </c>
      <c r="M29" s="140">
        <v>176952</v>
      </c>
      <c r="N29" s="140">
        <v>125736</v>
      </c>
      <c r="O29" s="140">
        <v>25488</v>
      </c>
      <c r="P29" s="140">
        <v>328177</v>
      </c>
      <c r="Q29" s="140">
        <v>65277</v>
      </c>
      <c r="R29" s="140" t="e">
        <v>#REF!</v>
      </c>
      <c r="S29" s="140" t="e">
        <v>#REF!</v>
      </c>
      <c r="T29" s="140">
        <v>8379</v>
      </c>
      <c r="U29" s="140">
        <v>0</v>
      </c>
      <c r="V29" s="142">
        <v>637.63</v>
      </c>
    </row>
    <row r="30" spans="1:22" ht="21" customHeight="1">
      <c r="A30" s="255">
        <v>22</v>
      </c>
      <c r="B30" s="261" t="s">
        <v>45</v>
      </c>
      <c r="C30" s="135">
        <v>23036</v>
      </c>
      <c r="D30" s="136">
        <v>10960</v>
      </c>
      <c r="E30" s="136">
        <v>7983</v>
      </c>
      <c r="F30" s="136">
        <v>14883</v>
      </c>
      <c r="G30" s="136">
        <v>11200</v>
      </c>
      <c r="H30" s="136" t="e">
        <v>#REF!</v>
      </c>
      <c r="I30" s="137">
        <v>0</v>
      </c>
      <c r="J30" s="136">
        <v>676</v>
      </c>
      <c r="K30" s="137">
        <v>0</v>
      </c>
      <c r="L30" s="138">
        <v>9884.285714285714</v>
      </c>
      <c r="M30" s="136">
        <v>177533</v>
      </c>
      <c r="N30" s="136">
        <v>121011</v>
      </c>
      <c r="O30" s="136">
        <v>22582</v>
      </c>
      <c r="P30" s="136">
        <v>321126</v>
      </c>
      <c r="Q30" s="136">
        <v>83023</v>
      </c>
      <c r="R30" s="136" t="e">
        <v>#REF!</v>
      </c>
      <c r="S30" s="136" t="e">
        <v>#REF!</v>
      </c>
      <c r="T30" s="136">
        <v>14482</v>
      </c>
      <c r="U30" s="136">
        <v>0</v>
      </c>
      <c r="V30" s="138">
        <v>2110.57</v>
      </c>
    </row>
    <row r="31" spans="1:22" ht="21" customHeight="1">
      <c r="A31" s="255">
        <v>27</v>
      </c>
      <c r="B31" s="261" t="s">
        <v>46</v>
      </c>
      <c r="C31" s="135">
        <v>31200</v>
      </c>
      <c r="D31" s="136">
        <v>10778</v>
      </c>
      <c r="E31" s="136">
        <v>8997</v>
      </c>
      <c r="F31" s="136">
        <v>15220</v>
      </c>
      <c r="G31" s="136">
        <v>11505</v>
      </c>
      <c r="H31" s="136" t="e">
        <v>#REF!</v>
      </c>
      <c r="I31" s="137">
        <v>0</v>
      </c>
      <c r="J31" s="136">
        <v>668</v>
      </c>
      <c r="K31" s="137">
        <v>0</v>
      </c>
      <c r="L31" s="138">
        <v>0</v>
      </c>
      <c r="M31" s="136">
        <v>135404</v>
      </c>
      <c r="N31" s="136">
        <v>122340</v>
      </c>
      <c r="O31" s="136">
        <v>27373</v>
      </c>
      <c r="P31" s="136">
        <v>285118</v>
      </c>
      <c r="Q31" s="136">
        <v>90536</v>
      </c>
      <c r="R31" s="136" t="e">
        <v>#REF!</v>
      </c>
      <c r="S31" s="136" t="e">
        <v>#REF!</v>
      </c>
      <c r="T31" s="136">
        <v>7569</v>
      </c>
      <c r="U31" s="136">
        <v>0</v>
      </c>
      <c r="V31" s="137">
        <v>0</v>
      </c>
    </row>
    <row r="32" spans="1:22" ht="21" customHeight="1">
      <c r="A32" s="255">
        <v>28</v>
      </c>
      <c r="B32" s="261" t="s">
        <v>48</v>
      </c>
      <c r="C32" s="135">
        <v>38119</v>
      </c>
      <c r="D32" s="136">
        <v>9869</v>
      </c>
      <c r="E32" s="136">
        <v>7256</v>
      </c>
      <c r="F32" s="136">
        <v>14013</v>
      </c>
      <c r="G32" s="136">
        <v>11582</v>
      </c>
      <c r="H32" s="136" t="e">
        <v>#REF!</v>
      </c>
      <c r="I32" s="137">
        <v>0</v>
      </c>
      <c r="J32" s="136">
        <v>673</v>
      </c>
      <c r="K32" s="137">
        <v>0</v>
      </c>
      <c r="L32" s="138">
        <v>12246.010273972603</v>
      </c>
      <c r="M32" s="136">
        <v>137696</v>
      </c>
      <c r="N32" s="136">
        <v>135224</v>
      </c>
      <c r="O32" s="136">
        <v>32555</v>
      </c>
      <c r="P32" s="136">
        <v>305475</v>
      </c>
      <c r="Q32" s="136">
        <v>90215</v>
      </c>
      <c r="R32" s="136" t="e">
        <v>#REF!</v>
      </c>
      <c r="S32" s="136" t="e">
        <v>#REF!</v>
      </c>
      <c r="T32" s="136">
        <v>6334</v>
      </c>
      <c r="U32" s="136">
        <v>0</v>
      </c>
      <c r="V32" s="137">
        <v>1442.74</v>
      </c>
    </row>
    <row r="33" spans="1:22" ht="21" customHeight="1">
      <c r="A33" s="255">
        <v>29</v>
      </c>
      <c r="B33" s="261" t="s">
        <v>50</v>
      </c>
      <c r="C33" s="135">
        <v>41137</v>
      </c>
      <c r="D33" s="136">
        <v>10169</v>
      </c>
      <c r="E33" s="136">
        <v>7441</v>
      </c>
      <c r="F33" s="136">
        <v>14829</v>
      </c>
      <c r="G33" s="136">
        <v>9987</v>
      </c>
      <c r="H33" s="136" t="e">
        <v>#REF!</v>
      </c>
      <c r="I33" s="137">
        <v>0</v>
      </c>
      <c r="J33" s="136">
        <v>665</v>
      </c>
      <c r="K33" s="137">
        <v>0</v>
      </c>
      <c r="L33" s="138">
        <v>10731.52466367713</v>
      </c>
      <c r="M33" s="136">
        <v>148471</v>
      </c>
      <c r="N33" s="136">
        <v>150181</v>
      </c>
      <c r="O33" s="136">
        <v>26312</v>
      </c>
      <c r="P33" s="136">
        <v>324964</v>
      </c>
      <c r="Q33" s="136">
        <v>94853</v>
      </c>
      <c r="R33" s="136" t="e">
        <v>#REF!</v>
      </c>
      <c r="S33" s="136" t="e">
        <v>#REF!</v>
      </c>
      <c r="T33" s="136">
        <v>6187</v>
      </c>
      <c r="U33" s="136">
        <v>0</v>
      </c>
      <c r="V33" s="137">
        <v>2127.23</v>
      </c>
    </row>
    <row r="34" spans="1:22" ht="21" customHeight="1">
      <c r="A34" s="259">
        <v>30</v>
      </c>
      <c r="B34" s="260" t="s">
        <v>52</v>
      </c>
      <c r="C34" s="131">
        <v>30490</v>
      </c>
      <c r="D34" s="132">
        <v>10085</v>
      </c>
      <c r="E34" s="132">
        <v>6610</v>
      </c>
      <c r="F34" s="132">
        <v>14555</v>
      </c>
      <c r="G34" s="132">
        <v>10830</v>
      </c>
      <c r="H34" s="132" t="e">
        <v>#REF!</v>
      </c>
      <c r="I34" s="133">
        <v>0</v>
      </c>
      <c r="J34" s="132">
        <v>665</v>
      </c>
      <c r="K34" s="133">
        <v>0</v>
      </c>
      <c r="L34" s="134">
        <v>12683.107344632768</v>
      </c>
      <c r="M34" s="132">
        <v>161545</v>
      </c>
      <c r="N34" s="132">
        <v>131279</v>
      </c>
      <c r="O34" s="132">
        <v>21836</v>
      </c>
      <c r="P34" s="132">
        <v>314661</v>
      </c>
      <c r="Q34" s="132">
        <v>84424</v>
      </c>
      <c r="R34" s="132" t="e">
        <v>#REF!</v>
      </c>
      <c r="S34" s="132" t="e">
        <v>#REF!</v>
      </c>
      <c r="T34" s="132">
        <v>9301</v>
      </c>
      <c r="U34" s="132">
        <v>0</v>
      </c>
      <c r="V34" s="133">
        <v>769.6</v>
      </c>
    </row>
    <row r="35" spans="1:22" ht="21" customHeight="1">
      <c r="A35" s="255">
        <v>31</v>
      </c>
      <c r="B35" s="261" t="s">
        <v>54</v>
      </c>
      <c r="C35" s="135">
        <v>33984</v>
      </c>
      <c r="D35" s="136">
        <v>8815</v>
      </c>
      <c r="E35" s="136">
        <v>7398</v>
      </c>
      <c r="F35" s="136">
        <v>13725</v>
      </c>
      <c r="G35" s="136">
        <v>10325</v>
      </c>
      <c r="H35" s="136" t="e">
        <v>#REF!</v>
      </c>
      <c r="I35" s="137">
        <v>0</v>
      </c>
      <c r="J35" s="136">
        <v>661</v>
      </c>
      <c r="K35" s="137">
        <v>0</v>
      </c>
      <c r="L35" s="138">
        <v>11689.84375</v>
      </c>
      <c r="M35" s="136">
        <v>138134</v>
      </c>
      <c r="N35" s="136">
        <v>109867</v>
      </c>
      <c r="O35" s="136">
        <v>24725</v>
      </c>
      <c r="P35" s="136">
        <v>272727</v>
      </c>
      <c r="Q35" s="136">
        <v>81608</v>
      </c>
      <c r="R35" s="136" t="e">
        <v>#REF!</v>
      </c>
      <c r="S35" s="136" t="e">
        <v>#REF!</v>
      </c>
      <c r="T35" s="136">
        <v>7135</v>
      </c>
      <c r="U35" s="136">
        <v>0</v>
      </c>
      <c r="V35" s="138">
        <v>977.34</v>
      </c>
    </row>
    <row r="36" spans="1:22" ht="21" customHeight="1">
      <c r="A36" s="255">
        <v>32</v>
      </c>
      <c r="B36" s="261" t="s">
        <v>56</v>
      </c>
      <c r="C36" s="135">
        <v>35142</v>
      </c>
      <c r="D36" s="136">
        <v>9522</v>
      </c>
      <c r="E36" s="136">
        <v>6656</v>
      </c>
      <c r="F36" s="136">
        <v>14119</v>
      </c>
      <c r="G36" s="136">
        <v>11328</v>
      </c>
      <c r="H36" s="136" t="e">
        <v>#REF!</v>
      </c>
      <c r="I36" s="137">
        <v>0</v>
      </c>
      <c r="J36" s="136">
        <v>669</v>
      </c>
      <c r="K36" s="137">
        <v>0</v>
      </c>
      <c r="L36" s="138">
        <v>12283.982300884956</v>
      </c>
      <c r="M36" s="136">
        <v>136441</v>
      </c>
      <c r="N36" s="136">
        <v>118886</v>
      </c>
      <c r="O36" s="136">
        <v>21606</v>
      </c>
      <c r="P36" s="136">
        <v>276933</v>
      </c>
      <c r="Q36" s="136">
        <v>98360</v>
      </c>
      <c r="R36" s="136" t="e">
        <v>#REF!</v>
      </c>
      <c r="S36" s="136" t="e">
        <v>#REF!</v>
      </c>
      <c r="T36" s="136">
        <v>6881</v>
      </c>
      <c r="U36" s="136">
        <v>0</v>
      </c>
      <c r="V36" s="138">
        <v>982.37</v>
      </c>
    </row>
    <row r="37" spans="1:22" ht="21" customHeight="1">
      <c r="A37" s="255">
        <v>36</v>
      </c>
      <c r="B37" s="261" t="s">
        <v>57</v>
      </c>
      <c r="C37" s="135">
        <v>38435</v>
      </c>
      <c r="D37" s="136">
        <v>9288</v>
      </c>
      <c r="E37" s="136">
        <v>7502</v>
      </c>
      <c r="F37" s="136">
        <v>14601</v>
      </c>
      <c r="G37" s="136">
        <v>8132</v>
      </c>
      <c r="H37" s="136" t="e">
        <v>#REF!</v>
      </c>
      <c r="I37" s="137">
        <v>0</v>
      </c>
      <c r="J37" s="136">
        <v>659</v>
      </c>
      <c r="K37" s="137">
        <v>0</v>
      </c>
      <c r="L37" s="138">
        <v>11025.577889447237</v>
      </c>
      <c r="M37" s="136">
        <v>152588</v>
      </c>
      <c r="N37" s="136">
        <v>126950</v>
      </c>
      <c r="O37" s="136">
        <v>23243</v>
      </c>
      <c r="P37" s="136">
        <v>302781</v>
      </c>
      <c r="Q37" s="136">
        <v>54805</v>
      </c>
      <c r="R37" s="136" t="e">
        <v>#REF!</v>
      </c>
      <c r="S37" s="136" t="e">
        <v>#REF!</v>
      </c>
      <c r="T37" s="136">
        <v>6914</v>
      </c>
      <c r="U37" s="136">
        <v>0</v>
      </c>
      <c r="V37" s="137">
        <v>1430.31</v>
      </c>
    </row>
    <row r="38" spans="1:22" ht="21" customHeight="1">
      <c r="A38" s="262">
        <v>44</v>
      </c>
      <c r="B38" s="263" t="s">
        <v>59</v>
      </c>
      <c r="C38" s="150">
        <v>41016</v>
      </c>
      <c r="D38" s="151">
        <v>10369</v>
      </c>
      <c r="E38" s="151">
        <v>7572</v>
      </c>
      <c r="F38" s="151">
        <v>15947</v>
      </c>
      <c r="G38" s="152">
        <v>11128</v>
      </c>
      <c r="H38" s="153" t="e">
        <v>#REF!</v>
      </c>
      <c r="I38" s="154">
        <v>0</v>
      </c>
      <c r="J38" s="151">
        <v>683</v>
      </c>
      <c r="K38" s="154">
        <v>0</v>
      </c>
      <c r="L38" s="152">
        <v>11397.377049180328</v>
      </c>
      <c r="M38" s="151">
        <v>157558</v>
      </c>
      <c r="N38" s="151">
        <v>135220</v>
      </c>
      <c r="O38" s="151">
        <v>21306</v>
      </c>
      <c r="P38" s="151">
        <v>314084</v>
      </c>
      <c r="Q38" s="151">
        <v>63396</v>
      </c>
      <c r="R38" s="151" t="e">
        <v>#REF!</v>
      </c>
      <c r="S38" s="151" t="e">
        <v>#REF!</v>
      </c>
      <c r="T38" s="151">
        <v>6280</v>
      </c>
      <c r="U38" s="151">
        <v>0</v>
      </c>
      <c r="V38" s="152">
        <v>1282.34</v>
      </c>
    </row>
    <row r="39" spans="1:22" ht="21" customHeight="1">
      <c r="A39" s="255">
        <v>45</v>
      </c>
      <c r="B39" s="261" t="s">
        <v>108</v>
      </c>
      <c r="C39" s="135">
        <v>32982</v>
      </c>
      <c r="D39" s="136">
        <v>10734</v>
      </c>
      <c r="E39" s="136">
        <v>6609</v>
      </c>
      <c r="F39" s="136">
        <v>14414</v>
      </c>
      <c r="G39" s="138">
        <v>10864</v>
      </c>
      <c r="H39" s="155" t="e">
        <v>#REF!</v>
      </c>
      <c r="I39" s="137">
        <v>0</v>
      </c>
      <c r="J39" s="136">
        <v>668</v>
      </c>
      <c r="K39" s="137">
        <v>0</v>
      </c>
      <c r="L39" s="138">
        <v>12709.09090909091</v>
      </c>
      <c r="M39" s="136">
        <v>133638</v>
      </c>
      <c r="N39" s="136">
        <v>145320</v>
      </c>
      <c r="O39" s="136">
        <v>21517</v>
      </c>
      <c r="P39" s="136">
        <v>300475</v>
      </c>
      <c r="Q39" s="136">
        <v>49116</v>
      </c>
      <c r="R39" s="136" t="e">
        <v>#REF!</v>
      </c>
      <c r="S39" s="136" t="e">
        <v>#REF!</v>
      </c>
      <c r="T39" s="136">
        <v>7331</v>
      </c>
      <c r="U39" s="136">
        <v>0</v>
      </c>
      <c r="V39" s="138">
        <v>473.7</v>
      </c>
    </row>
    <row r="40" spans="1:22" ht="21" customHeight="1">
      <c r="A40" s="264">
        <v>46</v>
      </c>
      <c r="B40" s="265" t="s">
        <v>116</v>
      </c>
      <c r="C40" s="143">
        <v>33016</v>
      </c>
      <c r="D40" s="144">
        <v>9522</v>
      </c>
      <c r="E40" s="144">
        <v>6832</v>
      </c>
      <c r="F40" s="144">
        <v>14150</v>
      </c>
      <c r="G40" s="146">
        <v>10059</v>
      </c>
      <c r="H40" s="156" t="e">
        <v>#REF!</v>
      </c>
      <c r="I40" s="145">
        <v>0</v>
      </c>
      <c r="J40" s="144">
        <v>678</v>
      </c>
      <c r="K40" s="145">
        <v>0</v>
      </c>
      <c r="L40" s="146">
        <v>11701.921182266009</v>
      </c>
      <c r="M40" s="144">
        <v>134852</v>
      </c>
      <c r="N40" s="144">
        <v>113348</v>
      </c>
      <c r="O40" s="144">
        <v>20494</v>
      </c>
      <c r="P40" s="144">
        <v>268694</v>
      </c>
      <c r="Q40" s="144">
        <v>70810</v>
      </c>
      <c r="R40" s="144" t="e">
        <v>#REF!</v>
      </c>
      <c r="S40" s="144" t="e">
        <v>#REF!</v>
      </c>
      <c r="T40" s="144">
        <v>7366</v>
      </c>
      <c r="U40" s="144">
        <v>0</v>
      </c>
      <c r="V40" s="146">
        <v>466.61</v>
      </c>
    </row>
    <row r="41" spans="1:22" ht="21" customHeight="1">
      <c r="A41" s="247"/>
      <c r="B41" s="261" t="s">
        <v>61</v>
      </c>
      <c r="C41" s="135">
        <v>33882</v>
      </c>
      <c r="D41" s="136">
        <v>9804</v>
      </c>
      <c r="E41" s="136">
        <v>7160</v>
      </c>
      <c r="F41" s="136">
        <v>14353</v>
      </c>
      <c r="G41" s="138">
        <v>10430</v>
      </c>
      <c r="H41" s="155" t="e">
        <v>#REF!</v>
      </c>
      <c r="I41" s="137">
        <v>0</v>
      </c>
      <c r="J41" s="136">
        <v>670</v>
      </c>
      <c r="K41" s="137">
        <v>0</v>
      </c>
      <c r="L41" s="138">
        <v>11954.542438002096</v>
      </c>
      <c r="M41" s="136">
        <v>148773</v>
      </c>
      <c r="N41" s="136">
        <v>131517</v>
      </c>
      <c r="O41" s="136">
        <v>24629</v>
      </c>
      <c r="P41" s="136">
        <v>304919</v>
      </c>
      <c r="Q41" s="138">
        <v>73535</v>
      </c>
      <c r="R41" s="155" t="e">
        <v>#REF!</v>
      </c>
      <c r="S41" s="136" t="e">
        <v>#REF!</v>
      </c>
      <c r="T41" s="136">
        <v>7783</v>
      </c>
      <c r="U41" s="136">
        <v>0</v>
      </c>
      <c r="V41" s="138">
        <v>1412.54</v>
      </c>
    </row>
    <row r="42" spans="1:22" ht="21" customHeight="1">
      <c r="A42" s="247"/>
      <c r="B42" s="261" t="s">
        <v>63</v>
      </c>
      <c r="C42" s="135">
        <v>34240</v>
      </c>
      <c r="D42" s="136">
        <v>9431</v>
      </c>
      <c r="E42" s="136">
        <v>7065</v>
      </c>
      <c r="F42" s="136">
        <v>13926</v>
      </c>
      <c r="G42" s="138">
        <v>9871</v>
      </c>
      <c r="H42" s="155" t="e">
        <v>#REF!</v>
      </c>
      <c r="I42" s="137">
        <v>0</v>
      </c>
      <c r="J42" s="136">
        <v>674</v>
      </c>
      <c r="K42" s="137">
        <v>0</v>
      </c>
      <c r="L42" s="138">
        <v>11532.127993519316</v>
      </c>
      <c r="M42" s="136">
        <v>149491</v>
      </c>
      <c r="N42" s="136">
        <v>135126</v>
      </c>
      <c r="O42" s="136">
        <v>25013</v>
      </c>
      <c r="P42" s="136">
        <v>309629</v>
      </c>
      <c r="Q42" s="138">
        <v>74362</v>
      </c>
      <c r="R42" s="155" t="e">
        <v>#REF!</v>
      </c>
      <c r="S42" s="136" t="e">
        <v>#REF!</v>
      </c>
      <c r="T42" s="136">
        <v>7737</v>
      </c>
      <c r="U42" s="136">
        <v>0</v>
      </c>
      <c r="V42" s="138">
        <v>2041.11</v>
      </c>
    </row>
    <row r="43" spans="1:22" ht="21" customHeight="1">
      <c r="A43" s="247"/>
      <c r="B43" s="267"/>
      <c r="C43" s="93"/>
      <c r="D43" s="93"/>
      <c r="E43" s="93"/>
      <c r="F43" s="93"/>
      <c r="G43" s="82"/>
      <c r="H43" s="104"/>
      <c r="I43" s="157"/>
      <c r="J43" s="104"/>
      <c r="K43" s="94"/>
      <c r="L43" s="138"/>
      <c r="M43" s="93"/>
      <c r="N43" s="93"/>
      <c r="O43" s="93"/>
      <c r="P43" s="93"/>
      <c r="Q43" s="82"/>
      <c r="R43" s="104"/>
      <c r="S43" s="105"/>
      <c r="T43" s="130"/>
      <c r="U43" s="104"/>
      <c r="V43" s="82"/>
    </row>
    <row r="44" spans="1:22" ht="21" customHeight="1">
      <c r="A44" s="255">
        <v>301</v>
      </c>
      <c r="B44" s="261" t="s">
        <v>65</v>
      </c>
      <c r="C44" s="135">
        <v>80178</v>
      </c>
      <c r="D44" s="136">
        <v>9343</v>
      </c>
      <c r="E44" s="136">
        <v>6863</v>
      </c>
      <c r="F44" s="136">
        <v>14770</v>
      </c>
      <c r="G44" s="138">
        <v>12447</v>
      </c>
      <c r="H44" s="155" t="e">
        <v>#REF!</v>
      </c>
      <c r="I44" s="137">
        <v>0</v>
      </c>
      <c r="J44" s="136">
        <v>670</v>
      </c>
      <c r="K44" s="137">
        <v>0</v>
      </c>
      <c r="L44" s="138">
        <v>13888.5</v>
      </c>
      <c r="M44" s="136">
        <v>80056</v>
      </c>
      <c r="N44" s="136">
        <v>72330</v>
      </c>
      <c r="O44" s="136">
        <v>20228</v>
      </c>
      <c r="P44" s="136">
        <v>172614</v>
      </c>
      <c r="Q44" s="138">
        <v>45410</v>
      </c>
      <c r="R44" s="155" t="e">
        <v>#REF!</v>
      </c>
      <c r="S44" s="136" t="e">
        <v>#REF!</v>
      </c>
      <c r="T44" s="137">
        <v>1480</v>
      </c>
      <c r="U44" s="155">
        <v>0</v>
      </c>
      <c r="V44" s="138">
        <v>140.36</v>
      </c>
    </row>
    <row r="45" spans="1:22" ht="21" customHeight="1">
      <c r="A45" s="255">
        <v>302</v>
      </c>
      <c r="B45" s="261" t="s">
        <v>67</v>
      </c>
      <c r="C45" s="135">
        <v>51318</v>
      </c>
      <c r="D45" s="136">
        <v>8416</v>
      </c>
      <c r="E45" s="136">
        <v>7446</v>
      </c>
      <c r="F45" s="136">
        <v>11419</v>
      </c>
      <c r="G45" s="138">
        <v>11090</v>
      </c>
      <c r="H45" s="155" t="e">
        <v>#REF!</v>
      </c>
      <c r="I45" s="137">
        <v>0</v>
      </c>
      <c r="J45" s="136">
        <v>663</v>
      </c>
      <c r="K45" s="137">
        <v>0</v>
      </c>
      <c r="L45" s="138">
        <v>11909.68152866242</v>
      </c>
      <c r="M45" s="136">
        <v>39548</v>
      </c>
      <c r="N45" s="136">
        <v>75177</v>
      </c>
      <c r="O45" s="136">
        <v>7362</v>
      </c>
      <c r="P45" s="136">
        <v>122087</v>
      </c>
      <c r="Q45" s="138">
        <v>48465</v>
      </c>
      <c r="R45" s="155" t="e">
        <v>#REF!</v>
      </c>
      <c r="S45" s="136" t="e">
        <v>#REF!</v>
      </c>
      <c r="T45" s="137">
        <v>1112</v>
      </c>
      <c r="U45" s="155">
        <v>0</v>
      </c>
      <c r="V45" s="138">
        <v>1313.54</v>
      </c>
    </row>
    <row r="46" spans="1:22" ht="21" customHeight="1">
      <c r="A46" s="255">
        <v>303</v>
      </c>
      <c r="B46" s="261" t="s">
        <v>68</v>
      </c>
      <c r="C46" s="135">
        <v>50702</v>
      </c>
      <c r="D46" s="136">
        <v>8945</v>
      </c>
      <c r="E46" s="136">
        <v>7043</v>
      </c>
      <c r="F46" s="136">
        <v>12834</v>
      </c>
      <c r="G46" s="138">
        <v>8767</v>
      </c>
      <c r="H46" s="155" t="e">
        <v>#REF!</v>
      </c>
      <c r="I46" s="137">
        <v>0</v>
      </c>
      <c r="J46" s="136">
        <v>677</v>
      </c>
      <c r="K46" s="137">
        <v>0</v>
      </c>
      <c r="L46" s="138">
        <v>11258.812260536399</v>
      </c>
      <c r="M46" s="136">
        <v>79437</v>
      </c>
      <c r="N46" s="136">
        <v>98027</v>
      </c>
      <c r="O46" s="136">
        <v>20329</v>
      </c>
      <c r="P46" s="136">
        <v>197793</v>
      </c>
      <c r="Q46" s="138">
        <v>52129</v>
      </c>
      <c r="R46" s="155" t="e">
        <v>#REF!</v>
      </c>
      <c r="S46" s="136" t="e">
        <v>#REF!</v>
      </c>
      <c r="T46" s="137">
        <v>2511</v>
      </c>
      <c r="U46" s="155">
        <v>0</v>
      </c>
      <c r="V46" s="138">
        <v>554.65</v>
      </c>
    </row>
    <row r="47" spans="1:22" ht="21" customHeight="1">
      <c r="A47" s="247"/>
      <c r="B47" s="261" t="s">
        <v>70</v>
      </c>
      <c r="C47" s="135">
        <v>52752</v>
      </c>
      <c r="D47" s="136">
        <v>8911</v>
      </c>
      <c r="E47" s="136">
        <v>7044</v>
      </c>
      <c r="F47" s="136">
        <v>12839</v>
      </c>
      <c r="G47" s="138">
        <v>9253</v>
      </c>
      <c r="H47" s="155" t="e">
        <v>#REF!</v>
      </c>
      <c r="I47" s="137">
        <v>0</v>
      </c>
      <c r="J47" s="136">
        <v>676</v>
      </c>
      <c r="K47" s="137">
        <v>0</v>
      </c>
      <c r="L47" s="138">
        <v>11488.863025962399</v>
      </c>
      <c r="M47" s="136">
        <v>74015</v>
      </c>
      <c r="N47" s="136">
        <v>92433</v>
      </c>
      <c r="O47" s="136">
        <v>18538</v>
      </c>
      <c r="P47" s="136">
        <v>184986</v>
      </c>
      <c r="Q47" s="138">
        <v>50984</v>
      </c>
      <c r="R47" s="155" t="e">
        <v>#REF!</v>
      </c>
      <c r="S47" s="136" t="e">
        <v>#REF!</v>
      </c>
      <c r="T47" s="137">
        <v>2220</v>
      </c>
      <c r="U47" s="155">
        <v>0</v>
      </c>
      <c r="V47" s="138">
        <v>619.36</v>
      </c>
    </row>
    <row r="48" spans="1:22" ht="21" customHeight="1">
      <c r="A48" s="247"/>
      <c r="B48" s="267"/>
      <c r="C48" s="93"/>
      <c r="D48" s="93"/>
      <c r="E48" s="93"/>
      <c r="F48" s="93"/>
      <c r="G48" s="82"/>
      <c r="H48" s="104"/>
      <c r="I48" s="157"/>
      <c r="J48" s="104"/>
      <c r="K48" s="94"/>
      <c r="L48" s="138"/>
      <c r="M48" s="93"/>
      <c r="N48" s="93"/>
      <c r="O48" s="93"/>
      <c r="P48" s="93"/>
      <c r="Q48" s="82"/>
      <c r="R48" s="104"/>
      <c r="S48" s="105"/>
      <c r="T48" s="130"/>
      <c r="U48" s="104"/>
      <c r="V48" s="82"/>
    </row>
    <row r="49" spans="1:22" ht="21" customHeight="1">
      <c r="A49" s="276"/>
      <c r="B49" s="265" t="s">
        <v>72</v>
      </c>
      <c r="C49" s="143">
        <v>34776</v>
      </c>
      <c r="D49" s="144">
        <v>9398</v>
      </c>
      <c r="E49" s="144">
        <v>7063</v>
      </c>
      <c r="F49" s="144">
        <v>13864</v>
      </c>
      <c r="G49" s="144">
        <v>9832</v>
      </c>
      <c r="H49" s="144" t="e">
        <v>#REF!</v>
      </c>
      <c r="I49" s="145">
        <v>0</v>
      </c>
      <c r="J49" s="144">
        <v>674</v>
      </c>
      <c r="K49" s="145">
        <v>0</v>
      </c>
      <c r="L49" s="146">
        <v>11530.938230877176</v>
      </c>
      <c r="M49" s="144">
        <v>143079</v>
      </c>
      <c r="N49" s="144">
        <v>131499</v>
      </c>
      <c r="O49" s="144">
        <v>24463</v>
      </c>
      <c r="P49" s="144">
        <v>299041</v>
      </c>
      <c r="Q49" s="146">
        <v>72376</v>
      </c>
      <c r="R49" s="156" t="e">
        <v>#REF!</v>
      </c>
      <c r="S49" s="144" t="e">
        <v>#REF!</v>
      </c>
      <c r="T49" s="145">
        <v>7268</v>
      </c>
      <c r="U49" s="156">
        <v>0</v>
      </c>
      <c r="V49" s="146">
        <v>1920.33</v>
      </c>
    </row>
    <row r="50" spans="1:22" ht="21" customHeight="1">
      <c r="A50" s="267"/>
      <c r="B50" s="261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</row>
    <row r="51" spans="1:2" ht="15.75" customHeight="1">
      <c r="A51" s="267"/>
      <c r="B51" s="267"/>
    </row>
    <row r="52" spans="1:2" ht="15.75" customHeight="1">
      <c r="A52" s="267"/>
      <c r="B52" s="267"/>
    </row>
  </sheetData>
  <sheetProtection/>
  <mergeCells count="2">
    <mergeCell ref="C5:F5"/>
    <mergeCell ref="M5:P5"/>
  </mergeCells>
  <conditionalFormatting sqref="C53:V57">
    <cfRule type="cellIs" priority="1" dxfId="5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106"/>
  <sheetViews>
    <sheetView showGridLines="0" view="pageBreakPreview" zoomScaleNormal="87" zoomScaleSheetLayoutView="100" zoomScalePageLayoutView="0" workbookViewId="0" topLeftCell="A1">
      <pane xSplit="2" ySplit="6" topLeftCell="N7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H12" sqref="H12"/>
    </sheetView>
  </sheetViews>
  <sheetFormatPr defaultColWidth="9.00390625" defaultRowHeight="18" customHeight="1"/>
  <cols>
    <col min="1" max="1" width="5.375" style="189" customWidth="1"/>
    <col min="2" max="4" width="11.625" style="189" customWidth="1"/>
    <col min="5" max="5" width="11.625" style="189" hidden="1" customWidth="1"/>
    <col min="6" max="8" width="11.625" style="189" customWidth="1"/>
    <col min="9" max="9" width="11.625" style="189" hidden="1" customWidth="1"/>
    <col min="10" max="12" width="11.625" style="189" customWidth="1"/>
    <col min="13" max="13" width="11.625" style="189" hidden="1" customWidth="1"/>
    <col min="14" max="16" width="11.625" style="189" customWidth="1"/>
    <col min="17" max="17" width="11.625" style="189" hidden="1" customWidth="1"/>
    <col min="18" max="20" width="11.625" style="189" customWidth="1"/>
    <col min="21" max="21" width="11.625" style="189" hidden="1" customWidth="1"/>
    <col min="22" max="22" width="11.625" style="189" customWidth="1"/>
    <col min="23" max="30" width="10.625" style="192" hidden="1" customWidth="1"/>
    <col min="31" max="16384" width="9.00390625" style="189" customWidth="1"/>
  </cols>
  <sheetData>
    <row r="1" spans="2:30" ht="21" customHeight="1">
      <c r="B1" s="225"/>
      <c r="C1" s="190" t="s">
        <v>127</v>
      </c>
      <c r="D1" s="190"/>
      <c r="E1" s="190"/>
      <c r="F1" s="190"/>
      <c r="G1" s="190"/>
      <c r="H1" s="190"/>
      <c r="I1" s="190"/>
      <c r="J1" s="190"/>
      <c r="K1" s="190"/>
      <c r="L1" s="190"/>
      <c r="W1" s="191"/>
      <c r="X1" s="191"/>
      <c r="Y1" s="191"/>
      <c r="Z1" s="191"/>
      <c r="AA1" s="191"/>
      <c r="AB1" s="191"/>
      <c r="AC1" s="191"/>
      <c r="AD1" s="191"/>
    </row>
    <row r="2" spans="1:30" ht="21" customHeight="1">
      <c r="A2" s="44"/>
      <c r="B2" s="193" t="s">
        <v>90</v>
      </c>
      <c r="C2" s="19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193" t="s">
        <v>99</v>
      </c>
      <c r="V2" s="195" t="s">
        <v>129</v>
      </c>
      <c r="W2" s="224"/>
      <c r="X2" s="189"/>
      <c r="Y2" s="189"/>
      <c r="Z2" s="189"/>
      <c r="AA2" s="189"/>
      <c r="AB2" s="189"/>
      <c r="AC2" s="189"/>
      <c r="AD2" s="189"/>
    </row>
    <row r="3" spans="1:30" ht="21" customHeight="1">
      <c r="A3" s="22"/>
      <c r="C3" s="288" t="s">
        <v>118</v>
      </c>
      <c r="D3" s="289"/>
      <c r="E3" s="289"/>
      <c r="F3" s="289"/>
      <c r="G3" s="289"/>
      <c r="H3" s="289"/>
      <c r="I3" s="289"/>
      <c r="J3" s="289"/>
      <c r="K3" s="290"/>
      <c r="L3" s="291"/>
      <c r="M3" s="198"/>
      <c r="N3" s="292" t="s">
        <v>119</v>
      </c>
      <c r="O3" s="289"/>
      <c r="P3" s="289"/>
      <c r="Q3" s="289"/>
      <c r="R3" s="44"/>
      <c r="S3" s="293" t="s">
        <v>91</v>
      </c>
      <c r="T3" s="294"/>
      <c r="U3" s="294"/>
      <c r="V3" s="295"/>
      <c r="W3" s="30"/>
      <c r="X3" s="23"/>
      <c r="Y3" s="199" t="s">
        <v>107</v>
      </c>
      <c r="Z3" s="199"/>
      <c r="AA3" s="199"/>
      <c r="AB3" s="199"/>
      <c r="AC3" s="199"/>
      <c r="AD3" s="200"/>
    </row>
    <row r="4" spans="1:30" ht="21" customHeight="1">
      <c r="A4" s="22"/>
      <c r="C4" s="288" t="s">
        <v>120</v>
      </c>
      <c r="D4" s="289"/>
      <c r="E4" s="289"/>
      <c r="F4" s="296"/>
      <c r="G4" s="288" t="s">
        <v>92</v>
      </c>
      <c r="H4" s="289"/>
      <c r="I4" s="289"/>
      <c r="J4" s="289"/>
      <c r="K4" s="297" t="s">
        <v>98</v>
      </c>
      <c r="L4" s="297"/>
      <c r="M4" s="202" t="s">
        <v>131</v>
      </c>
      <c r="N4" s="203" t="s">
        <v>132</v>
      </c>
      <c r="O4" s="289" t="s">
        <v>93</v>
      </c>
      <c r="P4" s="289"/>
      <c r="Q4" s="289"/>
      <c r="R4" s="296"/>
      <c r="S4" s="204"/>
      <c r="T4" s="44"/>
      <c r="U4" s="44"/>
      <c r="V4" s="45"/>
      <c r="W4" s="30"/>
      <c r="X4" s="287" t="s">
        <v>103</v>
      </c>
      <c r="Y4" s="287"/>
      <c r="Z4" s="23"/>
      <c r="AA4" s="30"/>
      <c r="AB4" s="287" t="s">
        <v>104</v>
      </c>
      <c r="AC4" s="287"/>
      <c r="AD4" s="23"/>
    </row>
    <row r="5" spans="1:30" ht="21" customHeight="1">
      <c r="A5" s="207" t="s">
        <v>2</v>
      </c>
      <c r="C5" s="22"/>
      <c r="D5" s="22"/>
      <c r="E5" s="22"/>
      <c r="F5" s="22"/>
      <c r="G5" s="22"/>
      <c r="H5" s="22"/>
      <c r="I5" s="22"/>
      <c r="J5" s="22"/>
      <c r="K5" s="79"/>
      <c r="L5" s="79"/>
      <c r="M5" s="22"/>
      <c r="N5" s="22"/>
      <c r="O5" s="22"/>
      <c r="P5" s="22"/>
      <c r="Q5" s="22"/>
      <c r="R5" s="22"/>
      <c r="S5" s="22"/>
      <c r="T5" s="22"/>
      <c r="U5" s="22"/>
      <c r="V5" s="79"/>
      <c r="W5" s="30"/>
      <c r="X5" s="30"/>
      <c r="Y5" s="30"/>
      <c r="Z5" s="30"/>
      <c r="AA5" s="30"/>
      <c r="AB5" s="30"/>
      <c r="AC5" s="30"/>
      <c r="AD5" s="30"/>
    </row>
    <row r="6" spans="1:30" ht="21" customHeight="1">
      <c r="A6" s="207" t="s">
        <v>3</v>
      </c>
      <c r="B6" s="208" t="s">
        <v>4</v>
      </c>
      <c r="C6" s="209" t="s">
        <v>133</v>
      </c>
      <c r="D6" s="209" t="s">
        <v>95</v>
      </c>
      <c r="E6" s="209" t="s">
        <v>96</v>
      </c>
      <c r="F6" s="209" t="s">
        <v>97</v>
      </c>
      <c r="G6" s="209" t="s">
        <v>133</v>
      </c>
      <c r="H6" s="209" t="s">
        <v>95</v>
      </c>
      <c r="I6" s="209" t="s">
        <v>96</v>
      </c>
      <c r="J6" s="209" t="s">
        <v>97</v>
      </c>
      <c r="K6" s="210" t="s">
        <v>133</v>
      </c>
      <c r="L6" s="210" t="s">
        <v>95</v>
      </c>
      <c r="M6" s="209" t="s">
        <v>96</v>
      </c>
      <c r="N6" s="209" t="s">
        <v>97</v>
      </c>
      <c r="O6" s="209" t="s">
        <v>133</v>
      </c>
      <c r="P6" s="209" t="s">
        <v>95</v>
      </c>
      <c r="Q6" s="209" t="s">
        <v>96</v>
      </c>
      <c r="R6" s="209" t="s">
        <v>97</v>
      </c>
      <c r="S6" s="209" t="s">
        <v>133</v>
      </c>
      <c r="T6" s="209" t="s">
        <v>95</v>
      </c>
      <c r="U6" s="209" t="s">
        <v>96</v>
      </c>
      <c r="V6" s="210" t="s">
        <v>97</v>
      </c>
      <c r="W6" s="162" t="s">
        <v>94</v>
      </c>
      <c r="X6" s="162" t="s">
        <v>95</v>
      </c>
      <c r="Y6" s="162" t="s">
        <v>96</v>
      </c>
      <c r="Z6" s="162" t="s">
        <v>97</v>
      </c>
      <c r="AA6" s="162" t="s">
        <v>94</v>
      </c>
      <c r="AB6" s="162" t="s">
        <v>95</v>
      </c>
      <c r="AC6" s="162" t="s">
        <v>96</v>
      </c>
      <c r="AD6" s="162" t="s">
        <v>97</v>
      </c>
    </row>
    <row r="7" spans="1:30" ht="21" customHeight="1">
      <c r="A7" s="198">
        <v>1</v>
      </c>
      <c r="B7" s="197" t="s">
        <v>5</v>
      </c>
      <c r="C7" s="226">
        <v>574680</v>
      </c>
      <c r="D7" s="226">
        <v>1514778</v>
      </c>
      <c r="E7" s="226" t="e">
        <v>#DIV/0!</v>
      </c>
      <c r="F7" s="226">
        <v>575465</v>
      </c>
      <c r="G7" s="226">
        <v>13714</v>
      </c>
      <c r="H7" s="226">
        <v>9394</v>
      </c>
      <c r="I7" s="226" t="e">
        <v>#DIV/0!</v>
      </c>
      <c r="J7" s="226">
        <v>13706</v>
      </c>
      <c r="K7" s="227">
        <v>11496</v>
      </c>
      <c r="L7" s="227">
        <v>10577</v>
      </c>
      <c r="M7" s="211" t="e">
        <v>#DIV/0!</v>
      </c>
      <c r="N7" s="226">
        <v>11494</v>
      </c>
      <c r="O7" s="226">
        <v>24666</v>
      </c>
      <c r="P7" s="226">
        <v>23726</v>
      </c>
      <c r="Q7" s="226" t="e">
        <v>#DIV/0!</v>
      </c>
      <c r="R7" s="226">
        <v>24664</v>
      </c>
      <c r="S7" s="226">
        <v>11277</v>
      </c>
      <c r="T7" s="226">
        <v>8378</v>
      </c>
      <c r="U7" s="226" t="e">
        <v>#DIV/0!</v>
      </c>
      <c r="V7" s="227">
        <v>11272</v>
      </c>
      <c r="W7" s="59" t="e">
        <f>ROUND('[1]一般'!#REF!/'[1]一般'!#REF!,0)</f>
        <v>#REF!</v>
      </c>
      <c r="X7" s="59" t="e">
        <f>ROUND('[1]退職'!#REF!/'[1]退職'!#REF!,0)</f>
        <v>#REF!</v>
      </c>
      <c r="Y7" s="59" t="e">
        <f>ROUND('[1]老人'!#REF!/'[1]老人'!#REF!,0)</f>
        <v>#REF!</v>
      </c>
      <c r="Z7" s="59" t="e">
        <f>ROUND('[1]合計'!#REF!/'[1]合計'!#REF!,0)</f>
        <v>#REF!</v>
      </c>
      <c r="AA7" s="59">
        <f>IF(ISERROR(ROUND('[1]一般'!#REF!/'[1]一般'!#REF!,0)),0,ROUND('[1]一般'!#REF!/'[1]一般'!#REF!,0))</f>
        <v>0</v>
      </c>
      <c r="AB7" s="59">
        <f>IF(ISERROR(ROUND('[1]退職'!#REF!/'[1]退職'!#REF!,0)),0,ROUND('[1]退職'!#REF!/'[1]退職'!#REF!,0))</f>
        <v>0</v>
      </c>
      <c r="AC7" s="59">
        <f>IF(ISERROR(ROUND('[1]老人'!#REF!/'[1]老人'!#REF!,0)),0,ROUND('[1]老人'!#REF!/'[1]老人'!#REF!,0))</f>
        <v>0</v>
      </c>
      <c r="AD7" s="59">
        <f>IF(ISERROR(ROUND('[1]合計'!#REF!/'[1]合計'!#REF!,0)),0,ROUND('[1]合計'!#REF!/'[1]合計'!#REF!,0))</f>
        <v>0</v>
      </c>
    </row>
    <row r="8" spans="1:30" ht="21" customHeight="1">
      <c r="A8" s="212">
        <v>2</v>
      </c>
      <c r="B8" s="213" t="s">
        <v>6</v>
      </c>
      <c r="C8" s="228">
        <v>618770</v>
      </c>
      <c r="D8" s="228">
        <v>424025</v>
      </c>
      <c r="E8" s="228" t="e">
        <v>#DIV/0!</v>
      </c>
      <c r="F8" s="228">
        <v>618587</v>
      </c>
      <c r="G8" s="228">
        <v>14051</v>
      </c>
      <c r="H8" s="228">
        <v>14681</v>
      </c>
      <c r="I8" s="228" t="e">
        <v>#DIV/0!</v>
      </c>
      <c r="J8" s="228">
        <v>14052</v>
      </c>
      <c r="K8" s="229">
        <v>12873</v>
      </c>
      <c r="L8" s="229">
        <v>13586</v>
      </c>
      <c r="M8" s="214" t="e">
        <v>#DIV/0!</v>
      </c>
      <c r="N8" s="228">
        <v>12875</v>
      </c>
      <c r="O8" s="228">
        <v>28671</v>
      </c>
      <c r="P8" s="228">
        <v>19002</v>
      </c>
      <c r="Q8" s="228" t="e">
        <v>#DIV/0!</v>
      </c>
      <c r="R8" s="228">
        <v>28651</v>
      </c>
      <c r="S8" s="228">
        <v>11719</v>
      </c>
      <c r="T8" s="228">
        <v>9065</v>
      </c>
      <c r="U8" s="228" t="e">
        <v>#DIV/0!</v>
      </c>
      <c r="V8" s="229">
        <v>11713</v>
      </c>
      <c r="W8" s="62" t="e">
        <f>ROUND('[1]一般'!#REF!/'[1]一般'!#REF!,0)</f>
        <v>#REF!</v>
      </c>
      <c r="X8" s="62" t="e">
        <f>ROUND('[1]退職'!#REF!/'[1]退職'!#REF!,0)</f>
        <v>#REF!</v>
      </c>
      <c r="Y8" s="62" t="e">
        <f>ROUND('[1]老人'!#REF!/'[1]老人'!#REF!,0)</f>
        <v>#REF!</v>
      </c>
      <c r="Z8" s="62" t="e">
        <f>ROUND('[1]合計'!#REF!/'[1]合計'!#REF!,0)</f>
        <v>#REF!</v>
      </c>
      <c r="AA8" s="62">
        <f>IF(ISERROR(ROUND('[1]一般'!#REF!/'[1]一般'!#REF!,0)),0,ROUND('[1]一般'!#REF!/'[1]一般'!#REF!,0))</f>
        <v>0</v>
      </c>
      <c r="AB8" s="62">
        <f>IF(ISERROR(ROUND('[1]退職'!#REF!/'[1]退職'!#REF!,0)),0,ROUND('[1]退職'!#REF!/'[1]退職'!#REF!,0))</f>
        <v>0</v>
      </c>
      <c r="AC8" s="62">
        <f>IF(ISERROR(ROUND('[1]老人'!#REF!/'[1]老人'!#REF!,0)),0,ROUND('[1]老人'!#REF!/'[1]老人'!#REF!,0))</f>
        <v>0</v>
      </c>
      <c r="AD8" s="62">
        <f>IF(ISERROR(ROUND('[1]合計'!#REF!/'[1]合計'!#REF!,0)),0,ROUND('[1]合計'!#REF!/'[1]合計'!#REF!,0))</f>
        <v>0</v>
      </c>
    </row>
    <row r="9" spans="1:30" ht="21" customHeight="1">
      <c r="A9" s="212">
        <v>3</v>
      </c>
      <c r="B9" s="213" t="s">
        <v>8</v>
      </c>
      <c r="C9" s="228">
        <v>574787</v>
      </c>
      <c r="D9" s="228">
        <v>504559</v>
      </c>
      <c r="E9" s="228" t="e">
        <v>#DIV/0!</v>
      </c>
      <c r="F9" s="228">
        <v>574681</v>
      </c>
      <c r="G9" s="228">
        <v>12514</v>
      </c>
      <c r="H9" s="228">
        <v>11084</v>
      </c>
      <c r="I9" s="228" t="e">
        <v>#DIV/0!</v>
      </c>
      <c r="J9" s="228">
        <v>12509</v>
      </c>
      <c r="K9" s="229">
        <v>11098</v>
      </c>
      <c r="L9" s="229">
        <v>10135</v>
      </c>
      <c r="M9" s="214" t="e">
        <v>#DIV/0!</v>
      </c>
      <c r="N9" s="228">
        <v>11093</v>
      </c>
      <c r="O9" s="228">
        <v>23624</v>
      </c>
      <c r="P9" s="228">
        <v>15057</v>
      </c>
      <c r="Q9" s="228" t="e">
        <v>#DIV/0!</v>
      </c>
      <c r="R9" s="228">
        <v>23594</v>
      </c>
      <c r="S9" s="228">
        <v>10844</v>
      </c>
      <c r="T9" s="228">
        <v>8997</v>
      </c>
      <c r="U9" s="228" t="e">
        <v>#DIV/0!</v>
      </c>
      <c r="V9" s="229">
        <v>10837</v>
      </c>
      <c r="W9" s="62" t="e">
        <f>ROUND('[1]一般'!#REF!/'[1]一般'!#REF!,0)</f>
        <v>#REF!</v>
      </c>
      <c r="X9" s="62" t="e">
        <f>ROUND('[1]退職'!#REF!/'[1]退職'!#REF!,0)</f>
        <v>#REF!</v>
      </c>
      <c r="Y9" s="62" t="e">
        <f>ROUND('[1]老人'!#REF!/'[1]老人'!#REF!,0)</f>
        <v>#REF!</v>
      </c>
      <c r="Z9" s="62" t="e">
        <f>ROUND('[1]合計'!#REF!/'[1]合計'!#REF!,0)</f>
        <v>#REF!</v>
      </c>
      <c r="AA9" s="62">
        <f>IF(ISERROR(ROUND('[1]一般'!#REF!/'[1]一般'!#REF!,0)),0,ROUND('[1]一般'!#REF!/'[1]一般'!#REF!,0))</f>
        <v>0</v>
      </c>
      <c r="AB9" s="62">
        <f>IF(ISERROR(ROUND('[1]退職'!#REF!/'[1]退職'!#REF!,0)),0,ROUND('[1]退職'!#REF!/'[1]退職'!#REF!,0))</f>
        <v>0</v>
      </c>
      <c r="AC9" s="62">
        <f>IF(ISERROR(ROUND('[1]老人'!#REF!/'[1]老人'!#REF!,0)),0,ROUND('[1]老人'!#REF!/'[1]老人'!#REF!,0))</f>
        <v>0</v>
      </c>
      <c r="AD9" s="62">
        <f>IF(ISERROR(ROUND('[1]合計'!#REF!/'[1]合計'!#REF!,0)),0,ROUND('[1]合計'!#REF!/'[1]合計'!#REF!,0))</f>
        <v>0</v>
      </c>
    </row>
    <row r="10" spans="1:30" ht="21" customHeight="1">
      <c r="A10" s="212">
        <v>4</v>
      </c>
      <c r="B10" s="213" t="s">
        <v>10</v>
      </c>
      <c r="C10" s="228">
        <v>585873</v>
      </c>
      <c r="D10" s="228">
        <v>825954</v>
      </c>
      <c r="E10" s="228" t="e">
        <v>#DIV/0!</v>
      </c>
      <c r="F10" s="228">
        <v>586301</v>
      </c>
      <c r="G10" s="228">
        <v>14601</v>
      </c>
      <c r="H10" s="228">
        <v>10973</v>
      </c>
      <c r="I10" s="228" t="e">
        <v>#DIV/0!</v>
      </c>
      <c r="J10" s="228">
        <v>14591</v>
      </c>
      <c r="K10" s="229">
        <v>12080</v>
      </c>
      <c r="L10" s="229">
        <v>11969</v>
      </c>
      <c r="M10" s="214" t="e">
        <v>#DIV/0!</v>
      </c>
      <c r="N10" s="228">
        <v>12080</v>
      </c>
      <c r="O10" s="228">
        <v>26511</v>
      </c>
      <c r="P10" s="228">
        <v>22303</v>
      </c>
      <c r="Q10" s="228" t="e">
        <v>#DIV/0!</v>
      </c>
      <c r="R10" s="228">
        <v>26499</v>
      </c>
      <c r="S10" s="228">
        <v>12000</v>
      </c>
      <c r="T10" s="228">
        <v>8314</v>
      </c>
      <c r="U10" s="228" t="e">
        <v>#DIV/0!</v>
      </c>
      <c r="V10" s="229">
        <v>11992</v>
      </c>
      <c r="W10" s="62" t="e">
        <f>ROUND('[1]一般'!#REF!/'[1]一般'!#REF!,0)</f>
        <v>#REF!</v>
      </c>
      <c r="X10" s="62" t="e">
        <f>ROUND('[1]退職'!#REF!/'[1]退職'!#REF!,0)</f>
        <v>#REF!</v>
      </c>
      <c r="Y10" s="62" t="e">
        <f>ROUND('[1]老人'!#REF!/'[1]老人'!#REF!,0)</f>
        <v>#REF!</v>
      </c>
      <c r="Z10" s="62" t="e">
        <f>ROUND('[1]合計'!#REF!/'[1]合計'!#REF!,0)</f>
        <v>#REF!</v>
      </c>
      <c r="AA10" s="62">
        <f>IF(ISERROR(ROUND('[1]一般'!#REF!/'[1]一般'!#REF!,0)),0,ROUND('[1]一般'!#REF!/'[1]一般'!#REF!,0))</f>
        <v>0</v>
      </c>
      <c r="AB10" s="62">
        <f>IF(ISERROR(ROUND('[1]退職'!#REF!/'[1]退職'!#REF!,0)),0,ROUND('[1]退職'!#REF!/'[1]退職'!#REF!,0))</f>
        <v>0</v>
      </c>
      <c r="AC10" s="62">
        <f>IF(ISERROR(ROUND('[1]老人'!#REF!/'[1]老人'!#REF!,0)),0,ROUND('[1]老人'!#REF!/'[1]老人'!#REF!,0))</f>
        <v>0</v>
      </c>
      <c r="AD10" s="62">
        <f>IF(ISERROR(ROUND('[1]合計'!#REF!/'[1]合計'!#REF!,0)),0,ROUND('[1]合計'!#REF!/'[1]合計'!#REF!,0))</f>
        <v>0</v>
      </c>
    </row>
    <row r="11" spans="1:30" ht="21" customHeight="1">
      <c r="A11" s="215">
        <v>5</v>
      </c>
      <c r="B11" s="216" t="s">
        <v>12</v>
      </c>
      <c r="C11" s="230">
        <v>497113</v>
      </c>
      <c r="D11" s="230">
        <v>734253</v>
      </c>
      <c r="E11" s="230" t="e">
        <v>#DIV/0!</v>
      </c>
      <c r="F11" s="230">
        <v>497862</v>
      </c>
      <c r="G11" s="230">
        <v>13680</v>
      </c>
      <c r="H11" s="230">
        <v>41467</v>
      </c>
      <c r="I11" s="230" t="e">
        <v>#DIV/0!</v>
      </c>
      <c r="J11" s="230">
        <v>13744</v>
      </c>
      <c r="K11" s="231">
        <v>10490</v>
      </c>
      <c r="L11" s="231">
        <v>8849</v>
      </c>
      <c r="M11" s="217" t="e">
        <v>#DIV/0!</v>
      </c>
      <c r="N11" s="230">
        <v>10487</v>
      </c>
      <c r="O11" s="230">
        <v>24208</v>
      </c>
      <c r="P11" s="230">
        <v>57001</v>
      </c>
      <c r="Q11" s="230" t="e">
        <v>#DIV/0!</v>
      </c>
      <c r="R11" s="230">
        <v>24285</v>
      </c>
      <c r="S11" s="230">
        <v>10862</v>
      </c>
      <c r="T11" s="230">
        <v>11730</v>
      </c>
      <c r="U11" s="230" t="e">
        <v>#DIV/0!</v>
      </c>
      <c r="V11" s="231">
        <v>10864</v>
      </c>
      <c r="W11" s="73" t="e">
        <f>ROUND('[1]一般'!#REF!/'[1]一般'!#REF!,0)</f>
        <v>#REF!</v>
      </c>
      <c r="X11" s="73" t="e">
        <f>ROUND('[1]退職'!#REF!/'[1]退職'!#REF!,0)</f>
        <v>#REF!</v>
      </c>
      <c r="Y11" s="73" t="e">
        <f>ROUND('[1]老人'!#REF!/'[1]老人'!#REF!,0)</f>
        <v>#REF!</v>
      </c>
      <c r="Z11" s="73" t="e">
        <f>ROUND('[1]合計'!#REF!/'[1]合計'!#REF!,0)</f>
        <v>#REF!</v>
      </c>
      <c r="AA11" s="73">
        <f>IF(ISERROR(ROUND('[1]一般'!#REF!/'[1]一般'!#REF!,0)),0,ROUND('[1]一般'!#REF!/'[1]一般'!#REF!,0))</f>
        <v>0</v>
      </c>
      <c r="AB11" s="73">
        <f>IF(ISERROR(ROUND('[1]退職'!#REF!/'[1]退職'!#REF!,0)),0,ROUND('[1]退職'!#REF!/'[1]退職'!#REF!,0))</f>
        <v>0</v>
      </c>
      <c r="AC11" s="73">
        <f>IF(ISERROR(ROUND('[1]老人'!#REF!/'[1]老人'!#REF!,0)),0,ROUND('[1]老人'!#REF!/'[1]老人'!#REF!,0))</f>
        <v>0</v>
      </c>
      <c r="AD11" s="73">
        <f>IF(ISERROR(ROUND('[1]合計'!#REF!/'[1]合計'!#REF!,0)),0,ROUND('[1]合計'!#REF!/'[1]合計'!#REF!,0))</f>
        <v>0</v>
      </c>
    </row>
    <row r="12" spans="1:30" ht="21" customHeight="1">
      <c r="A12" s="198">
        <v>6</v>
      </c>
      <c r="B12" s="197" t="s">
        <v>14</v>
      </c>
      <c r="C12" s="226">
        <v>515803</v>
      </c>
      <c r="D12" s="226">
        <v>370230</v>
      </c>
      <c r="E12" s="226" t="e">
        <v>#DIV/0!</v>
      </c>
      <c r="F12" s="226">
        <v>515739</v>
      </c>
      <c r="G12" s="226">
        <v>14413</v>
      </c>
      <c r="H12" s="226">
        <v>8648</v>
      </c>
      <c r="I12" s="226" t="e">
        <v>#DIV/0!</v>
      </c>
      <c r="J12" s="226">
        <v>14404</v>
      </c>
      <c r="K12" s="227">
        <v>11545</v>
      </c>
      <c r="L12" s="227">
        <v>13940</v>
      </c>
      <c r="M12" s="211" t="e">
        <v>#DIV/0!</v>
      </c>
      <c r="N12" s="226">
        <v>11551</v>
      </c>
      <c r="O12" s="226">
        <v>25520</v>
      </c>
      <c r="P12" s="226">
        <v>12121</v>
      </c>
      <c r="Q12" s="226" t="e">
        <v>#DIV/0!</v>
      </c>
      <c r="R12" s="226">
        <v>25498</v>
      </c>
      <c r="S12" s="226">
        <v>12637</v>
      </c>
      <c r="T12" s="226">
        <v>8491</v>
      </c>
      <c r="U12" s="226" t="e">
        <v>#DIV/0!</v>
      </c>
      <c r="V12" s="227">
        <v>12631</v>
      </c>
      <c r="W12" s="59" t="e">
        <f>ROUND('[1]一般'!#REF!/'[1]一般'!#REF!,0)</f>
        <v>#REF!</v>
      </c>
      <c r="X12" s="59" t="e">
        <f>ROUND('[1]退職'!#REF!/'[1]退職'!#REF!,0)</f>
        <v>#REF!</v>
      </c>
      <c r="Y12" s="59" t="e">
        <f>ROUND('[1]老人'!#REF!/'[1]老人'!#REF!,0)</f>
        <v>#REF!</v>
      </c>
      <c r="Z12" s="59" t="e">
        <f>ROUND('[1]合計'!#REF!/'[1]合計'!#REF!,0)</f>
        <v>#REF!</v>
      </c>
      <c r="AA12" s="59">
        <f>IF(ISERROR(ROUND('[1]一般'!#REF!/'[1]一般'!#REF!,0)),0,ROUND('[1]一般'!#REF!/'[1]一般'!#REF!,0))</f>
        <v>0</v>
      </c>
      <c r="AB12" s="59">
        <f>IF(ISERROR(ROUND('[1]退職'!#REF!/'[1]退職'!#REF!,0)),0,ROUND('[1]退職'!#REF!/'[1]退職'!#REF!,0))</f>
        <v>0</v>
      </c>
      <c r="AC12" s="59">
        <f>IF(ISERROR(ROUND('[1]老人'!#REF!/'[1]老人'!#REF!,0)),0,ROUND('[1]老人'!#REF!/'[1]老人'!#REF!,0))</f>
        <v>0</v>
      </c>
      <c r="AD12" s="59">
        <f>IF(ISERROR(ROUND('[1]合計'!#REF!/'[1]合計'!#REF!,0)),0,ROUND('[1]合計'!#REF!/'[1]合計'!#REF!,0))</f>
        <v>0</v>
      </c>
    </row>
    <row r="13" spans="1:30" ht="21" customHeight="1">
      <c r="A13" s="212">
        <v>7</v>
      </c>
      <c r="B13" s="213" t="s">
        <v>16</v>
      </c>
      <c r="C13" s="228">
        <v>562842</v>
      </c>
      <c r="D13" s="228">
        <v>0</v>
      </c>
      <c r="E13" s="228" t="e">
        <v>#DIV/0!</v>
      </c>
      <c r="F13" s="228">
        <v>562842</v>
      </c>
      <c r="G13" s="228">
        <v>12927</v>
      </c>
      <c r="H13" s="228">
        <v>8108</v>
      </c>
      <c r="I13" s="228" t="e">
        <v>#DIV/0!</v>
      </c>
      <c r="J13" s="228">
        <v>12908</v>
      </c>
      <c r="K13" s="229">
        <v>11348</v>
      </c>
      <c r="L13" s="229">
        <v>11165</v>
      </c>
      <c r="M13" s="214" t="e">
        <v>#DIV/0!</v>
      </c>
      <c r="N13" s="228">
        <v>11347</v>
      </c>
      <c r="O13" s="228">
        <v>24191</v>
      </c>
      <c r="P13" s="228">
        <v>8621</v>
      </c>
      <c r="Q13" s="228" t="e">
        <v>#DIV/0!</v>
      </c>
      <c r="R13" s="228">
        <v>24132</v>
      </c>
      <c r="S13" s="228">
        <v>11568</v>
      </c>
      <c r="T13" s="228">
        <v>7757</v>
      </c>
      <c r="U13" s="228" t="e">
        <v>#DIV/0!</v>
      </c>
      <c r="V13" s="229">
        <v>11553</v>
      </c>
      <c r="W13" s="62" t="e">
        <f>ROUND('[1]一般'!#REF!/'[1]一般'!#REF!,0)</f>
        <v>#REF!</v>
      </c>
      <c r="X13" s="62" t="e">
        <f>ROUND('[1]退職'!#REF!/'[1]退職'!#REF!,0)</f>
        <v>#REF!</v>
      </c>
      <c r="Y13" s="62" t="e">
        <f>ROUND('[1]老人'!#REF!/'[1]老人'!#REF!,0)</f>
        <v>#REF!</v>
      </c>
      <c r="Z13" s="62" t="e">
        <f>ROUND('[1]合計'!#REF!/'[1]合計'!#REF!,0)</f>
        <v>#REF!</v>
      </c>
      <c r="AA13" s="62">
        <f>IF(ISERROR(ROUND('[1]一般'!#REF!/'[1]一般'!#REF!,0)),0,ROUND('[1]一般'!#REF!/'[1]一般'!#REF!,0))</f>
        <v>0</v>
      </c>
      <c r="AB13" s="62">
        <f>IF(ISERROR(ROUND('[1]退職'!#REF!/'[1]退職'!#REF!,0)),0,ROUND('[1]退職'!#REF!/'[1]退職'!#REF!,0))</f>
        <v>0</v>
      </c>
      <c r="AC13" s="62">
        <f>IF(ISERROR(ROUND('[1]老人'!#REF!/'[1]老人'!#REF!,0)),0,ROUND('[1]老人'!#REF!/'[1]老人'!#REF!,0))</f>
        <v>0</v>
      </c>
      <c r="AD13" s="62">
        <f>IF(ISERROR(ROUND('[1]合計'!#REF!/'[1]合計'!#REF!,0)),0,ROUND('[1]合計'!#REF!/'[1]合計'!#REF!,0))</f>
        <v>0</v>
      </c>
    </row>
    <row r="14" spans="1:30" ht="21" customHeight="1">
      <c r="A14" s="212">
        <v>8</v>
      </c>
      <c r="B14" s="213" t="s">
        <v>18</v>
      </c>
      <c r="C14" s="228">
        <v>539616</v>
      </c>
      <c r="D14" s="228">
        <v>0</v>
      </c>
      <c r="E14" s="228" t="e">
        <v>#DIV/0!</v>
      </c>
      <c r="F14" s="228">
        <v>538261</v>
      </c>
      <c r="G14" s="228">
        <v>12750</v>
      </c>
      <c r="H14" s="228">
        <v>9673</v>
      </c>
      <c r="I14" s="228" t="e">
        <v>#DIV/0!</v>
      </c>
      <c r="J14" s="228">
        <v>12738</v>
      </c>
      <c r="K14" s="229">
        <v>11681</v>
      </c>
      <c r="L14" s="229">
        <v>10174</v>
      </c>
      <c r="M14" s="214" t="e">
        <v>#DIV/0!</v>
      </c>
      <c r="N14" s="228">
        <v>11674</v>
      </c>
      <c r="O14" s="228">
        <v>24509</v>
      </c>
      <c r="P14" s="228">
        <v>2088</v>
      </c>
      <c r="Q14" s="228" t="e">
        <v>#DIV/0!</v>
      </c>
      <c r="R14" s="228">
        <v>24420</v>
      </c>
      <c r="S14" s="228">
        <v>9639</v>
      </c>
      <c r="T14" s="228">
        <v>9802</v>
      </c>
      <c r="U14" s="228" t="e">
        <v>#DIV/0!</v>
      </c>
      <c r="V14" s="229">
        <v>9639</v>
      </c>
      <c r="W14" s="62" t="e">
        <f>ROUND('[1]一般'!#REF!/'[1]一般'!#REF!,0)</f>
        <v>#REF!</v>
      </c>
      <c r="X14" s="62" t="e">
        <f>ROUND('[1]退職'!#REF!/'[1]退職'!#REF!,0)</f>
        <v>#REF!</v>
      </c>
      <c r="Y14" s="62" t="e">
        <f>ROUND('[1]老人'!#REF!/'[1]老人'!#REF!,0)</f>
        <v>#REF!</v>
      </c>
      <c r="Z14" s="62" t="e">
        <f>ROUND('[1]合計'!#REF!/'[1]合計'!#REF!,0)</f>
        <v>#REF!</v>
      </c>
      <c r="AA14" s="62">
        <f>IF(ISERROR(ROUND('[1]一般'!#REF!/'[1]一般'!#REF!,0)),0,ROUND('[1]一般'!#REF!/'[1]一般'!#REF!,0))</f>
        <v>0</v>
      </c>
      <c r="AB14" s="62">
        <f>IF(ISERROR(ROUND('[1]退職'!#REF!/'[1]退職'!#REF!,0)),0,ROUND('[1]退職'!#REF!/'[1]退職'!#REF!,0))</f>
        <v>0</v>
      </c>
      <c r="AC14" s="62">
        <f>IF(ISERROR(ROUND('[1]老人'!#REF!/'[1]老人'!#REF!,0)),0,ROUND('[1]老人'!#REF!/'[1]老人'!#REF!,0))</f>
        <v>0</v>
      </c>
      <c r="AD14" s="62">
        <f>IF(ISERROR(ROUND('[1]合計'!#REF!/'[1]合計'!#REF!,0)),0,ROUND('[1]合計'!#REF!/'[1]合計'!#REF!,0))</f>
        <v>0</v>
      </c>
    </row>
    <row r="15" spans="1:30" ht="21" customHeight="1">
      <c r="A15" s="212">
        <v>9</v>
      </c>
      <c r="B15" s="213" t="s">
        <v>20</v>
      </c>
      <c r="C15" s="228">
        <v>563778</v>
      </c>
      <c r="D15" s="228">
        <v>669243</v>
      </c>
      <c r="E15" s="228" t="e">
        <v>#DIV/0!</v>
      </c>
      <c r="F15" s="228">
        <v>564391</v>
      </c>
      <c r="G15" s="228">
        <v>13802</v>
      </c>
      <c r="H15" s="228">
        <v>12150</v>
      </c>
      <c r="I15" s="228" t="e">
        <v>#DIV/0!</v>
      </c>
      <c r="J15" s="228">
        <v>13795</v>
      </c>
      <c r="K15" s="229">
        <v>11972</v>
      </c>
      <c r="L15" s="229">
        <v>9706</v>
      </c>
      <c r="M15" s="214" t="e">
        <v>#DIV/0!</v>
      </c>
      <c r="N15" s="228">
        <v>11960</v>
      </c>
      <c r="O15" s="228">
        <v>25174</v>
      </c>
      <c r="P15" s="228">
        <v>30307</v>
      </c>
      <c r="Q15" s="228" t="e">
        <v>#DIV/0!</v>
      </c>
      <c r="R15" s="228">
        <v>25196</v>
      </c>
      <c r="S15" s="228">
        <v>11719</v>
      </c>
      <c r="T15" s="228">
        <v>10476</v>
      </c>
      <c r="U15" s="228" t="e">
        <v>#DIV/0!</v>
      </c>
      <c r="V15" s="229">
        <v>11714</v>
      </c>
      <c r="W15" s="62" t="e">
        <f>ROUND('[1]一般'!#REF!/'[1]一般'!#REF!,0)</f>
        <v>#REF!</v>
      </c>
      <c r="X15" s="62" t="e">
        <f>ROUND('[1]退職'!#REF!/'[1]退職'!#REF!,0)</f>
        <v>#REF!</v>
      </c>
      <c r="Y15" s="62" t="e">
        <f>ROUND('[1]老人'!#REF!/'[1]老人'!#REF!,0)</f>
        <v>#REF!</v>
      </c>
      <c r="Z15" s="62" t="e">
        <f>ROUND('[1]合計'!#REF!/'[1]合計'!#REF!,0)</f>
        <v>#REF!</v>
      </c>
      <c r="AA15" s="62">
        <f>IF(ISERROR(ROUND('[1]一般'!#REF!/'[1]一般'!#REF!,0)),0,ROUND('[1]一般'!#REF!/'[1]一般'!#REF!,0))</f>
        <v>0</v>
      </c>
      <c r="AB15" s="62">
        <f>IF(ISERROR(ROUND('[1]退職'!#REF!/'[1]退職'!#REF!,0)),0,ROUND('[1]退職'!#REF!/'[1]退職'!#REF!,0))</f>
        <v>0</v>
      </c>
      <c r="AC15" s="62">
        <f>IF(ISERROR(ROUND('[1]老人'!#REF!/'[1]老人'!#REF!,0)),0,ROUND('[1]老人'!#REF!/'[1]老人'!#REF!,0))</f>
        <v>0</v>
      </c>
      <c r="AD15" s="62">
        <f>IF(ISERROR(ROUND('[1]合計'!#REF!/'[1]合計'!#REF!,0)),0,ROUND('[1]合計'!#REF!/'[1]合計'!#REF!,0))</f>
        <v>0</v>
      </c>
    </row>
    <row r="16" spans="1:30" ht="21" customHeight="1">
      <c r="A16" s="215">
        <v>10</v>
      </c>
      <c r="B16" s="216" t="s">
        <v>22</v>
      </c>
      <c r="C16" s="230">
        <v>571263</v>
      </c>
      <c r="D16" s="230">
        <v>676281</v>
      </c>
      <c r="E16" s="230" t="e">
        <v>#DIV/0!</v>
      </c>
      <c r="F16" s="230">
        <v>571642</v>
      </c>
      <c r="G16" s="230">
        <v>13750</v>
      </c>
      <c r="H16" s="230">
        <v>24345</v>
      </c>
      <c r="I16" s="230" t="e">
        <v>#DIV/0!</v>
      </c>
      <c r="J16" s="230">
        <v>13784</v>
      </c>
      <c r="K16" s="231">
        <v>12297</v>
      </c>
      <c r="L16" s="231">
        <v>12128</v>
      </c>
      <c r="M16" s="217" t="e">
        <v>#DIV/0!</v>
      </c>
      <c r="N16" s="230">
        <v>12296</v>
      </c>
      <c r="O16" s="230">
        <v>25129</v>
      </c>
      <c r="P16" s="230">
        <v>38320</v>
      </c>
      <c r="Q16" s="230" t="e">
        <v>#DIV/0!</v>
      </c>
      <c r="R16" s="230">
        <v>25169</v>
      </c>
      <c r="S16" s="230">
        <v>12042</v>
      </c>
      <c r="T16" s="230">
        <v>11692</v>
      </c>
      <c r="U16" s="230" t="e">
        <v>#DIV/0!</v>
      </c>
      <c r="V16" s="231">
        <v>12040</v>
      </c>
      <c r="W16" s="73" t="e">
        <f>ROUND('[1]一般'!#REF!/'[1]一般'!#REF!,0)</f>
        <v>#REF!</v>
      </c>
      <c r="X16" s="73" t="e">
        <f>ROUND('[1]退職'!#REF!/'[1]退職'!#REF!,0)</f>
        <v>#REF!</v>
      </c>
      <c r="Y16" s="73" t="e">
        <f>ROUND('[1]老人'!#REF!/'[1]老人'!#REF!,0)</f>
        <v>#REF!</v>
      </c>
      <c r="Z16" s="73" t="e">
        <f>ROUND('[1]合計'!#REF!/'[1]合計'!#REF!,0)</f>
        <v>#REF!</v>
      </c>
      <c r="AA16" s="73">
        <f>IF(ISERROR(ROUND('[1]一般'!#REF!/'[1]一般'!#REF!,0)),0,ROUND('[1]一般'!#REF!/'[1]一般'!#REF!,0))</f>
        <v>0</v>
      </c>
      <c r="AB16" s="73">
        <f>IF(ISERROR(ROUND('[1]退職'!#REF!/'[1]退職'!#REF!,0)),0,ROUND('[1]退職'!#REF!/'[1]退職'!#REF!,0))</f>
        <v>0</v>
      </c>
      <c r="AC16" s="73">
        <f>IF(ISERROR(ROUND('[1]老人'!#REF!/'[1]老人'!#REF!,0)),0,ROUND('[1]老人'!#REF!/'[1]老人'!#REF!,0))</f>
        <v>0</v>
      </c>
      <c r="AD16" s="73">
        <f>IF(ISERROR(ROUND('[1]合計'!#REF!/'[1]合計'!#REF!,0)),0,ROUND('[1]合計'!#REF!/'[1]合計'!#REF!,0))</f>
        <v>0</v>
      </c>
    </row>
    <row r="17" spans="1:30" ht="21" customHeight="1">
      <c r="A17" s="198">
        <v>11</v>
      </c>
      <c r="B17" s="197" t="s">
        <v>24</v>
      </c>
      <c r="C17" s="226">
        <v>552605</v>
      </c>
      <c r="D17" s="226">
        <v>721074</v>
      </c>
      <c r="E17" s="226" t="e">
        <v>#DIV/0!</v>
      </c>
      <c r="F17" s="226">
        <v>552929</v>
      </c>
      <c r="G17" s="226">
        <v>13034</v>
      </c>
      <c r="H17" s="226">
        <v>8474</v>
      </c>
      <c r="I17" s="226" t="e">
        <v>#DIV/0!</v>
      </c>
      <c r="J17" s="226">
        <v>13015</v>
      </c>
      <c r="K17" s="227">
        <v>11753</v>
      </c>
      <c r="L17" s="227">
        <v>9014</v>
      </c>
      <c r="M17" s="211" t="e">
        <v>#DIV/0!</v>
      </c>
      <c r="N17" s="226">
        <v>11740</v>
      </c>
      <c r="O17" s="226">
        <v>24689</v>
      </c>
      <c r="P17" s="226">
        <v>15546</v>
      </c>
      <c r="Q17" s="226" t="e">
        <v>#DIV/0!</v>
      </c>
      <c r="R17" s="226">
        <v>24649</v>
      </c>
      <c r="S17" s="226">
        <v>10581</v>
      </c>
      <c r="T17" s="226">
        <v>11703</v>
      </c>
      <c r="U17" s="226" t="e">
        <v>#DIV/0!</v>
      </c>
      <c r="V17" s="227">
        <v>10587</v>
      </c>
      <c r="W17" s="59" t="e">
        <f>ROUND('[1]一般'!#REF!/'[1]一般'!#REF!,0)</f>
        <v>#REF!</v>
      </c>
      <c r="X17" s="59" t="e">
        <f>ROUND('[1]退職'!#REF!/'[1]退職'!#REF!,0)</f>
        <v>#REF!</v>
      </c>
      <c r="Y17" s="59" t="e">
        <f>ROUND('[1]老人'!#REF!/'[1]老人'!#REF!,0)</f>
        <v>#REF!</v>
      </c>
      <c r="Z17" s="59" t="e">
        <f>ROUND('[1]合計'!#REF!/'[1]合計'!#REF!,0)</f>
        <v>#REF!</v>
      </c>
      <c r="AA17" s="59">
        <f>IF(ISERROR(ROUND('[1]一般'!#REF!/'[1]一般'!#REF!,0)),0,ROUND('[1]一般'!#REF!/'[1]一般'!#REF!,0))</f>
        <v>0</v>
      </c>
      <c r="AB17" s="59">
        <f>IF(ISERROR(ROUND('[1]退職'!#REF!/'[1]退職'!#REF!,0)),0,ROUND('[1]退職'!#REF!/'[1]退職'!#REF!,0))</f>
        <v>0</v>
      </c>
      <c r="AC17" s="59">
        <f>IF(ISERROR(ROUND('[1]老人'!#REF!/'[1]老人'!#REF!,0)),0,ROUND('[1]老人'!#REF!/'[1]老人'!#REF!,0))</f>
        <v>0</v>
      </c>
      <c r="AD17" s="59">
        <f>IF(ISERROR(ROUND('[1]合計'!#REF!/'[1]合計'!#REF!,0)),0,ROUND('[1]合計'!#REF!/'[1]合計'!#REF!,0))</f>
        <v>0</v>
      </c>
    </row>
    <row r="18" spans="1:30" ht="21" customHeight="1">
      <c r="A18" s="212">
        <v>12</v>
      </c>
      <c r="B18" s="213" t="s">
        <v>26</v>
      </c>
      <c r="C18" s="228">
        <v>514706</v>
      </c>
      <c r="D18" s="228">
        <v>97170</v>
      </c>
      <c r="E18" s="228" t="e">
        <v>#DIV/0!</v>
      </c>
      <c r="F18" s="228">
        <v>514358</v>
      </c>
      <c r="G18" s="228">
        <v>13916</v>
      </c>
      <c r="H18" s="228">
        <v>9532</v>
      </c>
      <c r="I18" s="228" t="e">
        <v>#DIV/0!</v>
      </c>
      <c r="J18" s="228">
        <v>13897</v>
      </c>
      <c r="K18" s="229">
        <v>11979</v>
      </c>
      <c r="L18" s="229">
        <v>8426</v>
      </c>
      <c r="M18" s="214" t="e">
        <v>#DIV/0!</v>
      </c>
      <c r="N18" s="228">
        <v>11961</v>
      </c>
      <c r="O18" s="228">
        <v>25852</v>
      </c>
      <c r="P18" s="228">
        <v>9746</v>
      </c>
      <c r="Q18" s="228" t="e">
        <v>#DIV/0!</v>
      </c>
      <c r="R18" s="228">
        <v>25780</v>
      </c>
      <c r="S18" s="228">
        <v>12026</v>
      </c>
      <c r="T18" s="228">
        <v>27476</v>
      </c>
      <c r="U18" s="228" t="e">
        <v>#DIV/0!</v>
      </c>
      <c r="V18" s="229">
        <v>12096</v>
      </c>
      <c r="W18" s="62" t="e">
        <f>ROUND('[1]一般'!#REF!/'[1]一般'!#REF!,0)</f>
        <v>#REF!</v>
      </c>
      <c r="X18" s="62" t="e">
        <f>ROUND('[1]退職'!#REF!/'[1]退職'!#REF!,0)</f>
        <v>#REF!</v>
      </c>
      <c r="Y18" s="62" t="e">
        <f>ROUND('[1]老人'!#REF!/'[1]老人'!#REF!,0)</f>
        <v>#REF!</v>
      </c>
      <c r="Z18" s="62" t="e">
        <f>ROUND('[1]合計'!#REF!/'[1]合計'!#REF!,0)</f>
        <v>#REF!</v>
      </c>
      <c r="AA18" s="62">
        <f>IF(ISERROR(ROUND('[1]一般'!#REF!/'[1]一般'!#REF!,0)),0,ROUND('[1]一般'!#REF!/'[1]一般'!#REF!,0))</f>
        <v>0</v>
      </c>
      <c r="AB18" s="62">
        <f>IF(ISERROR(ROUND('[1]退職'!#REF!/'[1]退職'!#REF!,0)),0,ROUND('[1]退職'!#REF!/'[1]退職'!#REF!,0))</f>
        <v>0</v>
      </c>
      <c r="AC18" s="62">
        <f>IF(ISERROR(ROUND('[1]老人'!#REF!/'[1]老人'!#REF!,0)),0,ROUND('[1]老人'!#REF!/'[1]老人'!#REF!,0))</f>
        <v>0</v>
      </c>
      <c r="AD18" s="62">
        <f>IF(ISERROR(ROUND('[1]合計'!#REF!/'[1]合計'!#REF!,0)),0,ROUND('[1]合計'!#REF!/'[1]合計'!#REF!,0))</f>
        <v>0</v>
      </c>
    </row>
    <row r="19" spans="1:30" ht="21" customHeight="1">
      <c r="A19" s="212">
        <v>13</v>
      </c>
      <c r="B19" s="213" t="s">
        <v>28</v>
      </c>
      <c r="C19" s="228">
        <v>577850</v>
      </c>
      <c r="D19" s="228">
        <v>481930</v>
      </c>
      <c r="E19" s="228" t="e">
        <v>#DIV/0!</v>
      </c>
      <c r="F19" s="228">
        <v>577784</v>
      </c>
      <c r="G19" s="228">
        <v>16109</v>
      </c>
      <c r="H19" s="228">
        <v>12383</v>
      </c>
      <c r="I19" s="228" t="e">
        <v>#DIV/0!</v>
      </c>
      <c r="J19" s="228">
        <v>16100</v>
      </c>
      <c r="K19" s="229">
        <v>11326</v>
      </c>
      <c r="L19" s="229">
        <v>13282</v>
      </c>
      <c r="M19" s="214" t="e">
        <v>#DIV/0!</v>
      </c>
      <c r="N19" s="228">
        <v>11334</v>
      </c>
      <c r="O19" s="228">
        <v>25876</v>
      </c>
      <c r="P19" s="228">
        <v>14830</v>
      </c>
      <c r="Q19" s="228" t="e">
        <v>#DIV/0!</v>
      </c>
      <c r="R19" s="228">
        <v>25846</v>
      </c>
      <c r="S19" s="228">
        <v>12523</v>
      </c>
      <c r="T19" s="228">
        <v>8648</v>
      </c>
      <c r="U19" s="228" t="e">
        <v>#DIV/0!</v>
      </c>
      <c r="V19" s="229">
        <v>12512</v>
      </c>
      <c r="W19" s="62" t="e">
        <f>ROUND('[1]一般'!#REF!/'[1]一般'!#REF!,0)</f>
        <v>#REF!</v>
      </c>
      <c r="X19" s="62" t="e">
        <f>ROUND('[1]退職'!#REF!/'[1]退職'!#REF!,0)</f>
        <v>#REF!</v>
      </c>
      <c r="Y19" s="62" t="e">
        <f>ROUND('[1]老人'!#REF!/'[1]老人'!#REF!,0)</f>
        <v>#REF!</v>
      </c>
      <c r="Z19" s="62" t="e">
        <f>ROUND('[1]合計'!#REF!/'[1]合計'!#REF!,0)</f>
        <v>#REF!</v>
      </c>
      <c r="AA19" s="62">
        <f>IF(ISERROR(ROUND('[1]一般'!#REF!/'[1]一般'!#REF!,0)),0,ROUND('[1]一般'!#REF!/'[1]一般'!#REF!,0))</f>
        <v>0</v>
      </c>
      <c r="AB19" s="62">
        <f>IF(ISERROR(ROUND('[1]退職'!#REF!/'[1]退職'!#REF!,0)),0,ROUND('[1]退職'!#REF!/'[1]退職'!#REF!,0))</f>
        <v>0</v>
      </c>
      <c r="AC19" s="62">
        <f>IF(ISERROR(ROUND('[1]老人'!#REF!/'[1]老人'!#REF!,0)),0,ROUND('[1]老人'!#REF!/'[1]老人'!#REF!,0))</f>
        <v>0</v>
      </c>
      <c r="AD19" s="62">
        <f>IF(ISERROR(ROUND('[1]合計'!#REF!/'[1]合計'!#REF!,0)),0,ROUND('[1]合計'!#REF!/'[1]合計'!#REF!,0))</f>
        <v>0</v>
      </c>
    </row>
    <row r="20" spans="1:30" ht="21" customHeight="1">
      <c r="A20" s="214"/>
      <c r="B20" s="213" t="s">
        <v>30</v>
      </c>
      <c r="C20" s="228">
        <v>569035</v>
      </c>
      <c r="D20" s="228">
        <v>741824</v>
      </c>
      <c r="E20" s="228" t="e">
        <v>#DIV/0!</v>
      </c>
      <c r="F20" s="228">
        <v>569287</v>
      </c>
      <c r="G20" s="228">
        <v>13695</v>
      </c>
      <c r="H20" s="228">
        <v>12584</v>
      </c>
      <c r="I20" s="228" t="e">
        <v>#DIV/0!</v>
      </c>
      <c r="J20" s="228">
        <v>13692</v>
      </c>
      <c r="K20" s="229">
        <v>11657</v>
      </c>
      <c r="L20" s="229">
        <v>10800</v>
      </c>
      <c r="M20" s="214" t="e">
        <v>#DIV/0!</v>
      </c>
      <c r="N20" s="228">
        <v>11654</v>
      </c>
      <c r="O20" s="228">
        <v>25169</v>
      </c>
      <c r="P20" s="228">
        <v>20377</v>
      </c>
      <c r="Q20" s="228" t="e">
        <v>#DIV/0!</v>
      </c>
      <c r="R20" s="228">
        <v>25156</v>
      </c>
      <c r="S20" s="228">
        <v>11407</v>
      </c>
      <c r="T20" s="228">
        <v>10094</v>
      </c>
      <c r="U20" s="228" t="e">
        <v>#DIV/0!</v>
      </c>
      <c r="V20" s="229">
        <v>11403</v>
      </c>
      <c r="W20" s="62" t="e">
        <f>ROUND('[1]一般'!#REF!/'[1]一般'!#REF!,0)</f>
        <v>#REF!</v>
      </c>
      <c r="X20" s="62" t="e">
        <f>ROUND('[1]退職'!#REF!/'[1]退職'!#REF!,0)</f>
        <v>#REF!</v>
      </c>
      <c r="Y20" s="62" t="e">
        <f>ROUND('[1]老人'!#REF!/'[1]老人'!#REF!,0)</f>
        <v>#REF!</v>
      </c>
      <c r="Z20" s="62" t="e">
        <f>ROUND('[1]合計'!#REF!/'[1]合計'!#REF!,0)</f>
        <v>#REF!</v>
      </c>
      <c r="AA20" s="62">
        <f>IF(ISERROR(ROUND('[1]一般'!#REF!/'[1]一般'!#REF!,0)),0,ROUND('[1]一般'!#REF!/'[1]一般'!#REF!,0))</f>
        <v>0</v>
      </c>
      <c r="AB20" s="62">
        <f>IF(ISERROR(ROUND('[1]退職'!#REF!/'[1]退職'!#REF!,0)),0,ROUND('[1]退職'!#REF!/'[1]退職'!#REF!,0))</f>
        <v>0</v>
      </c>
      <c r="AC20" s="62">
        <f>IF(ISERROR(ROUND('[1]老人'!#REF!/'[1]老人'!#REF!,0)),0,ROUND('[1]老人'!#REF!/'[1]老人'!#REF!,0))</f>
        <v>0</v>
      </c>
      <c r="AD20" s="62">
        <f>IF(ISERROR(ROUND('[1]合計'!#REF!/'[1]合計'!#REF!,0)),0,ROUND('[1]合計'!#REF!/'[1]合計'!#REF!,0))</f>
        <v>0</v>
      </c>
    </row>
    <row r="21" spans="1:30" ht="21" customHeight="1">
      <c r="A21" s="214"/>
      <c r="B21" s="219"/>
      <c r="C21" s="232"/>
      <c r="D21" s="232"/>
      <c r="E21" s="232"/>
      <c r="F21" s="232"/>
      <c r="G21" s="232"/>
      <c r="H21" s="232"/>
      <c r="I21" s="232"/>
      <c r="J21" s="232"/>
      <c r="K21" s="233"/>
      <c r="L21" s="233"/>
      <c r="M21" s="212"/>
      <c r="N21" s="232"/>
      <c r="O21" s="232"/>
      <c r="P21" s="232"/>
      <c r="Q21" s="232"/>
      <c r="R21" s="232"/>
      <c r="S21" s="158"/>
      <c r="T21" s="158"/>
      <c r="U21" s="158"/>
      <c r="V21" s="105"/>
      <c r="W21" s="163"/>
      <c r="X21" s="163"/>
      <c r="Y21" s="163"/>
      <c r="Z21" s="163"/>
      <c r="AA21" s="163"/>
      <c r="AB21" s="62"/>
      <c r="AC21" s="62"/>
      <c r="AD21" s="62"/>
    </row>
    <row r="22" spans="1:30" ht="21" customHeight="1">
      <c r="A22" s="212">
        <v>14</v>
      </c>
      <c r="B22" s="213" t="s">
        <v>32</v>
      </c>
      <c r="C22" s="228">
        <v>588261</v>
      </c>
      <c r="D22" s="228">
        <v>360227</v>
      </c>
      <c r="E22" s="228" t="e">
        <v>#DIV/0!</v>
      </c>
      <c r="F22" s="228">
        <v>587199</v>
      </c>
      <c r="G22" s="228">
        <v>15131</v>
      </c>
      <c r="H22" s="228">
        <v>9337</v>
      </c>
      <c r="I22" s="228" t="e">
        <v>#DIV/0!</v>
      </c>
      <c r="J22" s="228">
        <v>15107</v>
      </c>
      <c r="K22" s="229">
        <v>12636</v>
      </c>
      <c r="L22" s="229">
        <v>11127</v>
      </c>
      <c r="M22" s="214" t="e">
        <v>#DIV/0!</v>
      </c>
      <c r="N22" s="228">
        <v>12633</v>
      </c>
      <c r="O22" s="228">
        <v>26789</v>
      </c>
      <c r="P22" s="228">
        <v>18631</v>
      </c>
      <c r="Q22" s="228" t="e">
        <v>#DIV/0!</v>
      </c>
      <c r="R22" s="228">
        <v>26759</v>
      </c>
      <c r="S22" s="228">
        <v>13839</v>
      </c>
      <c r="T22" s="228">
        <v>3459</v>
      </c>
      <c r="U22" s="228" t="e">
        <v>#DIV/0!</v>
      </c>
      <c r="V22" s="229">
        <v>13821</v>
      </c>
      <c r="W22" s="62" t="e">
        <f>ROUND('[1]一般'!#REF!/'[1]一般'!#REF!,0)</f>
        <v>#REF!</v>
      </c>
      <c r="X22" s="62" t="e">
        <f>ROUND('[1]退職'!#REF!/'[1]退職'!#REF!,0)</f>
        <v>#REF!</v>
      </c>
      <c r="Y22" s="62" t="e">
        <f>ROUND('[1]老人'!#REF!/'[1]老人'!#REF!,0)</f>
        <v>#REF!</v>
      </c>
      <c r="Z22" s="62" t="e">
        <f>ROUND('[1]合計'!#REF!/'[1]合計'!#REF!,0)</f>
        <v>#REF!</v>
      </c>
      <c r="AA22" s="62">
        <f>IF(ISERROR(ROUND('[1]一般'!#REF!/'[1]一般'!#REF!,0)),0,ROUND('[1]一般'!#REF!/'[1]一般'!#REF!,0))</f>
        <v>0</v>
      </c>
      <c r="AB22" s="62">
        <f>IF(ISERROR(ROUND('[1]退職'!#REF!/'[1]退職'!#REF!,0)),0,ROUND('[1]退職'!#REF!/'[1]退職'!#REF!,0))</f>
        <v>0</v>
      </c>
      <c r="AC22" s="62">
        <f>IF(ISERROR(ROUND('[1]老人'!#REF!/'[1]老人'!#REF!,0)),0,ROUND('[1]老人'!#REF!/'[1]老人'!#REF!,0))</f>
        <v>0</v>
      </c>
      <c r="AD22" s="62">
        <f>IF(ISERROR(ROUND('[1]合計'!#REF!/'[1]合計'!#REF!,0)),0,ROUND('[1]合計'!#REF!/'[1]合計'!#REF!,0))</f>
        <v>0</v>
      </c>
    </row>
    <row r="23" spans="1:30" ht="21" customHeight="1">
      <c r="A23" s="215">
        <v>15</v>
      </c>
      <c r="B23" s="216" t="s">
        <v>34</v>
      </c>
      <c r="C23" s="230">
        <v>602905</v>
      </c>
      <c r="D23" s="230">
        <v>0</v>
      </c>
      <c r="E23" s="230" t="e">
        <v>#DIV/0!</v>
      </c>
      <c r="F23" s="230">
        <v>602905</v>
      </c>
      <c r="G23" s="230">
        <v>13262</v>
      </c>
      <c r="H23" s="230">
        <v>11852</v>
      </c>
      <c r="I23" s="230" t="e">
        <v>#DIV/0!</v>
      </c>
      <c r="J23" s="230">
        <v>13259</v>
      </c>
      <c r="K23" s="231">
        <v>12465</v>
      </c>
      <c r="L23" s="231">
        <v>8860</v>
      </c>
      <c r="M23" s="217" t="e">
        <v>#DIV/0!</v>
      </c>
      <c r="N23" s="230">
        <v>12454</v>
      </c>
      <c r="O23" s="230">
        <v>27489</v>
      </c>
      <c r="P23" s="230">
        <v>11165</v>
      </c>
      <c r="Q23" s="230" t="e">
        <v>#DIV/0!</v>
      </c>
      <c r="R23" s="230">
        <v>27455</v>
      </c>
      <c r="S23" s="230">
        <v>11065</v>
      </c>
      <c r="T23" s="230">
        <v>6490</v>
      </c>
      <c r="U23" s="230" t="e">
        <v>#DIV/0!</v>
      </c>
      <c r="V23" s="231">
        <v>11058</v>
      </c>
      <c r="W23" s="73" t="e">
        <f>ROUND('[1]一般'!#REF!/'[1]一般'!#REF!,0)</f>
        <v>#REF!</v>
      </c>
      <c r="X23" s="73" t="e">
        <f>ROUND('[1]退職'!#REF!/'[1]退職'!#REF!,0)</f>
        <v>#REF!</v>
      </c>
      <c r="Y23" s="73" t="e">
        <f>ROUND('[1]老人'!#REF!/'[1]老人'!#REF!,0)</f>
        <v>#REF!</v>
      </c>
      <c r="Z23" s="73" t="e">
        <f>ROUND('[1]合計'!#REF!/'[1]合計'!#REF!,0)</f>
        <v>#REF!</v>
      </c>
      <c r="AA23" s="73">
        <f>IF(ISERROR(ROUND('[1]一般'!#REF!/'[1]一般'!#REF!,0)),0,ROUND('[1]一般'!#REF!/'[1]一般'!#REF!,0))</f>
        <v>0</v>
      </c>
      <c r="AB23" s="73">
        <f>IF(ISERROR(ROUND('[1]退職'!#REF!/'[1]退職'!#REF!,0)),0,ROUND('[1]退職'!#REF!/'[1]退職'!#REF!,0))</f>
        <v>0</v>
      </c>
      <c r="AC23" s="73">
        <f>IF(ISERROR(ROUND('[1]老人'!#REF!/'[1]老人'!#REF!,0)),0,ROUND('[1]老人'!#REF!/'[1]老人'!#REF!,0))</f>
        <v>0</v>
      </c>
      <c r="AD23" s="73">
        <f>IF(ISERROR(ROUND('[1]合計'!#REF!/'[1]合計'!#REF!,0)),0,ROUND('[1]合計'!#REF!/'[1]合計'!#REF!,0))</f>
        <v>0</v>
      </c>
    </row>
    <row r="24" spans="1:30" ht="21" customHeight="1">
      <c r="A24" s="198">
        <v>16</v>
      </c>
      <c r="B24" s="197" t="s">
        <v>35</v>
      </c>
      <c r="C24" s="226">
        <v>563704</v>
      </c>
      <c r="D24" s="226">
        <v>0</v>
      </c>
      <c r="E24" s="226" t="e">
        <v>#DIV/0!</v>
      </c>
      <c r="F24" s="226">
        <v>563704</v>
      </c>
      <c r="G24" s="226">
        <v>12327</v>
      </c>
      <c r="H24" s="226">
        <v>8919</v>
      </c>
      <c r="I24" s="226" t="e">
        <v>#DIV/0!</v>
      </c>
      <c r="J24" s="226">
        <v>12317</v>
      </c>
      <c r="K24" s="227">
        <v>11025</v>
      </c>
      <c r="L24" s="227">
        <v>8538</v>
      </c>
      <c r="M24" s="211" t="e">
        <v>#DIV/0!</v>
      </c>
      <c r="N24" s="226">
        <v>11012</v>
      </c>
      <c r="O24" s="226">
        <v>22698</v>
      </c>
      <c r="P24" s="226">
        <v>8805</v>
      </c>
      <c r="Q24" s="226" t="e">
        <v>#DIV/0!</v>
      </c>
      <c r="R24" s="226">
        <v>22651</v>
      </c>
      <c r="S24" s="226">
        <v>11159</v>
      </c>
      <c r="T24" s="226">
        <v>5986</v>
      </c>
      <c r="U24" s="226" t="e">
        <v>#DIV/0!</v>
      </c>
      <c r="V24" s="227">
        <v>11139</v>
      </c>
      <c r="W24" s="59" t="e">
        <f>ROUND('[1]一般'!#REF!/'[1]一般'!#REF!,0)</f>
        <v>#REF!</v>
      </c>
      <c r="X24" s="59" t="e">
        <f>ROUND('[1]退職'!#REF!/'[1]退職'!#REF!,0)</f>
        <v>#REF!</v>
      </c>
      <c r="Y24" s="59" t="e">
        <f>ROUND('[1]老人'!#REF!/'[1]老人'!#REF!,0)</f>
        <v>#REF!</v>
      </c>
      <c r="Z24" s="59" t="e">
        <f>ROUND('[1]合計'!#REF!/'[1]合計'!#REF!,0)</f>
        <v>#REF!</v>
      </c>
      <c r="AA24" s="59">
        <f>IF(ISERROR(ROUND('[1]一般'!#REF!/'[1]一般'!#REF!,0)),0,ROUND('[1]一般'!#REF!/'[1]一般'!#REF!,0))</f>
        <v>0</v>
      </c>
      <c r="AB24" s="59">
        <f>IF(ISERROR(ROUND('[1]退職'!#REF!/'[1]退職'!#REF!,0)),0,ROUND('[1]退職'!#REF!/'[1]退職'!#REF!,0))</f>
        <v>0</v>
      </c>
      <c r="AC24" s="59">
        <f>IF(ISERROR(ROUND('[1]老人'!#REF!/'[1]老人'!#REF!,0)),0,ROUND('[1]老人'!#REF!/'[1]老人'!#REF!,0))</f>
        <v>0</v>
      </c>
      <c r="AD24" s="59">
        <f>IF(ISERROR(ROUND('[1]合計'!#REF!/'[1]合計'!#REF!,0)),0,ROUND('[1]合計'!#REF!/'[1]合計'!#REF!,0))</f>
        <v>0</v>
      </c>
    </row>
    <row r="25" spans="1:30" ht="21" customHeight="1">
      <c r="A25" s="212">
        <v>17</v>
      </c>
      <c r="B25" s="213" t="s">
        <v>36</v>
      </c>
      <c r="C25" s="228">
        <v>538708</v>
      </c>
      <c r="D25" s="228">
        <v>145770</v>
      </c>
      <c r="E25" s="228" t="e">
        <v>#DIV/0!</v>
      </c>
      <c r="F25" s="228">
        <v>537895</v>
      </c>
      <c r="G25" s="228">
        <v>12340</v>
      </c>
      <c r="H25" s="228">
        <v>9026</v>
      </c>
      <c r="I25" s="228" t="e">
        <v>#DIV/0!</v>
      </c>
      <c r="J25" s="228">
        <v>12305</v>
      </c>
      <c r="K25" s="229">
        <v>11198</v>
      </c>
      <c r="L25" s="229">
        <v>13466</v>
      </c>
      <c r="M25" s="214" t="e">
        <v>#DIV/0!</v>
      </c>
      <c r="N25" s="228">
        <v>11216</v>
      </c>
      <c r="O25" s="228">
        <v>24276</v>
      </c>
      <c r="P25" s="228">
        <v>10236</v>
      </c>
      <c r="Q25" s="228" t="e">
        <v>#DIV/0!</v>
      </c>
      <c r="R25" s="228">
        <v>24135</v>
      </c>
      <c r="S25" s="228">
        <v>11087</v>
      </c>
      <c r="T25" s="228">
        <v>11754</v>
      </c>
      <c r="U25" s="228" t="e">
        <v>#DIV/0!</v>
      </c>
      <c r="V25" s="229">
        <v>11093</v>
      </c>
      <c r="W25" s="62" t="e">
        <f>ROUND('[1]一般'!#REF!/'[1]一般'!#REF!,0)</f>
        <v>#REF!</v>
      </c>
      <c r="X25" s="62" t="e">
        <f>ROUND('[1]退職'!#REF!/'[1]退職'!#REF!,0)</f>
        <v>#REF!</v>
      </c>
      <c r="Y25" s="62" t="e">
        <f>ROUND('[1]老人'!#REF!/'[1]老人'!#REF!,0)</f>
        <v>#REF!</v>
      </c>
      <c r="Z25" s="62" t="e">
        <f>ROUND('[1]合計'!#REF!/'[1]合計'!#REF!,0)</f>
        <v>#REF!</v>
      </c>
      <c r="AA25" s="62">
        <f>IF(ISERROR(ROUND('[1]一般'!#REF!/'[1]一般'!#REF!,0)),0,ROUND('[1]一般'!#REF!/'[1]一般'!#REF!,0))</f>
        <v>0</v>
      </c>
      <c r="AB25" s="62">
        <f>IF(ISERROR(ROUND('[1]退職'!#REF!/'[1]退職'!#REF!,0)),0,ROUND('[1]退職'!#REF!/'[1]退職'!#REF!,0))</f>
        <v>0</v>
      </c>
      <c r="AC25" s="62">
        <f>IF(ISERROR(ROUND('[1]老人'!#REF!/'[1]老人'!#REF!,0)),0,ROUND('[1]老人'!#REF!/'[1]老人'!#REF!,0))</f>
        <v>0</v>
      </c>
      <c r="AD25" s="62">
        <f>IF(ISERROR(ROUND('[1]合計'!#REF!/'[1]合計'!#REF!,0)),0,ROUND('[1]合計'!#REF!/'[1]合計'!#REF!,0))</f>
        <v>0</v>
      </c>
    </row>
    <row r="26" spans="1:30" ht="21" customHeight="1">
      <c r="A26" s="212">
        <v>18</v>
      </c>
      <c r="B26" s="213" t="s">
        <v>38</v>
      </c>
      <c r="C26" s="228">
        <v>504514</v>
      </c>
      <c r="D26" s="228">
        <v>0</v>
      </c>
      <c r="E26" s="228" t="e">
        <v>#DIV/0!</v>
      </c>
      <c r="F26" s="228">
        <v>504514</v>
      </c>
      <c r="G26" s="228">
        <v>11509</v>
      </c>
      <c r="H26" s="228">
        <v>8764</v>
      </c>
      <c r="I26" s="228" t="e">
        <v>#DIV/0!</v>
      </c>
      <c r="J26" s="228">
        <v>11505</v>
      </c>
      <c r="K26" s="229">
        <v>11816</v>
      </c>
      <c r="L26" s="229">
        <v>10960</v>
      </c>
      <c r="M26" s="214" t="e">
        <v>#DIV/0!</v>
      </c>
      <c r="N26" s="228">
        <v>11811</v>
      </c>
      <c r="O26" s="228">
        <v>24210</v>
      </c>
      <c r="P26" s="228">
        <v>9768</v>
      </c>
      <c r="Q26" s="228" t="e">
        <v>#DIV/0!</v>
      </c>
      <c r="R26" s="228">
        <v>24174</v>
      </c>
      <c r="S26" s="228">
        <v>13429</v>
      </c>
      <c r="T26" s="228">
        <v>7040</v>
      </c>
      <c r="U26" s="228" t="e">
        <v>#DIV/0!</v>
      </c>
      <c r="V26" s="229">
        <v>13414</v>
      </c>
      <c r="W26" s="62" t="e">
        <f>ROUND('[1]一般'!#REF!/'[1]一般'!#REF!,0)</f>
        <v>#REF!</v>
      </c>
      <c r="X26" s="62" t="e">
        <f>ROUND('[1]退職'!#REF!/'[1]退職'!#REF!,0)</f>
        <v>#REF!</v>
      </c>
      <c r="Y26" s="62" t="e">
        <f>ROUND('[1]老人'!#REF!/'[1]老人'!#REF!,0)</f>
        <v>#REF!</v>
      </c>
      <c r="Z26" s="62" t="e">
        <f>ROUND('[1]合計'!#REF!/'[1]合計'!#REF!,0)</f>
        <v>#REF!</v>
      </c>
      <c r="AA26" s="62">
        <f>IF(ISERROR(ROUND('[1]一般'!#REF!/'[1]一般'!#REF!,0)),0,ROUND('[1]一般'!#REF!/'[1]一般'!#REF!,0))</f>
        <v>0</v>
      </c>
      <c r="AB26" s="62">
        <f>IF(ISERROR(ROUND('[1]退職'!#REF!/'[1]退職'!#REF!,0)),0,ROUND('[1]退職'!#REF!/'[1]退職'!#REF!,0))</f>
        <v>0</v>
      </c>
      <c r="AC26" s="62">
        <f>IF(ISERROR(ROUND('[1]老人'!#REF!/'[1]老人'!#REF!,0)),0,ROUND('[1]老人'!#REF!/'[1]老人'!#REF!,0))</f>
        <v>0</v>
      </c>
      <c r="AD26" s="62">
        <f>IF(ISERROR(ROUND('[1]合計'!#REF!/'[1]合計'!#REF!,0)),0,ROUND('[1]合計'!#REF!/'[1]合計'!#REF!,0))</f>
        <v>0</v>
      </c>
    </row>
    <row r="27" spans="1:30" ht="21" customHeight="1">
      <c r="A27" s="212">
        <v>19</v>
      </c>
      <c r="B27" s="213" t="s">
        <v>40</v>
      </c>
      <c r="C27" s="228">
        <v>508659</v>
      </c>
      <c r="D27" s="228">
        <v>970985</v>
      </c>
      <c r="E27" s="228" t="e">
        <v>#DIV/0!</v>
      </c>
      <c r="F27" s="228">
        <v>509500</v>
      </c>
      <c r="G27" s="228">
        <v>13359</v>
      </c>
      <c r="H27" s="228">
        <v>8282</v>
      </c>
      <c r="I27" s="228" t="e">
        <v>#DIV/0!</v>
      </c>
      <c r="J27" s="228">
        <v>13345</v>
      </c>
      <c r="K27" s="229">
        <v>11746</v>
      </c>
      <c r="L27" s="229">
        <v>10437</v>
      </c>
      <c r="M27" s="214" t="e">
        <v>#DIV/0!</v>
      </c>
      <c r="N27" s="228">
        <v>11742</v>
      </c>
      <c r="O27" s="228">
        <v>23781</v>
      </c>
      <c r="P27" s="228">
        <v>21713</v>
      </c>
      <c r="Q27" s="228" t="e">
        <v>#DIV/0!</v>
      </c>
      <c r="R27" s="228">
        <v>23775</v>
      </c>
      <c r="S27" s="228">
        <v>11270</v>
      </c>
      <c r="T27" s="228">
        <v>7412</v>
      </c>
      <c r="U27" s="228" t="e">
        <v>#DIV/0!</v>
      </c>
      <c r="V27" s="229">
        <v>11256</v>
      </c>
      <c r="W27" s="62" t="e">
        <f>ROUND('[1]一般'!#REF!/'[1]一般'!#REF!,0)</f>
        <v>#REF!</v>
      </c>
      <c r="X27" s="62" t="e">
        <f>ROUND('[1]退職'!#REF!/'[1]退職'!#REF!,0)</f>
        <v>#REF!</v>
      </c>
      <c r="Y27" s="62" t="e">
        <f>ROUND('[1]老人'!#REF!/'[1]老人'!#REF!,0)</f>
        <v>#REF!</v>
      </c>
      <c r="Z27" s="62" t="e">
        <f>ROUND('[1]合計'!#REF!/'[1]合計'!#REF!,0)</f>
        <v>#REF!</v>
      </c>
      <c r="AA27" s="62">
        <f>IF(ISERROR(ROUND('[1]一般'!#REF!/'[1]一般'!#REF!,0)),0,ROUND('[1]一般'!#REF!/'[1]一般'!#REF!,0))</f>
        <v>0</v>
      </c>
      <c r="AB27" s="62">
        <f>IF(ISERROR(ROUND('[1]退職'!#REF!/'[1]退職'!#REF!,0)),0,ROUND('[1]退職'!#REF!/'[1]退職'!#REF!,0))</f>
        <v>0</v>
      </c>
      <c r="AC27" s="62">
        <f>IF(ISERROR(ROUND('[1]老人'!#REF!/'[1]老人'!#REF!,0)),0,ROUND('[1]老人'!#REF!/'[1]老人'!#REF!,0))</f>
        <v>0</v>
      </c>
      <c r="AD27" s="62">
        <f>IF(ISERROR(ROUND('[1]合計'!#REF!/'[1]合計'!#REF!,0)),0,ROUND('[1]合計'!#REF!/'[1]合計'!#REF!,0))</f>
        <v>0</v>
      </c>
    </row>
    <row r="28" spans="1:30" ht="21" customHeight="1">
      <c r="A28" s="215">
        <v>20</v>
      </c>
      <c r="B28" s="216" t="s">
        <v>42</v>
      </c>
      <c r="C28" s="230">
        <v>572376</v>
      </c>
      <c r="D28" s="230">
        <v>0</v>
      </c>
      <c r="E28" s="230" t="e">
        <v>#DIV/0!</v>
      </c>
      <c r="F28" s="230">
        <v>572376</v>
      </c>
      <c r="G28" s="230">
        <v>11220</v>
      </c>
      <c r="H28" s="230">
        <v>9158</v>
      </c>
      <c r="I28" s="230" t="e">
        <v>#DIV/0!</v>
      </c>
      <c r="J28" s="230">
        <v>11219</v>
      </c>
      <c r="K28" s="231">
        <v>10817</v>
      </c>
      <c r="L28" s="231">
        <v>10043</v>
      </c>
      <c r="M28" s="217" t="e">
        <v>#DIV/0!</v>
      </c>
      <c r="N28" s="230">
        <v>10816</v>
      </c>
      <c r="O28" s="230">
        <v>24552</v>
      </c>
      <c r="P28" s="230">
        <v>9537</v>
      </c>
      <c r="Q28" s="230" t="e">
        <v>#DIV/0!</v>
      </c>
      <c r="R28" s="230">
        <v>24547</v>
      </c>
      <c r="S28" s="230">
        <v>11114</v>
      </c>
      <c r="T28" s="230">
        <v>760</v>
      </c>
      <c r="U28" s="230" t="e">
        <v>#DIV/0!</v>
      </c>
      <c r="V28" s="231">
        <v>11112</v>
      </c>
      <c r="W28" s="73" t="e">
        <f>ROUND('[1]一般'!#REF!/'[1]一般'!#REF!,0)</f>
        <v>#REF!</v>
      </c>
      <c r="X28" s="73" t="e">
        <f>ROUND('[1]退職'!#REF!/'[1]退職'!#REF!,0)</f>
        <v>#REF!</v>
      </c>
      <c r="Y28" s="73" t="e">
        <f>ROUND('[1]老人'!#REF!/'[1]老人'!#REF!,0)</f>
        <v>#REF!</v>
      </c>
      <c r="Z28" s="73" t="e">
        <f>ROUND('[1]合計'!#REF!/'[1]合計'!#REF!,0)</f>
        <v>#REF!</v>
      </c>
      <c r="AA28" s="73">
        <f>IF(ISERROR(ROUND('[1]一般'!#REF!/'[1]一般'!#REF!,0)),0,ROUND('[1]一般'!#REF!/'[1]一般'!#REF!,0))</f>
        <v>0</v>
      </c>
      <c r="AB28" s="73">
        <f>IF(ISERROR(ROUND('[1]退職'!#REF!/'[1]退職'!#REF!,0)),0,ROUND('[1]退職'!#REF!/'[1]退職'!#REF!,0))</f>
        <v>0</v>
      </c>
      <c r="AC28" s="73">
        <f>IF(ISERROR(ROUND('[1]老人'!#REF!/'[1]老人'!#REF!,0)),0,ROUND('[1]老人'!#REF!/'[1]老人'!#REF!,0))</f>
        <v>0</v>
      </c>
      <c r="AD28" s="73">
        <f>IF(ISERROR(ROUND('[1]合計'!#REF!/'[1]合計'!#REF!,0)),0,ROUND('[1]合計'!#REF!/'[1]合計'!#REF!,0))</f>
        <v>0</v>
      </c>
    </row>
    <row r="29" spans="1:30" ht="21" customHeight="1">
      <c r="A29" s="198">
        <v>21</v>
      </c>
      <c r="B29" s="197" t="s">
        <v>43</v>
      </c>
      <c r="C29" s="226">
        <v>614150</v>
      </c>
      <c r="D29" s="226">
        <v>1104615</v>
      </c>
      <c r="E29" s="226" t="e">
        <v>#DIV/0!</v>
      </c>
      <c r="F29" s="226">
        <v>616875</v>
      </c>
      <c r="G29" s="226">
        <v>13727</v>
      </c>
      <c r="H29" s="226">
        <v>5027</v>
      </c>
      <c r="I29" s="226" t="e">
        <v>#DIV/0!</v>
      </c>
      <c r="J29" s="226">
        <v>13701</v>
      </c>
      <c r="K29" s="227">
        <v>11777</v>
      </c>
      <c r="L29" s="227">
        <v>12403</v>
      </c>
      <c r="M29" s="211" t="e">
        <v>#DIV/0!</v>
      </c>
      <c r="N29" s="226">
        <v>11778</v>
      </c>
      <c r="O29" s="226">
        <v>28133</v>
      </c>
      <c r="P29" s="226">
        <v>61984</v>
      </c>
      <c r="Q29" s="226" t="e">
        <v>#DIV/0!</v>
      </c>
      <c r="R29" s="226">
        <v>28223</v>
      </c>
      <c r="S29" s="226">
        <v>9605</v>
      </c>
      <c r="T29" s="226">
        <v>4170</v>
      </c>
      <c r="U29" s="226" t="e">
        <v>#DIV/0!</v>
      </c>
      <c r="V29" s="227">
        <v>9582</v>
      </c>
      <c r="W29" s="59" t="e">
        <f>ROUND('[1]一般'!#REF!/'[1]一般'!#REF!,0)</f>
        <v>#REF!</v>
      </c>
      <c r="X29" s="59" t="e">
        <f>ROUND('[1]退職'!#REF!/'[1]退職'!#REF!,0)</f>
        <v>#REF!</v>
      </c>
      <c r="Y29" s="59" t="e">
        <f>ROUND('[1]老人'!#REF!/'[1]老人'!#REF!,0)</f>
        <v>#REF!</v>
      </c>
      <c r="Z29" s="59" t="e">
        <f>ROUND('[1]合計'!#REF!/'[1]合計'!#REF!,0)</f>
        <v>#REF!</v>
      </c>
      <c r="AA29" s="59">
        <f>IF(ISERROR(ROUND('[1]一般'!#REF!/'[1]一般'!#REF!,0)),0,ROUND('[1]一般'!#REF!/'[1]一般'!#REF!,0))</f>
        <v>0</v>
      </c>
      <c r="AB29" s="59">
        <f>IF(ISERROR(ROUND('[1]退職'!#REF!/'[1]退職'!#REF!,0)),0,ROUND('[1]退職'!#REF!/'[1]退職'!#REF!,0))</f>
        <v>0</v>
      </c>
      <c r="AC29" s="59">
        <f>IF(ISERROR(ROUND('[1]老人'!#REF!/'[1]老人'!#REF!,0)),0,ROUND('[1]老人'!#REF!/'[1]老人'!#REF!,0))</f>
        <v>0</v>
      </c>
      <c r="AD29" s="59">
        <f>IF(ISERROR(ROUND('[1]合計'!#REF!/'[1]合計'!#REF!,0)),0,ROUND('[1]合計'!#REF!/'[1]合計'!#REF!,0))</f>
        <v>0</v>
      </c>
    </row>
    <row r="30" spans="1:30" ht="21" customHeight="1">
      <c r="A30" s="212">
        <v>22</v>
      </c>
      <c r="B30" s="213" t="s">
        <v>45</v>
      </c>
      <c r="C30" s="228">
        <v>458425</v>
      </c>
      <c r="D30" s="228">
        <v>0</v>
      </c>
      <c r="E30" s="228" t="e">
        <v>#DIV/0!</v>
      </c>
      <c r="F30" s="228">
        <v>458425</v>
      </c>
      <c r="G30" s="228">
        <v>14156</v>
      </c>
      <c r="H30" s="228">
        <v>114544</v>
      </c>
      <c r="I30" s="228" t="e">
        <v>#DIV/0!</v>
      </c>
      <c r="J30" s="228">
        <v>14807</v>
      </c>
      <c r="K30" s="229">
        <v>11033</v>
      </c>
      <c r="L30" s="229">
        <v>16678</v>
      </c>
      <c r="M30" s="214" t="e">
        <v>#DIV/0!</v>
      </c>
      <c r="N30" s="228">
        <v>11121</v>
      </c>
      <c r="O30" s="228">
        <v>29939</v>
      </c>
      <c r="P30" s="228">
        <v>77844</v>
      </c>
      <c r="Q30" s="228" t="e">
        <v>#DIV/0!</v>
      </c>
      <c r="R30" s="228">
        <v>30323</v>
      </c>
      <c r="S30" s="228">
        <v>12744</v>
      </c>
      <c r="T30" s="228">
        <v>26232</v>
      </c>
      <c r="U30" s="228" t="e">
        <v>#DIV/0!</v>
      </c>
      <c r="V30" s="229">
        <v>12846</v>
      </c>
      <c r="W30" s="62" t="e">
        <f>ROUND('[1]一般'!#REF!/'[1]一般'!#REF!,0)</f>
        <v>#REF!</v>
      </c>
      <c r="X30" s="62" t="e">
        <f>ROUND('[1]退職'!#REF!/'[1]退職'!#REF!,0)</f>
        <v>#REF!</v>
      </c>
      <c r="Y30" s="62" t="e">
        <f>ROUND('[1]老人'!#REF!/'[1]老人'!#REF!,0)</f>
        <v>#REF!</v>
      </c>
      <c r="Z30" s="62" t="e">
        <f>ROUND('[1]合計'!#REF!/'[1]合計'!#REF!,0)</f>
        <v>#REF!</v>
      </c>
      <c r="AA30" s="62">
        <f>IF(ISERROR(ROUND('[1]一般'!#REF!/'[1]一般'!#REF!,0)),0,ROUND('[1]一般'!#REF!/'[1]一般'!#REF!,0))</f>
        <v>0</v>
      </c>
      <c r="AB30" s="62">
        <f>IF(ISERROR(ROUND('[1]退職'!#REF!/'[1]退職'!#REF!,0)),0,ROUND('[1]退職'!#REF!/'[1]退職'!#REF!,0))</f>
        <v>0</v>
      </c>
      <c r="AC30" s="62">
        <f>IF(ISERROR(ROUND('[1]老人'!#REF!/'[1]老人'!#REF!,0)),0,ROUND('[1]老人'!#REF!/'[1]老人'!#REF!,0))</f>
        <v>0</v>
      </c>
      <c r="AD30" s="62">
        <f>IF(ISERROR(ROUND('[1]合計'!#REF!/'[1]合計'!#REF!,0)),0,ROUND('[1]合計'!#REF!/'[1]合計'!#REF!,0))</f>
        <v>0</v>
      </c>
    </row>
    <row r="31" spans="1:30" ht="21" customHeight="1">
      <c r="A31" s="212">
        <v>27</v>
      </c>
      <c r="B31" s="213" t="s">
        <v>46</v>
      </c>
      <c r="C31" s="228">
        <v>518021</v>
      </c>
      <c r="D31" s="228">
        <v>55910</v>
      </c>
      <c r="E31" s="228" t="e">
        <v>#DIV/0!</v>
      </c>
      <c r="F31" s="228">
        <v>517196</v>
      </c>
      <c r="G31" s="228">
        <v>14951</v>
      </c>
      <c r="H31" s="228">
        <v>14074</v>
      </c>
      <c r="I31" s="228" t="e">
        <v>#DIV/0!</v>
      </c>
      <c r="J31" s="228">
        <v>14947</v>
      </c>
      <c r="K31" s="229">
        <v>15705</v>
      </c>
      <c r="L31" s="229">
        <v>6735</v>
      </c>
      <c r="M31" s="214" t="e">
        <v>#DIV/0!</v>
      </c>
      <c r="N31" s="228">
        <v>15681</v>
      </c>
      <c r="O31" s="228">
        <v>28025</v>
      </c>
      <c r="P31" s="228">
        <v>13665</v>
      </c>
      <c r="Q31" s="228" t="e">
        <v>#DIV/0!</v>
      </c>
      <c r="R31" s="228">
        <v>27974</v>
      </c>
      <c r="S31" s="228">
        <v>13643</v>
      </c>
      <c r="T31" s="228">
        <v>8491</v>
      </c>
      <c r="U31" s="228" t="e">
        <v>#DIV/0!</v>
      </c>
      <c r="V31" s="229">
        <v>13630</v>
      </c>
      <c r="W31" s="62" t="e">
        <f>ROUND('[1]一般'!#REF!/'[1]一般'!#REF!,0)</f>
        <v>#REF!</v>
      </c>
      <c r="X31" s="62" t="e">
        <f>ROUND('[1]退職'!#REF!/'[1]退職'!#REF!,0)</f>
        <v>#REF!</v>
      </c>
      <c r="Y31" s="62" t="e">
        <f>ROUND('[1]老人'!#REF!/'[1]老人'!#REF!,0)</f>
        <v>#REF!</v>
      </c>
      <c r="Z31" s="62" t="e">
        <f>ROUND('[1]合計'!#REF!/'[1]合計'!#REF!,0)</f>
        <v>#REF!</v>
      </c>
      <c r="AA31" s="62">
        <f>IF(ISERROR(ROUND('[1]一般'!#REF!/'[1]一般'!#REF!,0)),0,ROUND('[1]一般'!#REF!/'[1]一般'!#REF!,0))</f>
        <v>0</v>
      </c>
      <c r="AB31" s="62">
        <f>IF(ISERROR(ROUND('[1]退職'!#REF!/'[1]退職'!#REF!,0)),0,ROUND('[1]退職'!#REF!/'[1]退職'!#REF!,0))</f>
        <v>0</v>
      </c>
      <c r="AC31" s="62">
        <f>IF(ISERROR(ROUND('[1]老人'!#REF!/'[1]老人'!#REF!,0)),0,ROUND('[1]老人'!#REF!/'[1]老人'!#REF!,0))</f>
        <v>0</v>
      </c>
      <c r="AD31" s="62">
        <f>IF(ISERROR(ROUND('[1]合計'!#REF!/'[1]合計'!#REF!,0)),0,ROUND('[1]合計'!#REF!/'[1]合計'!#REF!,0))</f>
        <v>0</v>
      </c>
    </row>
    <row r="32" spans="1:30" ht="21" customHeight="1">
      <c r="A32" s="212">
        <v>28</v>
      </c>
      <c r="B32" s="213" t="s">
        <v>48</v>
      </c>
      <c r="C32" s="228">
        <v>585334</v>
      </c>
      <c r="D32" s="228">
        <v>61540</v>
      </c>
      <c r="E32" s="228" t="e">
        <v>#DIV/0!</v>
      </c>
      <c r="F32" s="228">
        <v>584885</v>
      </c>
      <c r="G32" s="228">
        <v>14567</v>
      </c>
      <c r="H32" s="228">
        <v>7643</v>
      </c>
      <c r="I32" s="228" t="e">
        <v>#DIV/0!</v>
      </c>
      <c r="J32" s="228">
        <v>14547</v>
      </c>
      <c r="K32" s="229">
        <v>12299</v>
      </c>
      <c r="L32" s="229">
        <v>11544</v>
      </c>
      <c r="M32" s="214" t="e">
        <v>#DIV/0!</v>
      </c>
      <c r="N32" s="228">
        <v>12296</v>
      </c>
      <c r="O32" s="228">
        <v>25132</v>
      </c>
      <c r="P32" s="228">
        <v>8954</v>
      </c>
      <c r="Q32" s="228" t="e">
        <v>#DIV/0!</v>
      </c>
      <c r="R32" s="228">
        <v>25083</v>
      </c>
      <c r="S32" s="228">
        <v>13634</v>
      </c>
      <c r="T32" s="228">
        <v>7834</v>
      </c>
      <c r="U32" s="228" t="e">
        <v>#DIV/0!</v>
      </c>
      <c r="V32" s="229">
        <v>13615</v>
      </c>
      <c r="W32" s="62" t="e">
        <f>ROUND('[1]一般'!#REF!/'[1]一般'!#REF!,0)</f>
        <v>#REF!</v>
      </c>
      <c r="X32" s="62" t="e">
        <f>ROUND('[1]退職'!#REF!/'[1]退職'!#REF!,0)</f>
        <v>#REF!</v>
      </c>
      <c r="Y32" s="62" t="e">
        <f>ROUND('[1]老人'!#REF!/'[1]老人'!#REF!,0)</f>
        <v>#REF!</v>
      </c>
      <c r="Z32" s="62" t="e">
        <f>ROUND('[1]合計'!#REF!/'[1]合計'!#REF!,0)</f>
        <v>#REF!</v>
      </c>
      <c r="AA32" s="62">
        <f>IF(ISERROR(ROUND('[1]一般'!#REF!/'[1]一般'!#REF!,0)),0,ROUND('[1]一般'!#REF!/'[1]一般'!#REF!,0))</f>
        <v>0</v>
      </c>
      <c r="AB32" s="62">
        <f>IF(ISERROR(ROUND('[1]退職'!#REF!/'[1]退職'!#REF!,0)),0,ROUND('[1]退職'!#REF!/'[1]退職'!#REF!,0))</f>
        <v>0</v>
      </c>
      <c r="AC32" s="62">
        <f>IF(ISERROR(ROUND('[1]老人'!#REF!/'[1]老人'!#REF!,0)),0,ROUND('[1]老人'!#REF!/'[1]老人'!#REF!,0))</f>
        <v>0</v>
      </c>
      <c r="AD32" s="62">
        <f>IF(ISERROR(ROUND('[1]合計'!#REF!/'[1]合計'!#REF!,0)),0,ROUND('[1]合計'!#REF!/'[1]合計'!#REF!,0))</f>
        <v>0</v>
      </c>
    </row>
    <row r="33" spans="1:30" ht="21" customHeight="1">
      <c r="A33" s="212">
        <v>29</v>
      </c>
      <c r="B33" s="213" t="s">
        <v>50</v>
      </c>
      <c r="C33" s="228">
        <v>631534</v>
      </c>
      <c r="D33" s="228">
        <v>309382</v>
      </c>
      <c r="E33" s="228" t="e">
        <v>#DIV/0!</v>
      </c>
      <c r="F33" s="228">
        <v>629510</v>
      </c>
      <c r="G33" s="228">
        <v>15569</v>
      </c>
      <c r="H33" s="228">
        <v>10988</v>
      </c>
      <c r="I33" s="228" t="e">
        <v>#DIV/0!</v>
      </c>
      <c r="J33" s="228">
        <v>15538</v>
      </c>
      <c r="K33" s="229">
        <v>12870</v>
      </c>
      <c r="L33" s="229">
        <v>11412</v>
      </c>
      <c r="M33" s="214" t="e">
        <v>#DIV/0!</v>
      </c>
      <c r="N33" s="228">
        <v>12862</v>
      </c>
      <c r="O33" s="228">
        <v>27267</v>
      </c>
      <c r="P33" s="228">
        <v>16827</v>
      </c>
      <c r="Q33" s="228" t="e">
        <v>#DIV/0!</v>
      </c>
      <c r="R33" s="228">
        <v>27201</v>
      </c>
      <c r="S33" s="228">
        <v>12404</v>
      </c>
      <c r="T33" s="228">
        <v>7890</v>
      </c>
      <c r="U33" s="228" t="e">
        <v>#DIV/0!</v>
      </c>
      <c r="V33" s="229">
        <v>12376</v>
      </c>
      <c r="W33" s="62" t="e">
        <f>ROUND('[1]一般'!#REF!/'[1]一般'!#REF!,0)</f>
        <v>#REF!</v>
      </c>
      <c r="X33" s="62" t="e">
        <f>ROUND('[1]退職'!#REF!/'[1]退職'!#REF!,0)</f>
        <v>#REF!</v>
      </c>
      <c r="Y33" s="62" t="e">
        <f>ROUND('[1]老人'!#REF!/'[1]老人'!#REF!,0)</f>
        <v>#REF!</v>
      </c>
      <c r="Z33" s="62" t="e">
        <f>ROUND('[1]合計'!#REF!/'[1]合計'!#REF!,0)</f>
        <v>#REF!</v>
      </c>
      <c r="AA33" s="62">
        <f>IF(ISERROR(ROUND('[1]一般'!#REF!/'[1]一般'!#REF!,0)),0,ROUND('[1]一般'!#REF!/'[1]一般'!#REF!,0))</f>
        <v>0</v>
      </c>
      <c r="AB33" s="62">
        <f>IF(ISERROR(ROUND('[1]退職'!#REF!/'[1]退職'!#REF!,0)),0,ROUND('[1]退職'!#REF!/'[1]退職'!#REF!,0))</f>
        <v>0</v>
      </c>
      <c r="AC33" s="62">
        <f>IF(ISERROR(ROUND('[1]老人'!#REF!/'[1]老人'!#REF!,0)),0,ROUND('[1]老人'!#REF!/'[1]老人'!#REF!,0))</f>
        <v>0</v>
      </c>
      <c r="AD33" s="62">
        <f>IF(ISERROR(ROUND('[1]合計'!#REF!/'[1]合計'!#REF!,0)),0,ROUND('[1]合計'!#REF!/'[1]合計'!#REF!,0))</f>
        <v>0</v>
      </c>
    </row>
    <row r="34" spans="1:30" ht="21" customHeight="1">
      <c r="A34" s="198">
        <v>30</v>
      </c>
      <c r="B34" s="197" t="s">
        <v>52</v>
      </c>
      <c r="C34" s="226">
        <v>491008</v>
      </c>
      <c r="D34" s="226">
        <v>444660</v>
      </c>
      <c r="E34" s="226" t="e">
        <v>#DIV/0!</v>
      </c>
      <c r="F34" s="226">
        <v>490863</v>
      </c>
      <c r="G34" s="226">
        <v>14159</v>
      </c>
      <c r="H34" s="226">
        <v>25046</v>
      </c>
      <c r="I34" s="226" t="e">
        <v>#DIV/0!</v>
      </c>
      <c r="J34" s="226">
        <v>14210</v>
      </c>
      <c r="K34" s="227">
        <v>11156</v>
      </c>
      <c r="L34" s="227">
        <v>10211</v>
      </c>
      <c r="M34" s="211" t="e">
        <v>#DIV/0!</v>
      </c>
      <c r="N34" s="226">
        <v>11151</v>
      </c>
      <c r="O34" s="226">
        <v>27287</v>
      </c>
      <c r="P34" s="226">
        <v>30040</v>
      </c>
      <c r="Q34" s="226" t="e">
        <v>#DIV/0!</v>
      </c>
      <c r="R34" s="226">
        <v>27300</v>
      </c>
      <c r="S34" s="226">
        <v>13018</v>
      </c>
      <c r="T34" s="226">
        <v>11773</v>
      </c>
      <c r="U34" s="226" t="e">
        <v>#DIV/0!</v>
      </c>
      <c r="V34" s="227">
        <v>13011</v>
      </c>
      <c r="W34" s="59" t="e">
        <f>ROUND('[1]一般'!#REF!/'[1]一般'!#REF!,0)</f>
        <v>#REF!</v>
      </c>
      <c r="X34" s="59" t="e">
        <f>ROUND('[1]退職'!#REF!/'[1]退職'!#REF!,0)</f>
        <v>#REF!</v>
      </c>
      <c r="Y34" s="59" t="e">
        <f>ROUND('[1]老人'!#REF!/'[1]老人'!#REF!,0)</f>
        <v>#REF!</v>
      </c>
      <c r="Z34" s="59" t="e">
        <f>ROUND('[1]合計'!#REF!/'[1]合計'!#REF!,0)</f>
        <v>#REF!</v>
      </c>
      <c r="AA34" s="59">
        <f>IF(ISERROR(ROUND('[1]一般'!#REF!/'[1]一般'!#REF!,0)),0,ROUND('[1]一般'!#REF!/'[1]一般'!#REF!,0))</f>
        <v>0</v>
      </c>
      <c r="AB34" s="59">
        <f>IF(ISERROR(ROUND('[1]退職'!#REF!/'[1]退職'!#REF!,0)),0,ROUND('[1]退職'!#REF!/'[1]退職'!#REF!,0))</f>
        <v>0</v>
      </c>
      <c r="AC34" s="59">
        <f>IF(ISERROR(ROUND('[1]老人'!#REF!/'[1]老人'!#REF!,0)),0,ROUND('[1]老人'!#REF!/'[1]老人'!#REF!,0))</f>
        <v>0</v>
      </c>
      <c r="AD34" s="59">
        <f>IF(ISERROR(ROUND('[1]合計'!#REF!/'[1]合計'!#REF!,0)),0,ROUND('[1]合計'!#REF!/'[1]合計'!#REF!,0))</f>
        <v>0</v>
      </c>
    </row>
    <row r="35" spans="1:30" s="20" customFormat="1" ht="21" customHeight="1">
      <c r="A35" s="212">
        <v>31</v>
      </c>
      <c r="B35" s="213" t="s">
        <v>54</v>
      </c>
      <c r="C35" s="228">
        <v>575683</v>
      </c>
      <c r="D35" s="228">
        <v>783720</v>
      </c>
      <c r="E35" s="228" t="e">
        <v>#DIV/0!</v>
      </c>
      <c r="F35" s="228">
        <v>576250</v>
      </c>
      <c r="G35" s="228">
        <v>12338</v>
      </c>
      <c r="H35" s="228">
        <v>8484</v>
      </c>
      <c r="I35" s="228" t="e">
        <v>#DIV/0!</v>
      </c>
      <c r="J35" s="228">
        <v>12316</v>
      </c>
      <c r="K35" s="229">
        <v>13071</v>
      </c>
      <c r="L35" s="229">
        <v>9632</v>
      </c>
      <c r="M35" s="214" t="e">
        <v>#DIV/0!</v>
      </c>
      <c r="N35" s="228">
        <v>13058</v>
      </c>
      <c r="O35" s="228">
        <v>24713</v>
      </c>
      <c r="P35" s="228">
        <v>17047</v>
      </c>
      <c r="Q35" s="228" t="e">
        <v>#DIV/0!</v>
      </c>
      <c r="R35" s="228">
        <v>24672</v>
      </c>
      <c r="S35" s="228">
        <v>12170</v>
      </c>
      <c r="T35" s="228">
        <v>18213</v>
      </c>
      <c r="U35" s="228" t="e">
        <v>#DIV/0!</v>
      </c>
      <c r="V35" s="229">
        <v>12207</v>
      </c>
      <c r="W35" s="62" t="e">
        <f>ROUND('[1]一般'!#REF!/'[1]一般'!#REF!,0)</f>
        <v>#REF!</v>
      </c>
      <c r="X35" s="62" t="e">
        <f>ROUND('[1]退職'!#REF!/'[1]退職'!#REF!,0)</f>
        <v>#REF!</v>
      </c>
      <c r="Y35" s="62" t="e">
        <f>ROUND('[1]老人'!#REF!/'[1]老人'!#REF!,0)</f>
        <v>#REF!</v>
      </c>
      <c r="Z35" s="62" t="e">
        <f>ROUND('[1]合計'!#REF!/'[1]合計'!#REF!,0)</f>
        <v>#REF!</v>
      </c>
      <c r="AA35" s="62">
        <f>IF(ISERROR(ROUND('[1]一般'!#REF!/'[1]一般'!#REF!,0)),0,ROUND('[1]一般'!#REF!/'[1]一般'!#REF!,0))</f>
        <v>0</v>
      </c>
      <c r="AB35" s="62">
        <f>IF(ISERROR(ROUND('[1]退職'!#REF!/'[1]退職'!#REF!,0)),0,ROUND('[1]退職'!#REF!/'[1]退職'!#REF!,0))</f>
        <v>0</v>
      </c>
      <c r="AC35" s="62">
        <f>IF(ISERROR(ROUND('[1]老人'!#REF!/'[1]老人'!#REF!,0)),0,ROUND('[1]老人'!#REF!/'[1]老人'!#REF!,0))</f>
        <v>0</v>
      </c>
      <c r="AD35" s="62">
        <f>IF(ISERROR(ROUND('[1]合計'!#REF!/'[1]合計'!#REF!,0)),0,ROUND('[1]合計'!#REF!/'[1]合計'!#REF!,0))</f>
        <v>0</v>
      </c>
    </row>
    <row r="36" spans="1:30" s="20" customFormat="1" ht="21" customHeight="1">
      <c r="A36" s="212">
        <v>32</v>
      </c>
      <c r="B36" s="213" t="s">
        <v>56</v>
      </c>
      <c r="C36" s="228">
        <v>500387</v>
      </c>
      <c r="D36" s="228">
        <v>141620</v>
      </c>
      <c r="E36" s="228" t="e">
        <v>#DIV/0!</v>
      </c>
      <c r="F36" s="228">
        <v>499457</v>
      </c>
      <c r="G36" s="228">
        <v>13136</v>
      </c>
      <c r="H36" s="228">
        <v>6846</v>
      </c>
      <c r="I36" s="228" t="e">
        <v>#DIV/0!</v>
      </c>
      <c r="J36" s="228">
        <v>13119</v>
      </c>
      <c r="K36" s="229">
        <v>12336</v>
      </c>
      <c r="L36" s="229">
        <v>14959</v>
      </c>
      <c r="M36" s="214" t="e">
        <v>#DIV/0!</v>
      </c>
      <c r="N36" s="228">
        <v>12350</v>
      </c>
      <c r="O36" s="228">
        <v>25024</v>
      </c>
      <c r="P36" s="228">
        <v>11749</v>
      </c>
      <c r="Q36" s="228" t="e">
        <v>#DIV/0!</v>
      </c>
      <c r="R36" s="228">
        <v>24983</v>
      </c>
      <c r="S36" s="228">
        <v>13406</v>
      </c>
      <c r="T36" s="228">
        <v>7675</v>
      </c>
      <c r="U36" s="228" t="e">
        <v>#DIV/0!</v>
      </c>
      <c r="V36" s="229">
        <v>13395</v>
      </c>
      <c r="W36" s="62" t="e">
        <f>ROUND('[1]一般'!#REF!/'[1]一般'!#REF!,0)</f>
        <v>#REF!</v>
      </c>
      <c r="X36" s="62" t="e">
        <f>ROUND('[1]退職'!#REF!/'[1]退職'!#REF!,0)</f>
        <v>#REF!</v>
      </c>
      <c r="Y36" s="62" t="e">
        <f>ROUND('[1]老人'!#REF!/'[1]老人'!#REF!,0)</f>
        <v>#REF!</v>
      </c>
      <c r="Z36" s="62" t="e">
        <f>ROUND('[1]合計'!#REF!/'[1]合計'!#REF!,0)</f>
        <v>#REF!</v>
      </c>
      <c r="AA36" s="62">
        <f>IF(ISERROR(ROUND('[1]一般'!#REF!/'[1]一般'!#REF!,0)),0,ROUND('[1]一般'!#REF!/'[1]一般'!#REF!,0))</f>
        <v>0</v>
      </c>
      <c r="AB36" s="62">
        <f>IF(ISERROR(ROUND('[1]退職'!#REF!/'[1]退職'!#REF!,0)),0,ROUND('[1]退職'!#REF!/'[1]退職'!#REF!,0))</f>
        <v>0</v>
      </c>
      <c r="AC36" s="62">
        <f>IF(ISERROR(ROUND('[1]老人'!#REF!/'[1]老人'!#REF!,0)),0,ROUND('[1]老人'!#REF!/'[1]老人'!#REF!,0))</f>
        <v>0</v>
      </c>
      <c r="AD36" s="62">
        <f>IF(ISERROR(ROUND('[1]合計'!#REF!/'[1]合計'!#REF!,0)),0,ROUND('[1]合計'!#REF!/'[1]合計'!#REF!,0))</f>
        <v>0</v>
      </c>
    </row>
    <row r="37" spans="1:30" s="20" customFormat="1" ht="21" customHeight="1">
      <c r="A37" s="212">
        <v>36</v>
      </c>
      <c r="B37" s="213" t="s">
        <v>57</v>
      </c>
      <c r="C37" s="228">
        <v>578641</v>
      </c>
      <c r="D37" s="228">
        <v>522668</v>
      </c>
      <c r="E37" s="228" t="e">
        <v>#DIV/0!</v>
      </c>
      <c r="F37" s="228">
        <v>577950</v>
      </c>
      <c r="G37" s="228">
        <v>13446</v>
      </c>
      <c r="H37" s="228">
        <v>8628</v>
      </c>
      <c r="I37" s="228" t="e">
        <v>#DIV/0!</v>
      </c>
      <c r="J37" s="228">
        <v>13433</v>
      </c>
      <c r="K37" s="229">
        <v>11505</v>
      </c>
      <c r="L37" s="229">
        <v>43518</v>
      </c>
      <c r="M37" s="214" t="e">
        <v>#DIV/0!</v>
      </c>
      <c r="N37" s="228">
        <v>11546</v>
      </c>
      <c r="O37" s="228">
        <v>25714</v>
      </c>
      <c r="P37" s="228">
        <v>63929</v>
      </c>
      <c r="Q37" s="228" t="e">
        <v>#DIV/0!</v>
      </c>
      <c r="R37" s="228">
        <v>25818</v>
      </c>
      <c r="S37" s="228">
        <v>9442</v>
      </c>
      <c r="T37" s="228">
        <v>41448</v>
      </c>
      <c r="U37" s="228" t="e">
        <v>#DIV/0!</v>
      </c>
      <c r="V37" s="229">
        <v>9551</v>
      </c>
      <c r="W37" s="62" t="e">
        <f>ROUND('[1]一般'!#REF!/'[1]一般'!#REF!,0)</f>
        <v>#REF!</v>
      </c>
      <c r="X37" s="62" t="e">
        <f>ROUND('[1]退職'!#REF!/'[1]退職'!#REF!,0)</f>
        <v>#REF!</v>
      </c>
      <c r="Y37" s="62" t="e">
        <f>ROUND('[1]老人'!#REF!/'[1]老人'!#REF!,0)</f>
        <v>#REF!</v>
      </c>
      <c r="Z37" s="62" t="e">
        <f>ROUND('[1]合計'!#REF!/'[1]合計'!#REF!,0)</f>
        <v>#REF!</v>
      </c>
      <c r="AA37" s="62">
        <f>IF(ISERROR(ROUND('[1]一般'!#REF!/'[1]一般'!#REF!,0)),0,ROUND('[1]一般'!#REF!/'[1]一般'!#REF!,0))</f>
        <v>0</v>
      </c>
      <c r="AB37" s="62">
        <f>IF(ISERROR(ROUND('[1]退職'!#REF!/'[1]退職'!#REF!,0)),0,ROUND('[1]退職'!#REF!/'[1]退職'!#REF!,0))</f>
        <v>0</v>
      </c>
      <c r="AC37" s="62">
        <f>IF(ISERROR(ROUND('[1]老人'!#REF!/'[1]老人'!#REF!,0)),0,ROUND('[1]老人'!#REF!/'[1]老人'!#REF!,0))</f>
        <v>0</v>
      </c>
      <c r="AD37" s="62">
        <f>IF(ISERROR(ROUND('[1]合計'!#REF!/'[1]合計'!#REF!,0)),0,ROUND('[1]合計'!#REF!/'[1]合計'!#REF!,0))</f>
        <v>0</v>
      </c>
    </row>
    <row r="38" spans="1:30" s="20" customFormat="1" ht="21" customHeight="1">
      <c r="A38" s="212">
        <v>44</v>
      </c>
      <c r="B38" s="213" t="s">
        <v>59</v>
      </c>
      <c r="C38" s="228">
        <v>638276</v>
      </c>
      <c r="D38" s="228">
        <v>0</v>
      </c>
      <c r="E38" s="228" t="e">
        <v>#DIV/0!</v>
      </c>
      <c r="F38" s="228">
        <v>638276</v>
      </c>
      <c r="G38" s="228">
        <v>14187</v>
      </c>
      <c r="H38" s="228">
        <v>10939</v>
      </c>
      <c r="I38" s="228" t="e">
        <v>#DIV/0!</v>
      </c>
      <c r="J38" s="228">
        <v>14178</v>
      </c>
      <c r="K38" s="229">
        <v>12926</v>
      </c>
      <c r="L38" s="229">
        <v>8258</v>
      </c>
      <c r="M38" s="214" t="e">
        <v>#DIV/0!</v>
      </c>
      <c r="N38" s="228">
        <v>12902</v>
      </c>
      <c r="O38" s="228">
        <v>27521</v>
      </c>
      <c r="P38" s="228">
        <v>10308</v>
      </c>
      <c r="Q38" s="228" t="e">
        <v>#DIV/0!</v>
      </c>
      <c r="R38" s="228">
        <v>27465</v>
      </c>
      <c r="S38" s="228">
        <v>12615</v>
      </c>
      <c r="T38" s="228">
        <v>6981</v>
      </c>
      <c r="U38" s="228" t="e">
        <v>#DIV/0!</v>
      </c>
      <c r="V38" s="229">
        <v>12601</v>
      </c>
      <c r="W38" s="62" t="e">
        <f>ROUND('[1]一般'!#REF!/'[1]一般'!#REF!,0)</f>
        <v>#REF!</v>
      </c>
      <c r="X38" s="62" t="e">
        <f>ROUND('[1]退職'!#REF!/'[1]退職'!#REF!,0)</f>
        <v>#REF!</v>
      </c>
      <c r="Y38" s="62" t="e">
        <f>ROUND('[1]老人'!#REF!/'[1]老人'!#REF!,0)</f>
        <v>#REF!</v>
      </c>
      <c r="Z38" s="62" t="e">
        <f>ROUND('[1]合計'!#REF!/'[1]合計'!#REF!,0)</f>
        <v>#REF!</v>
      </c>
      <c r="AA38" s="62">
        <f>IF(ISERROR(ROUND('[1]一般'!#REF!/'[1]一般'!#REF!,0)),0,ROUND('[1]一般'!#REF!/'[1]一般'!#REF!,0))</f>
        <v>0</v>
      </c>
      <c r="AB38" s="62">
        <f>IF(ISERROR(ROUND('[1]退職'!#REF!/'[1]退職'!#REF!,0)),0,ROUND('[1]退職'!#REF!/'[1]退職'!#REF!,0))</f>
        <v>0</v>
      </c>
      <c r="AC38" s="62">
        <f>IF(ISERROR(ROUND('[1]老人'!#REF!/'[1]老人'!#REF!,0)),0,ROUND('[1]老人'!#REF!/'[1]老人'!#REF!,0))</f>
        <v>0</v>
      </c>
      <c r="AD38" s="62">
        <f>IF(ISERROR(ROUND('[1]合計'!#REF!/'[1]合計'!#REF!,0)),0,ROUND('[1]合計'!#REF!/'[1]合計'!#REF!,0))</f>
        <v>0</v>
      </c>
    </row>
    <row r="39" spans="1:30" s="20" customFormat="1" ht="21" customHeight="1">
      <c r="A39" s="198">
        <v>45</v>
      </c>
      <c r="B39" s="197" t="s">
        <v>108</v>
      </c>
      <c r="C39" s="226">
        <v>525429</v>
      </c>
      <c r="D39" s="226">
        <v>0</v>
      </c>
      <c r="E39" s="226" t="e">
        <v>#DIV/0!</v>
      </c>
      <c r="F39" s="226">
        <v>525429</v>
      </c>
      <c r="G39" s="226">
        <v>16466</v>
      </c>
      <c r="H39" s="226">
        <v>11224</v>
      </c>
      <c r="I39" s="226" t="e">
        <v>#DIV/0!</v>
      </c>
      <c r="J39" s="226">
        <v>16448</v>
      </c>
      <c r="K39" s="227">
        <v>12721</v>
      </c>
      <c r="L39" s="227">
        <v>9795</v>
      </c>
      <c r="M39" s="211" t="e">
        <v>#DIV/0!</v>
      </c>
      <c r="N39" s="226">
        <v>12711</v>
      </c>
      <c r="O39" s="226">
        <v>27924</v>
      </c>
      <c r="P39" s="226">
        <v>11003</v>
      </c>
      <c r="Q39" s="226" t="e">
        <v>#DIV/0!</v>
      </c>
      <c r="R39" s="226">
        <v>27868</v>
      </c>
      <c r="S39" s="226">
        <v>12525</v>
      </c>
      <c r="T39" s="226">
        <v>13476</v>
      </c>
      <c r="U39" s="226" t="e">
        <v>#DIV/0!</v>
      </c>
      <c r="V39" s="227">
        <v>12529</v>
      </c>
      <c r="W39" s="59" t="e">
        <f>ROUND('[1]一般'!#REF!/'[1]一般'!#REF!,0)</f>
        <v>#REF!</v>
      </c>
      <c r="X39" s="59" t="e">
        <f>ROUND('[1]退職'!#REF!/'[1]退職'!#REF!,0)</f>
        <v>#REF!</v>
      </c>
      <c r="Y39" s="59" t="e">
        <f>ROUND('[1]老人'!#REF!/'[1]老人'!#REF!,0)</f>
        <v>#REF!</v>
      </c>
      <c r="Z39" s="59" t="e">
        <f>ROUND('[1]合計'!#REF!/'[1]合計'!#REF!,0)</f>
        <v>#REF!</v>
      </c>
      <c r="AA39" s="59">
        <f>IF(ISERROR(ROUND('[1]一般'!#REF!/'[1]一般'!#REF!,0)),0,ROUND('[1]一般'!#REF!/'[1]一般'!#REF!,0))</f>
        <v>0</v>
      </c>
      <c r="AB39" s="59">
        <f>IF(ISERROR(ROUND('[1]退職'!#REF!/'[1]退職'!#REF!,0)),0,ROUND('[1]退職'!#REF!/'[1]退職'!#REF!,0))</f>
        <v>0</v>
      </c>
      <c r="AC39" s="59">
        <f>IF(ISERROR(ROUND('[1]老人'!#REF!/'[1]老人'!#REF!,0)),0,ROUND('[1]老人'!#REF!/'[1]老人'!#REF!,0))</f>
        <v>0</v>
      </c>
      <c r="AD39" s="59">
        <f>IF(ISERROR(ROUND('[1]合計'!#REF!/'[1]合計'!#REF!,0)),0,ROUND('[1]合計'!#REF!/'[1]合計'!#REF!,0))</f>
        <v>0</v>
      </c>
    </row>
    <row r="40" spans="1:30" s="20" customFormat="1" ht="21" customHeight="1">
      <c r="A40" s="215">
        <v>46</v>
      </c>
      <c r="B40" s="216" t="s">
        <v>116</v>
      </c>
      <c r="C40" s="230">
        <v>515392</v>
      </c>
      <c r="D40" s="230">
        <v>530150</v>
      </c>
      <c r="E40" s="230" t="e">
        <v>#DIV/0!</v>
      </c>
      <c r="F40" s="230">
        <v>515414</v>
      </c>
      <c r="G40" s="230">
        <v>13063</v>
      </c>
      <c r="H40" s="230">
        <v>39267</v>
      </c>
      <c r="I40" s="230" t="e">
        <v>#DIV/0!</v>
      </c>
      <c r="J40" s="230">
        <v>13141</v>
      </c>
      <c r="K40" s="231">
        <v>12433</v>
      </c>
      <c r="L40" s="231">
        <v>13527</v>
      </c>
      <c r="M40" s="217" t="e">
        <v>#DIV/0!</v>
      </c>
      <c r="N40" s="230">
        <v>12440</v>
      </c>
      <c r="O40" s="230">
        <v>25466</v>
      </c>
      <c r="P40" s="230">
        <v>36959</v>
      </c>
      <c r="Q40" s="230" t="e">
        <v>#DIV/0!</v>
      </c>
      <c r="R40" s="230">
        <v>25506</v>
      </c>
      <c r="S40" s="230">
        <v>11595</v>
      </c>
      <c r="T40" s="230">
        <v>9559</v>
      </c>
      <c r="U40" s="230" t="e">
        <v>#DIV/0!</v>
      </c>
      <c r="V40" s="231">
        <v>11590</v>
      </c>
      <c r="W40" s="73" t="e">
        <f>ROUND('[1]一般'!#REF!/'[1]一般'!#REF!,0)</f>
        <v>#REF!</v>
      </c>
      <c r="X40" s="73" t="e">
        <f>ROUND('[1]退職'!#REF!/'[1]退職'!#REF!,0)</f>
        <v>#REF!</v>
      </c>
      <c r="Y40" s="73" t="e">
        <f>ROUND('[1]老人'!#REF!/'[1]老人'!#REF!,0)</f>
        <v>#REF!</v>
      </c>
      <c r="Z40" s="73" t="e">
        <f>ROUND('[1]合計'!#REF!/'[1]合計'!#REF!,0)</f>
        <v>#REF!</v>
      </c>
      <c r="AA40" s="73">
        <f>IF(ISERROR(ROUND('[1]一般'!#REF!/'[1]一般'!#REF!,0)),0,ROUND('[1]一般'!#REF!/'[1]一般'!#REF!,0))</f>
        <v>0</v>
      </c>
      <c r="AB40" s="73">
        <f>IF(ISERROR(ROUND('[1]退職'!#REF!/'[1]退職'!#REF!,0)),0,ROUND('[1]退職'!#REF!/'[1]退職'!#REF!,0))</f>
        <v>0</v>
      </c>
      <c r="AC40" s="73">
        <f>IF(ISERROR(ROUND('[1]老人'!#REF!/'[1]老人'!#REF!,0)),0,ROUND('[1]老人'!#REF!/'[1]老人'!#REF!,0))</f>
        <v>0</v>
      </c>
      <c r="AD40" s="73">
        <f>IF(ISERROR(ROUND('[1]合計'!#REF!/'[1]合計'!#REF!,0)),0,ROUND('[1]合計'!#REF!/'[1]合計'!#REF!,0))</f>
        <v>0</v>
      </c>
    </row>
    <row r="41" spans="1:30" ht="21" customHeight="1">
      <c r="A41" s="214"/>
      <c r="B41" s="213" t="s">
        <v>61</v>
      </c>
      <c r="C41" s="228">
        <v>553498</v>
      </c>
      <c r="D41" s="228">
        <v>480554</v>
      </c>
      <c r="E41" s="228" t="e">
        <v>#DIV/0!</v>
      </c>
      <c r="F41" s="228">
        <v>553347</v>
      </c>
      <c r="G41" s="228">
        <v>13933</v>
      </c>
      <c r="H41" s="228">
        <v>15637</v>
      </c>
      <c r="I41" s="228" t="e">
        <v>#DIV/0!</v>
      </c>
      <c r="J41" s="228">
        <v>13939</v>
      </c>
      <c r="K41" s="229">
        <v>12261</v>
      </c>
      <c r="L41" s="229">
        <v>11647</v>
      </c>
      <c r="M41" s="214" t="e">
        <v>#DIV/0!</v>
      </c>
      <c r="N41" s="228">
        <v>12258</v>
      </c>
      <c r="O41" s="228">
        <v>26052</v>
      </c>
      <c r="P41" s="228">
        <v>20797</v>
      </c>
      <c r="Q41" s="228" t="e">
        <v>#DIV/0!</v>
      </c>
      <c r="R41" s="228">
        <v>26032</v>
      </c>
      <c r="S41" s="228">
        <v>12201</v>
      </c>
      <c r="T41" s="228">
        <v>10920</v>
      </c>
      <c r="U41" s="228" t="e">
        <v>#DIV/0!</v>
      </c>
      <c r="V41" s="229">
        <v>12197</v>
      </c>
      <c r="W41" s="62" t="e">
        <f>ROUND('[1]一般'!#REF!/'[1]一般'!#REF!,0)</f>
        <v>#REF!</v>
      </c>
      <c r="X41" s="62" t="e">
        <f>ROUND('[1]退職'!#REF!/'[1]退職'!#REF!,0)</f>
        <v>#REF!</v>
      </c>
      <c r="Y41" s="62" t="e">
        <f>ROUND('[1]老人'!#REF!/'[1]老人'!#REF!,0)</f>
        <v>#REF!</v>
      </c>
      <c r="Z41" s="62" t="e">
        <f>ROUND('[1]合計'!#REF!/'[1]合計'!#REF!,0)</f>
        <v>#REF!</v>
      </c>
      <c r="AA41" s="62">
        <f>IF(ISERROR(ROUND('[1]一般'!#REF!/'[1]一般'!#REF!,0)),0,ROUND('[1]一般'!#REF!/'[1]一般'!#REF!,0))</f>
        <v>0</v>
      </c>
      <c r="AB41" s="62">
        <f>IF(ISERROR(ROUND('[1]退職'!#REF!/'[1]退職'!#REF!,0)),0,ROUND('[1]退職'!#REF!/'[1]退職'!#REF!,0))</f>
        <v>0</v>
      </c>
      <c r="AC41" s="62">
        <f>IF(ISERROR(ROUND('[1]老人'!#REF!/'[1]老人'!#REF!,0)),0,ROUND('[1]老人'!#REF!/'[1]老人'!#REF!,0))</f>
        <v>0</v>
      </c>
      <c r="AD41" s="62">
        <f>IF(ISERROR(ROUND('[1]合計'!#REF!/'[1]合計'!#REF!,0)),0,ROUND('[1]合計'!#REF!/'[1]合計'!#REF!,0))</f>
        <v>0</v>
      </c>
    </row>
    <row r="42" spans="1:30" ht="21" customHeight="1">
      <c r="A42" s="214"/>
      <c r="B42" s="213" t="s">
        <v>63</v>
      </c>
      <c r="C42" s="228">
        <v>565604</v>
      </c>
      <c r="D42" s="228">
        <v>666779</v>
      </c>
      <c r="E42" s="228" t="e">
        <v>#DIV/0!</v>
      </c>
      <c r="F42" s="228">
        <v>565765</v>
      </c>
      <c r="G42" s="228">
        <v>13744</v>
      </c>
      <c r="H42" s="228">
        <v>13383</v>
      </c>
      <c r="I42" s="228" t="e">
        <v>#DIV/0!</v>
      </c>
      <c r="J42" s="228">
        <v>13743</v>
      </c>
      <c r="K42" s="229">
        <v>11781</v>
      </c>
      <c r="L42" s="229">
        <v>11016</v>
      </c>
      <c r="M42" s="214" t="e">
        <v>#DIV/0!</v>
      </c>
      <c r="N42" s="228">
        <v>11778</v>
      </c>
      <c r="O42" s="228">
        <v>25353</v>
      </c>
      <c r="P42" s="228">
        <v>20487</v>
      </c>
      <c r="Q42" s="228" t="e">
        <v>#DIV/0!</v>
      </c>
      <c r="R42" s="228">
        <v>25338</v>
      </c>
      <c r="S42" s="228">
        <v>11568</v>
      </c>
      <c r="T42" s="228">
        <v>10306</v>
      </c>
      <c r="U42" s="228" t="e">
        <v>#DIV/0!</v>
      </c>
      <c r="V42" s="229">
        <v>11565</v>
      </c>
      <c r="W42" s="62" t="e">
        <f>ROUND('[1]一般'!#REF!/'[1]一般'!#REF!,0)</f>
        <v>#REF!</v>
      </c>
      <c r="X42" s="62" t="e">
        <f>ROUND('[1]退職'!#REF!/'[1]退職'!#REF!,0)</f>
        <v>#REF!</v>
      </c>
      <c r="Y42" s="62" t="e">
        <f>ROUND('[1]老人'!#REF!/'[1]老人'!#REF!,0)</f>
        <v>#REF!</v>
      </c>
      <c r="Z42" s="62" t="e">
        <f>ROUND('[1]合計'!#REF!/'[1]合計'!#REF!,0)</f>
        <v>#REF!</v>
      </c>
      <c r="AA42" s="62">
        <f>IF(ISERROR(ROUND('[1]一般'!#REF!/'[1]一般'!#REF!,0)),0,ROUND('[1]一般'!#REF!/'[1]一般'!#REF!,0))</f>
        <v>0</v>
      </c>
      <c r="AB42" s="62">
        <f>IF(ISERROR(ROUND('[1]退職'!#REF!/'[1]退職'!#REF!,0)),0,ROUND('[1]退職'!#REF!/'[1]退職'!#REF!,0))</f>
        <v>0</v>
      </c>
      <c r="AC42" s="62">
        <f>IF(ISERROR(ROUND('[1]老人'!#REF!/'[1]老人'!#REF!,0)),0,ROUND('[1]老人'!#REF!/'[1]老人'!#REF!,0))</f>
        <v>0</v>
      </c>
      <c r="AD42" s="62">
        <f>IF(ISERROR(ROUND('[1]合計'!#REF!/'[1]合計'!#REF!,0)),0,ROUND('[1]合計'!#REF!/'[1]合計'!#REF!,0))</f>
        <v>0</v>
      </c>
    </row>
    <row r="43" spans="1:30" ht="21" customHeight="1">
      <c r="A43" s="214"/>
      <c r="B43" s="219"/>
      <c r="C43" s="232"/>
      <c r="D43" s="232"/>
      <c r="E43" s="232"/>
      <c r="F43" s="232"/>
      <c r="G43" s="232"/>
      <c r="H43" s="232"/>
      <c r="I43" s="232"/>
      <c r="J43" s="232"/>
      <c r="K43" s="233"/>
      <c r="L43" s="233"/>
      <c r="M43" s="212"/>
      <c r="N43" s="232"/>
      <c r="O43" s="232"/>
      <c r="P43" s="232"/>
      <c r="Q43" s="232"/>
      <c r="R43" s="232"/>
      <c r="S43" s="158"/>
      <c r="T43" s="158"/>
      <c r="U43" s="158"/>
      <c r="V43" s="105"/>
      <c r="W43" s="163"/>
      <c r="X43" s="163"/>
      <c r="Y43" s="163"/>
      <c r="Z43" s="163"/>
      <c r="AA43" s="163"/>
      <c r="AB43" s="62"/>
      <c r="AC43" s="62"/>
      <c r="AD43" s="62"/>
    </row>
    <row r="44" spans="1:30" ht="21" customHeight="1">
      <c r="A44" s="212">
        <v>301</v>
      </c>
      <c r="B44" s="213" t="s">
        <v>65</v>
      </c>
      <c r="C44" s="228">
        <v>707283</v>
      </c>
      <c r="D44" s="279" t="s">
        <v>140</v>
      </c>
      <c r="E44" s="228" t="e">
        <v>#DIV/0!</v>
      </c>
      <c r="F44" s="228">
        <v>707283</v>
      </c>
      <c r="G44" s="228">
        <v>12749</v>
      </c>
      <c r="H44" s="279" t="s">
        <v>140</v>
      </c>
      <c r="I44" s="228" t="e">
        <v>#DIV/0!</v>
      </c>
      <c r="J44" s="228">
        <v>12749</v>
      </c>
      <c r="K44" s="229">
        <v>9926</v>
      </c>
      <c r="L44" s="280" t="s">
        <v>140</v>
      </c>
      <c r="M44" s="214" t="e">
        <v>#DIV/0!</v>
      </c>
      <c r="N44" s="228">
        <v>9926</v>
      </c>
      <c r="O44" s="228">
        <v>22060</v>
      </c>
      <c r="P44" s="279" t="s">
        <v>140</v>
      </c>
      <c r="Q44" s="228" t="e">
        <v>#DIV/0!</v>
      </c>
      <c r="R44" s="228">
        <v>22060</v>
      </c>
      <c r="S44" s="228">
        <v>14206</v>
      </c>
      <c r="T44" s="279" t="s">
        <v>140</v>
      </c>
      <c r="U44" s="228" t="e">
        <v>#DIV/0!</v>
      </c>
      <c r="V44" s="229">
        <v>14206</v>
      </c>
      <c r="W44" s="62" t="e">
        <f>ROUND('[1]一般'!#REF!/'[1]一般'!#REF!,0)</f>
        <v>#REF!</v>
      </c>
      <c r="X44" s="62"/>
      <c r="Y44" s="62" t="e">
        <f>ROUND('[1]老人'!#REF!/'[1]老人'!#REF!,0)</f>
        <v>#REF!</v>
      </c>
      <c r="Z44" s="62" t="e">
        <f>ROUND('[1]合計'!#REF!/'[1]合計'!#REF!,0)</f>
        <v>#REF!</v>
      </c>
      <c r="AA44" s="62">
        <f>IF(ISERROR(ROUND('[1]一般'!#REF!/'[1]一般'!#REF!,0)),0,ROUND('[1]一般'!#REF!/'[1]一般'!#REF!,0))</f>
        <v>0</v>
      </c>
      <c r="AB44" s="62"/>
      <c r="AC44" s="62">
        <f>IF(ISERROR(ROUND('[1]老人'!#REF!/'[1]老人'!#REF!,0)),0,ROUND('[1]老人'!#REF!/'[1]老人'!#REF!,0))</f>
        <v>0</v>
      </c>
      <c r="AD44" s="62">
        <f>IF(ISERROR(ROUND('[1]合計'!#REF!/'[1]合計'!#REF!,0)),0,ROUND('[1]合計'!#REF!/'[1]合計'!#REF!,0))</f>
        <v>0</v>
      </c>
    </row>
    <row r="45" spans="1:30" ht="21" customHeight="1">
      <c r="A45" s="212">
        <v>302</v>
      </c>
      <c r="B45" s="213" t="s">
        <v>67</v>
      </c>
      <c r="C45" s="228">
        <v>445030</v>
      </c>
      <c r="D45" s="279" t="s">
        <v>140</v>
      </c>
      <c r="E45" s="228" t="e">
        <v>#DIV/0!</v>
      </c>
      <c r="F45" s="228">
        <v>445030</v>
      </c>
      <c r="G45" s="228">
        <v>11325</v>
      </c>
      <c r="H45" s="279" t="s">
        <v>140</v>
      </c>
      <c r="I45" s="228" t="e">
        <v>#DIV/0!</v>
      </c>
      <c r="J45" s="228">
        <v>11325</v>
      </c>
      <c r="K45" s="229">
        <v>10255</v>
      </c>
      <c r="L45" s="280" t="s">
        <v>140</v>
      </c>
      <c r="M45" s="214" t="e">
        <v>#DIV/0!</v>
      </c>
      <c r="N45" s="228">
        <v>10255</v>
      </c>
      <c r="O45" s="228">
        <v>16398</v>
      </c>
      <c r="P45" s="279" t="s">
        <v>140</v>
      </c>
      <c r="Q45" s="228" t="e">
        <v>#DIV/0!</v>
      </c>
      <c r="R45" s="228">
        <v>16398</v>
      </c>
      <c r="S45" s="228">
        <v>12825</v>
      </c>
      <c r="T45" s="279" t="s">
        <v>140</v>
      </c>
      <c r="U45" s="228" t="e">
        <v>#DIV/0!</v>
      </c>
      <c r="V45" s="229">
        <v>12825</v>
      </c>
      <c r="W45" s="62" t="e">
        <f>ROUND('[1]一般'!#REF!/'[1]一般'!#REF!,0)</f>
        <v>#REF!</v>
      </c>
      <c r="X45" s="62"/>
      <c r="Y45" s="62" t="e">
        <f>ROUND('[1]老人'!#REF!/'[1]老人'!#REF!,0)</f>
        <v>#REF!</v>
      </c>
      <c r="Z45" s="62" t="e">
        <f>ROUND('[1]合計'!#REF!/'[1]合計'!#REF!,0)</f>
        <v>#REF!</v>
      </c>
      <c r="AA45" s="62">
        <f>IF(ISERROR(ROUND('[1]一般'!#REF!/'[1]一般'!#REF!,0)),0,ROUND('[1]一般'!#REF!/'[1]一般'!#REF!,0))</f>
        <v>0</v>
      </c>
      <c r="AB45" s="62"/>
      <c r="AC45" s="62">
        <f>IF(ISERROR(ROUND('[1]老人'!#REF!/'[1]老人'!#REF!,0)),0,ROUND('[1]老人'!#REF!/'[1]老人'!#REF!,0))</f>
        <v>0</v>
      </c>
      <c r="AD45" s="62">
        <f>IF(ISERROR(ROUND('[1]合計'!#REF!/'[1]合計'!#REF!,0)),0,ROUND('[1]合計'!#REF!/'[1]合計'!#REF!,0))</f>
        <v>0</v>
      </c>
    </row>
    <row r="46" spans="1:30" ht="21" customHeight="1">
      <c r="A46" s="212">
        <v>303</v>
      </c>
      <c r="B46" s="213" t="s">
        <v>68</v>
      </c>
      <c r="C46" s="228">
        <v>557919</v>
      </c>
      <c r="D46" s="279" t="s">
        <v>140</v>
      </c>
      <c r="E46" s="228" t="e">
        <v>#DIV/0!</v>
      </c>
      <c r="F46" s="228">
        <v>557919</v>
      </c>
      <c r="G46" s="228">
        <v>12301</v>
      </c>
      <c r="H46" s="279" t="s">
        <v>140</v>
      </c>
      <c r="I46" s="228" t="e">
        <v>#DIV/0!</v>
      </c>
      <c r="J46" s="228">
        <v>12301</v>
      </c>
      <c r="K46" s="229">
        <v>11606</v>
      </c>
      <c r="L46" s="280" t="s">
        <v>140</v>
      </c>
      <c r="M46" s="214" t="e">
        <v>#DIV/0!</v>
      </c>
      <c r="N46" s="228">
        <v>11606</v>
      </c>
      <c r="O46" s="228">
        <v>20054</v>
      </c>
      <c r="P46" s="279" t="s">
        <v>140</v>
      </c>
      <c r="Q46" s="228" t="e">
        <v>#DIV/0!</v>
      </c>
      <c r="R46" s="228">
        <v>20054</v>
      </c>
      <c r="S46" s="228">
        <v>10244</v>
      </c>
      <c r="T46" s="279" t="s">
        <v>140</v>
      </c>
      <c r="U46" s="228" t="e">
        <v>#DIV/0!</v>
      </c>
      <c r="V46" s="229">
        <v>10244</v>
      </c>
      <c r="W46" s="62" t="e">
        <f>ROUND('[1]一般'!#REF!/'[1]一般'!#REF!,0)</f>
        <v>#REF!</v>
      </c>
      <c r="X46" s="62"/>
      <c r="Y46" s="62" t="e">
        <f>ROUND('[1]老人'!#REF!/'[1]老人'!#REF!,0)</f>
        <v>#REF!</v>
      </c>
      <c r="Z46" s="62" t="e">
        <f>ROUND('[1]合計'!#REF!/'[1]合計'!#REF!,0)</f>
        <v>#REF!</v>
      </c>
      <c r="AA46" s="62">
        <f>IF(ISERROR(ROUND('[1]一般'!#REF!/'[1]一般'!#REF!,0)),0,ROUND('[1]一般'!#REF!/'[1]一般'!#REF!,0))</f>
        <v>0</v>
      </c>
      <c r="AB46" s="62"/>
      <c r="AC46" s="62">
        <f>IF(ISERROR(ROUND('[1]老人'!#REF!/'[1]老人'!#REF!,0)),0,ROUND('[1]老人'!#REF!/'[1]老人'!#REF!,0))</f>
        <v>0</v>
      </c>
      <c r="AD46" s="62">
        <f>IF(ISERROR(ROUND('[1]合計'!#REF!/'[1]合計'!#REF!,0)),0,ROUND('[1]合計'!#REF!/'[1]合計'!#REF!,0))</f>
        <v>0</v>
      </c>
    </row>
    <row r="47" spans="1:30" ht="21" customHeight="1">
      <c r="A47" s="22"/>
      <c r="B47" s="213" t="s">
        <v>70</v>
      </c>
      <c r="C47" s="228">
        <v>559706</v>
      </c>
      <c r="D47" s="279" t="s">
        <v>140</v>
      </c>
      <c r="E47" s="228" t="e">
        <v>#DIV/0!</v>
      </c>
      <c r="F47" s="228">
        <v>559706</v>
      </c>
      <c r="G47" s="228">
        <v>12215</v>
      </c>
      <c r="H47" s="279" t="s">
        <v>140</v>
      </c>
      <c r="I47" s="228" t="e">
        <v>#DIV/0!</v>
      </c>
      <c r="J47" s="228">
        <v>12215</v>
      </c>
      <c r="K47" s="229">
        <v>11325</v>
      </c>
      <c r="L47" s="280" t="s">
        <v>140</v>
      </c>
      <c r="M47" s="214" t="e">
        <v>#DIV/0!</v>
      </c>
      <c r="N47" s="228">
        <v>11325</v>
      </c>
      <c r="O47" s="228">
        <v>19814</v>
      </c>
      <c r="P47" s="279" t="s">
        <v>140</v>
      </c>
      <c r="Q47" s="228" t="e">
        <v>#DIV/0!</v>
      </c>
      <c r="R47" s="228">
        <v>19814</v>
      </c>
      <c r="S47" s="228">
        <v>10783</v>
      </c>
      <c r="T47" s="279" t="s">
        <v>140</v>
      </c>
      <c r="U47" s="228" t="e">
        <v>#DIV/0!</v>
      </c>
      <c r="V47" s="229">
        <v>10783</v>
      </c>
      <c r="W47" s="62" t="e">
        <f>ROUND('[1]一般'!#REF!/'[1]一般'!#REF!,0)</f>
        <v>#REF!</v>
      </c>
      <c r="X47" s="62"/>
      <c r="Y47" s="62" t="e">
        <f>ROUND('[1]老人'!#REF!/'[1]老人'!#REF!,0)</f>
        <v>#REF!</v>
      </c>
      <c r="Z47" s="62" t="e">
        <f>ROUND('[1]合計'!#REF!/'[1]合計'!#REF!,0)</f>
        <v>#REF!</v>
      </c>
      <c r="AA47" s="62">
        <f>IF(ISERROR(ROUND('[1]一般'!#REF!/'[1]一般'!#REF!,0)),0,ROUND('[1]一般'!#REF!/'[1]一般'!#REF!,0))</f>
        <v>0</v>
      </c>
      <c r="AB47" s="62"/>
      <c r="AC47" s="62">
        <f>IF(ISERROR(ROUND('[1]老人'!#REF!/'[1]老人'!#REF!,0)),0,ROUND('[1]老人'!#REF!/'[1]老人'!#REF!,0))</f>
        <v>0</v>
      </c>
      <c r="AD47" s="62">
        <f>IF(ISERROR(ROUND('[1]合計'!#REF!/'[1]合計'!#REF!,0)),0,ROUND('[1]合計'!#REF!/'[1]合計'!#REF!,0))</f>
        <v>0</v>
      </c>
    </row>
    <row r="48" spans="1:30" ht="21" customHeight="1">
      <c r="A48" s="22"/>
      <c r="B48" s="219"/>
      <c r="C48" s="232"/>
      <c r="D48" s="232"/>
      <c r="E48" s="232"/>
      <c r="F48" s="232"/>
      <c r="G48" s="232"/>
      <c r="H48" s="232"/>
      <c r="I48" s="232"/>
      <c r="J48" s="232"/>
      <c r="K48" s="233"/>
      <c r="L48" s="233"/>
      <c r="M48" s="212"/>
      <c r="N48" s="232"/>
      <c r="O48" s="232"/>
      <c r="P48" s="232"/>
      <c r="Q48" s="232"/>
      <c r="R48" s="232"/>
      <c r="S48" s="158"/>
      <c r="T48" s="158"/>
      <c r="U48" s="158"/>
      <c r="V48" s="105"/>
      <c r="W48" s="163"/>
      <c r="X48" s="163"/>
      <c r="Y48" s="163"/>
      <c r="Z48" s="163"/>
      <c r="AA48" s="163"/>
      <c r="AB48" s="62"/>
      <c r="AC48" s="62"/>
      <c r="AD48" s="62"/>
    </row>
    <row r="49" spans="1:30" ht="21" customHeight="1">
      <c r="A49" s="217"/>
      <c r="B49" s="216" t="s">
        <v>72</v>
      </c>
      <c r="C49" s="230">
        <v>565342</v>
      </c>
      <c r="D49" s="230">
        <v>666779</v>
      </c>
      <c r="E49" s="230" t="e">
        <v>#DIV/0!</v>
      </c>
      <c r="F49" s="230">
        <v>565496</v>
      </c>
      <c r="G49" s="230">
        <v>13642</v>
      </c>
      <c r="H49" s="230">
        <v>13383</v>
      </c>
      <c r="I49" s="230" t="e">
        <v>#DIV/0!</v>
      </c>
      <c r="J49" s="230">
        <v>13642</v>
      </c>
      <c r="K49" s="231">
        <v>11750</v>
      </c>
      <c r="L49" s="231">
        <v>11016</v>
      </c>
      <c r="M49" s="218" t="e">
        <v>#DIV/0!</v>
      </c>
      <c r="N49" s="231">
        <v>11748</v>
      </c>
      <c r="O49" s="230">
        <v>24985</v>
      </c>
      <c r="P49" s="230">
        <v>20487</v>
      </c>
      <c r="Q49" s="230" t="e">
        <v>#DIV/0!</v>
      </c>
      <c r="R49" s="230">
        <v>24972</v>
      </c>
      <c r="S49" s="230">
        <v>11518</v>
      </c>
      <c r="T49" s="230">
        <v>10306</v>
      </c>
      <c r="U49" s="230" t="e">
        <v>#DIV/0!</v>
      </c>
      <c r="V49" s="231">
        <v>11515</v>
      </c>
      <c r="W49" s="73" t="e">
        <f>ROUND('[1]一般'!#REF!/'[1]一般'!#REF!,0)</f>
        <v>#REF!</v>
      </c>
      <c r="X49" s="73" t="e">
        <f>ROUND('[1]退職'!#REF!/'[1]退職'!#REF!,0)</f>
        <v>#REF!</v>
      </c>
      <c r="Y49" s="73" t="e">
        <f>ROUND('[1]老人'!#REF!/'[1]老人'!#REF!,0)</f>
        <v>#REF!</v>
      </c>
      <c r="Z49" s="73" t="e">
        <f>ROUND('[1]合計'!#REF!/'[1]合計'!#REF!,0)</f>
        <v>#REF!</v>
      </c>
      <c r="AA49" s="73">
        <f>IF(ISERROR(ROUND('[1]一般'!#REF!/'[1]一般'!#REF!,0)),0,ROUND('[1]一般'!#REF!/'[1]一般'!#REF!,0))</f>
        <v>0</v>
      </c>
      <c r="AB49" s="73">
        <f>IF(ISERROR(ROUND('[1]退職'!#REF!/'[1]退職'!#REF!,0)),0,ROUND('[1]退職'!#REF!/'[1]退職'!#REF!,0))</f>
        <v>0</v>
      </c>
      <c r="AC49" s="73">
        <f>IF(ISERROR(ROUND('[1]老人'!#REF!/'[1]老人'!#REF!,0)),0,ROUND('[1]老人'!#REF!/'[1]老人'!#REF!,0))</f>
        <v>0</v>
      </c>
      <c r="AD49" s="73">
        <f>IF(ISERROR(ROUND('[1]合計'!#REF!/'[1]合計'!#REF!,0)),0,ROUND('[1]合計'!#REF!/'[1]合計'!#REF!,0))</f>
        <v>0</v>
      </c>
    </row>
    <row r="50" spans="23:30" ht="18" customHeight="1">
      <c r="W50" s="104"/>
      <c r="X50" s="104"/>
      <c r="Y50" s="104"/>
      <c r="Z50" s="104"/>
      <c r="AA50" s="104"/>
      <c r="AB50" s="104"/>
      <c r="AC50" s="104"/>
      <c r="AD50" s="104"/>
    </row>
    <row r="52" ht="18" customHeight="1">
      <c r="V52" s="220"/>
    </row>
    <row r="53" spans="5:22" ht="18" customHeight="1">
      <c r="E53" s="221"/>
      <c r="V53" s="220"/>
    </row>
    <row r="54" spans="3:22" ht="18" customHeight="1">
      <c r="C54" s="222"/>
      <c r="E54" s="222"/>
      <c r="F54" s="222"/>
      <c r="G54" s="222"/>
      <c r="H54" s="222"/>
      <c r="I54" s="222"/>
      <c r="J54" s="222"/>
      <c r="K54" s="222"/>
      <c r="L54" s="222"/>
      <c r="M54" s="223"/>
      <c r="N54" s="223"/>
      <c r="O54" s="223"/>
      <c r="P54" s="223"/>
      <c r="Q54" s="223"/>
      <c r="R54" s="223"/>
      <c r="S54" s="223"/>
      <c r="T54" s="223"/>
      <c r="U54" s="223"/>
      <c r="V54" s="223"/>
    </row>
    <row r="55" spans="3:22" ht="18" customHeight="1">
      <c r="C55" s="222"/>
      <c r="E55" s="222"/>
      <c r="F55" s="222"/>
      <c r="G55" s="222"/>
      <c r="H55" s="222"/>
      <c r="I55" s="222"/>
      <c r="J55" s="222"/>
      <c r="K55" s="222"/>
      <c r="L55" s="222"/>
      <c r="M55" s="223"/>
      <c r="N55" s="223"/>
      <c r="O55" s="223"/>
      <c r="P55" s="223"/>
      <c r="Q55" s="223"/>
      <c r="R55" s="223"/>
      <c r="S55" s="223"/>
      <c r="T55" s="223"/>
      <c r="U55" s="223"/>
      <c r="V55" s="223"/>
    </row>
    <row r="56" spans="3:22" ht="18" customHeight="1">
      <c r="C56" s="222"/>
      <c r="E56" s="222"/>
      <c r="F56" s="222"/>
      <c r="G56" s="222"/>
      <c r="H56" s="222"/>
      <c r="I56" s="222"/>
      <c r="J56" s="222"/>
      <c r="K56" s="222"/>
      <c r="L56" s="222"/>
      <c r="M56" s="223"/>
      <c r="N56" s="223"/>
      <c r="O56" s="223"/>
      <c r="P56" s="223"/>
      <c r="Q56" s="223"/>
      <c r="R56" s="223"/>
      <c r="S56" s="223"/>
      <c r="T56" s="223"/>
      <c r="U56" s="223"/>
      <c r="V56" s="223"/>
    </row>
    <row r="57" spans="3:22" ht="18" customHeight="1">
      <c r="C57" s="222"/>
      <c r="E57" s="222"/>
      <c r="F57" s="222"/>
      <c r="G57" s="222"/>
      <c r="H57" s="222"/>
      <c r="I57" s="222"/>
      <c r="J57" s="222"/>
      <c r="K57" s="222"/>
      <c r="L57" s="222"/>
      <c r="M57" s="223"/>
      <c r="N57" s="223"/>
      <c r="O57" s="223"/>
      <c r="P57" s="223"/>
      <c r="Q57" s="223"/>
      <c r="R57" s="223"/>
      <c r="S57" s="223"/>
      <c r="T57" s="223"/>
      <c r="U57" s="223"/>
      <c r="V57" s="223"/>
    </row>
    <row r="58" spans="3:22" ht="18" customHeight="1">
      <c r="C58" s="222"/>
      <c r="E58" s="222"/>
      <c r="F58" s="222"/>
      <c r="G58" s="222"/>
      <c r="H58" s="222"/>
      <c r="I58" s="222"/>
      <c r="J58" s="222"/>
      <c r="K58" s="222"/>
      <c r="L58" s="222"/>
      <c r="M58" s="223"/>
      <c r="N58" s="223"/>
      <c r="O58" s="223"/>
      <c r="P58" s="223"/>
      <c r="Q58" s="223"/>
      <c r="R58" s="223"/>
      <c r="S58" s="223"/>
      <c r="T58" s="223"/>
      <c r="U58" s="223"/>
      <c r="V58" s="223"/>
    </row>
    <row r="59" spans="3:22" ht="18" customHeight="1">
      <c r="C59" s="222"/>
      <c r="E59" s="222"/>
      <c r="F59" s="222"/>
      <c r="G59" s="222"/>
      <c r="H59" s="222"/>
      <c r="I59" s="222"/>
      <c r="J59" s="222"/>
      <c r="K59" s="222"/>
      <c r="L59" s="222"/>
      <c r="M59" s="223"/>
      <c r="N59" s="223"/>
      <c r="O59" s="223"/>
      <c r="P59" s="223"/>
      <c r="Q59" s="223"/>
      <c r="R59" s="223"/>
      <c r="S59" s="223"/>
      <c r="T59" s="223"/>
      <c r="U59" s="223"/>
      <c r="V59" s="223"/>
    </row>
    <row r="60" spans="3:22" ht="18" customHeight="1">
      <c r="C60" s="222"/>
      <c r="E60" s="222"/>
      <c r="F60" s="222"/>
      <c r="G60" s="222"/>
      <c r="H60" s="222"/>
      <c r="I60" s="222"/>
      <c r="J60" s="222"/>
      <c r="K60" s="222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</row>
    <row r="61" spans="3:22" ht="18" customHeight="1">
      <c r="C61" s="222"/>
      <c r="E61" s="222"/>
      <c r="F61" s="222"/>
      <c r="G61" s="222"/>
      <c r="H61" s="222"/>
      <c r="I61" s="222"/>
      <c r="J61" s="222"/>
      <c r="K61" s="222"/>
      <c r="L61" s="222"/>
      <c r="M61" s="223"/>
      <c r="N61" s="223"/>
      <c r="O61" s="223"/>
      <c r="P61" s="223"/>
      <c r="Q61" s="223"/>
      <c r="R61" s="223"/>
      <c r="S61" s="223"/>
      <c r="T61" s="223"/>
      <c r="U61" s="223"/>
      <c r="V61" s="223"/>
    </row>
    <row r="62" spans="3:22" ht="18" customHeight="1">
      <c r="C62" s="222"/>
      <c r="E62" s="222"/>
      <c r="F62" s="222"/>
      <c r="G62" s="222"/>
      <c r="H62" s="222"/>
      <c r="I62" s="222"/>
      <c r="J62" s="222"/>
      <c r="K62" s="222"/>
      <c r="L62" s="222"/>
      <c r="M62" s="223"/>
      <c r="N62" s="223"/>
      <c r="O62" s="223"/>
      <c r="P62" s="223"/>
      <c r="Q62" s="223"/>
      <c r="R62" s="223"/>
      <c r="S62" s="223"/>
      <c r="T62" s="223"/>
      <c r="U62" s="223"/>
      <c r="V62" s="223"/>
    </row>
    <row r="63" spans="3:22" ht="18" customHeight="1">
      <c r="C63" s="222"/>
      <c r="E63" s="222"/>
      <c r="F63" s="222"/>
      <c r="G63" s="222"/>
      <c r="H63" s="222"/>
      <c r="I63" s="222"/>
      <c r="J63" s="222"/>
      <c r="K63" s="222"/>
      <c r="L63" s="222"/>
      <c r="M63" s="223"/>
      <c r="N63" s="223"/>
      <c r="O63" s="223"/>
      <c r="P63" s="223"/>
      <c r="Q63" s="223"/>
      <c r="R63" s="223"/>
      <c r="S63" s="223"/>
      <c r="T63" s="223"/>
      <c r="U63" s="223"/>
      <c r="V63" s="223"/>
    </row>
    <row r="64" spans="3:22" ht="18" customHeight="1">
      <c r="C64" s="222"/>
      <c r="E64" s="222"/>
      <c r="F64" s="222"/>
      <c r="G64" s="222"/>
      <c r="H64" s="222"/>
      <c r="I64" s="222"/>
      <c r="J64" s="222"/>
      <c r="K64" s="222"/>
      <c r="L64" s="222"/>
      <c r="M64" s="223"/>
      <c r="N64" s="223"/>
      <c r="O64" s="223"/>
      <c r="P64" s="223"/>
      <c r="Q64" s="223"/>
      <c r="R64" s="223"/>
      <c r="S64" s="223"/>
      <c r="T64" s="223"/>
      <c r="U64" s="223"/>
      <c r="V64" s="223"/>
    </row>
    <row r="65" spans="3:21" ht="18" customHeight="1">
      <c r="C65" s="222"/>
      <c r="E65" s="222"/>
      <c r="F65" s="222"/>
      <c r="G65" s="222"/>
      <c r="H65" s="222"/>
      <c r="I65" s="222"/>
      <c r="J65" s="222"/>
      <c r="K65" s="222"/>
      <c r="L65" s="223"/>
      <c r="M65" s="223"/>
      <c r="N65" s="223"/>
      <c r="O65" s="223"/>
      <c r="P65" s="223"/>
      <c r="Q65" s="223"/>
      <c r="R65" s="223"/>
      <c r="S65" s="223"/>
      <c r="T65" s="223"/>
      <c r="U65" s="221"/>
    </row>
    <row r="66" spans="3:22" ht="18" customHeight="1">
      <c r="C66" s="222"/>
      <c r="E66" s="222"/>
      <c r="F66" s="222"/>
      <c r="G66" s="222"/>
      <c r="H66" s="222"/>
      <c r="I66" s="222"/>
      <c r="J66" s="222"/>
      <c r="K66" s="222"/>
      <c r="L66" s="222"/>
      <c r="M66" s="223"/>
      <c r="N66" s="223"/>
      <c r="O66" s="223"/>
      <c r="P66" s="223"/>
      <c r="Q66" s="223"/>
      <c r="R66" s="223"/>
      <c r="S66" s="223"/>
      <c r="T66" s="223"/>
      <c r="U66" s="223"/>
      <c r="V66" s="223"/>
    </row>
    <row r="67" spans="3:22" ht="18" customHeight="1">
      <c r="C67" s="222"/>
      <c r="E67" s="222"/>
      <c r="F67" s="222"/>
      <c r="G67" s="222"/>
      <c r="H67" s="222"/>
      <c r="I67" s="222"/>
      <c r="J67" s="222"/>
      <c r="K67" s="222"/>
      <c r="L67" s="222"/>
      <c r="M67" s="223"/>
      <c r="N67" s="223"/>
      <c r="O67" s="223"/>
      <c r="P67" s="223"/>
      <c r="Q67" s="223"/>
      <c r="R67" s="223"/>
      <c r="S67" s="223"/>
      <c r="T67" s="223"/>
      <c r="U67" s="223"/>
      <c r="V67" s="223"/>
    </row>
    <row r="68" spans="3:22" ht="18" customHeight="1">
      <c r="C68" s="222"/>
      <c r="E68" s="222"/>
      <c r="F68" s="222"/>
      <c r="G68" s="222"/>
      <c r="H68" s="222"/>
      <c r="I68" s="222"/>
      <c r="J68" s="222"/>
      <c r="K68" s="222"/>
      <c r="L68" s="222"/>
      <c r="M68" s="223"/>
      <c r="N68" s="223"/>
      <c r="O68" s="223"/>
      <c r="P68" s="223"/>
      <c r="Q68" s="223"/>
      <c r="R68" s="223"/>
      <c r="S68" s="223"/>
      <c r="T68" s="223"/>
      <c r="U68" s="223"/>
      <c r="V68" s="223"/>
    </row>
    <row r="69" spans="3:22" ht="18" customHeight="1">
      <c r="C69" s="222"/>
      <c r="E69" s="222"/>
      <c r="F69" s="222"/>
      <c r="G69" s="222"/>
      <c r="H69" s="222"/>
      <c r="I69" s="222"/>
      <c r="J69" s="222"/>
      <c r="K69" s="222"/>
      <c r="L69" s="222"/>
      <c r="M69" s="223"/>
      <c r="N69" s="223"/>
      <c r="O69" s="223"/>
      <c r="P69" s="223"/>
      <c r="Q69" s="223"/>
      <c r="R69" s="223"/>
      <c r="S69" s="223"/>
      <c r="T69" s="223"/>
      <c r="U69" s="223"/>
      <c r="V69" s="223"/>
    </row>
    <row r="70" spans="3:22" ht="18" customHeight="1">
      <c r="C70" s="222"/>
      <c r="E70" s="222"/>
      <c r="F70" s="222"/>
      <c r="G70" s="222"/>
      <c r="H70" s="222"/>
      <c r="I70" s="222"/>
      <c r="J70" s="222"/>
      <c r="K70" s="222"/>
      <c r="L70" s="222"/>
      <c r="M70" s="223"/>
      <c r="N70" s="223"/>
      <c r="O70" s="223"/>
      <c r="P70" s="223"/>
      <c r="Q70" s="223"/>
      <c r="R70" s="223"/>
      <c r="S70" s="223"/>
      <c r="T70" s="223"/>
      <c r="U70" s="223"/>
      <c r="V70" s="223"/>
    </row>
    <row r="71" spans="3:22" ht="18" customHeight="1">
      <c r="C71" s="222"/>
      <c r="E71" s="222"/>
      <c r="F71" s="222"/>
      <c r="G71" s="222"/>
      <c r="H71" s="222"/>
      <c r="I71" s="222"/>
      <c r="J71" s="222"/>
      <c r="K71" s="222"/>
      <c r="L71" s="222"/>
      <c r="M71" s="223"/>
      <c r="N71" s="223"/>
      <c r="O71" s="223"/>
      <c r="P71" s="223"/>
      <c r="Q71" s="223"/>
      <c r="R71" s="223"/>
      <c r="S71" s="223"/>
      <c r="T71" s="223"/>
      <c r="U71" s="223"/>
      <c r="V71" s="223"/>
    </row>
    <row r="72" spans="3:22" ht="18" customHeight="1">
      <c r="C72" s="222"/>
      <c r="E72" s="222"/>
      <c r="F72" s="222"/>
      <c r="G72" s="222"/>
      <c r="H72" s="222"/>
      <c r="I72" s="222"/>
      <c r="J72" s="222"/>
      <c r="K72" s="222"/>
      <c r="L72" s="222"/>
      <c r="M72" s="223"/>
      <c r="N72" s="223"/>
      <c r="O72" s="223"/>
      <c r="P72" s="223"/>
      <c r="Q72" s="223"/>
      <c r="R72" s="223"/>
      <c r="S72" s="223"/>
      <c r="T72" s="223"/>
      <c r="U72" s="223"/>
      <c r="V72" s="223"/>
    </row>
    <row r="73" spans="3:22" ht="18" customHeight="1">
      <c r="C73" s="222"/>
      <c r="E73" s="222"/>
      <c r="F73" s="222"/>
      <c r="G73" s="222"/>
      <c r="H73" s="222"/>
      <c r="I73" s="222"/>
      <c r="J73" s="222"/>
      <c r="K73" s="222"/>
      <c r="L73" s="222"/>
      <c r="M73" s="223"/>
      <c r="N73" s="223"/>
      <c r="O73" s="223"/>
      <c r="P73" s="223"/>
      <c r="Q73" s="223"/>
      <c r="R73" s="223"/>
      <c r="S73" s="223"/>
      <c r="T73" s="223"/>
      <c r="U73" s="223"/>
      <c r="V73" s="223"/>
    </row>
    <row r="74" spans="3:22" ht="18" customHeight="1">
      <c r="C74" s="222"/>
      <c r="E74" s="222"/>
      <c r="F74" s="222"/>
      <c r="G74" s="222"/>
      <c r="H74" s="222"/>
      <c r="I74" s="222"/>
      <c r="J74" s="222"/>
      <c r="K74" s="222"/>
      <c r="L74" s="222"/>
      <c r="M74" s="223"/>
      <c r="N74" s="223"/>
      <c r="O74" s="223"/>
      <c r="P74" s="223"/>
      <c r="Q74" s="223"/>
      <c r="R74" s="223"/>
      <c r="S74" s="223"/>
      <c r="T74" s="223"/>
      <c r="U74" s="223"/>
      <c r="V74" s="223"/>
    </row>
    <row r="75" spans="3:22" ht="18" customHeight="1">
      <c r="C75" s="222"/>
      <c r="E75" s="222"/>
      <c r="F75" s="222"/>
      <c r="G75" s="222"/>
      <c r="H75" s="222"/>
      <c r="I75" s="222"/>
      <c r="J75" s="222"/>
      <c r="K75" s="222"/>
      <c r="L75" s="222"/>
      <c r="M75" s="223"/>
      <c r="N75" s="223"/>
      <c r="O75" s="223"/>
      <c r="P75" s="223"/>
      <c r="Q75" s="223"/>
      <c r="R75" s="223"/>
      <c r="S75" s="223"/>
      <c r="T75" s="223"/>
      <c r="U75" s="223"/>
      <c r="V75" s="223"/>
    </row>
    <row r="76" spans="3:22" ht="18" customHeight="1">
      <c r="C76" s="222"/>
      <c r="E76" s="222"/>
      <c r="F76" s="222"/>
      <c r="G76" s="222"/>
      <c r="H76" s="222"/>
      <c r="I76" s="222"/>
      <c r="J76" s="222"/>
      <c r="K76" s="222"/>
      <c r="L76" s="222"/>
      <c r="M76" s="223"/>
      <c r="N76" s="223"/>
      <c r="O76" s="223"/>
      <c r="P76" s="223"/>
      <c r="Q76" s="223"/>
      <c r="R76" s="223"/>
      <c r="S76" s="223"/>
      <c r="T76" s="223"/>
      <c r="U76" s="223"/>
      <c r="V76" s="223"/>
    </row>
    <row r="77" spans="3:22" ht="18" customHeight="1">
      <c r="C77" s="222"/>
      <c r="E77" s="222"/>
      <c r="F77" s="222"/>
      <c r="G77" s="222"/>
      <c r="H77" s="222"/>
      <c r="I77" s="222"/>
      <c r="J77" s="222"/>
      <c r="K77" s="222"/>
      <c r="L77" s="222"/>
      <c r="M77" s="223"/>
      <c r="N77" s="223"/>
      <c r="O77" s="223"/>
      <c r="P77" s="223"/>
      <c r="Q77" s="223"/>
      <c r="R77" s="223"/>
      <c r="S77" s="223"/>
      <c r="T77" s="223"/>
      <c r="U77" s="223"/>
      <c r="V77" s="223"/>
    </row>
    <row r="78" spans="3:22" ht="18" customHeight="1">
      <c r="C78" s="222"/>
      <c r="E78" s="222"/>
      <c r="F78" s="222"/>
      <c r="G78" s="222"/>
      <c r="H78" s="222"/>
      <c r="I78" s="222"/>
      <c r="J78" s="222"/>
      <c r="K78" s="222"/>
      <c r="L78" s="222"/>
      <c r="M78" s="223"/>
      <c r="N78" s="223"/>
      <c r="O78" s="223"/>
      <c r="P78" s="223"/>
      <c r="Q78" s="223"/>
      <c r="R78" s="223"/>
      <c r="S78" s="223"/>
      <c r="T78" s="223"/>
      <c r="U78" s="223"/>
      <c r="V78" s="223"/>
    </row>
    <row r="79" spans="3:22" ht="18" customHeight="1">
      <c r="C79" s="222"/>
      <c r="E79" s="222"/>
      <c r="F79" s="222"/>
      <c r="G79" s="222"/>
      <c r="H79" s="222"/>
      <c r="I79" s="222"/>
      <c r="J79" s="222"/>
      <c r="K79" s="222"/>
      <c r="L79" s="222"/>
      <c r="M79" s="223"/>
      <c r="N79" s="223"/>
      <c r="O79" s="223"/>
      <c r="P79" s="223"/>
      <c r="Q79" s="223"/>
      <c r="R79" s="223"/>
      <c r="S79" s="223"/>
      <c r="T79" s="223"/>
      <c r="U79" s="223"/>
      <c r="V79" s="223"/>
    </row>
    <row r="80" spans="3:22" ht="18" customHeight="1">
      <c r="C80" s="222"/>
      <c r="E80" s="222"/>
      <c r="F80" s="222"/>
      <c r="G80" s="222"/>
      <c r="H80" s="222"/>
      <c r="I80" s="222"/>
      <c r="J80" s="222"/>
      <c r="K80" s="222"/>
      <c r="L80" s="222"/>
      <c r="M80" s="223"/>
      <c r="N80" s="223"/>
      <c r="O80" s="223"/>
      <c r="P80" s="223"/>
      <c r="Q80" s="223"/>
      <c r="R80" s="223"/>
      <c r="S80" s="223"/>
      <c r="T80" s="223"/>
      <c r="U80" s="223"/>
      <c r="V80" s="223"/>
    </row>
    <row r="81" spans="3:22" ht="18" customHeight="1">
      <c r="C81" s="222"/>
      <c r="E81" s="222"/>
      <c r="F81" s="222"/>
      <c r="G81" s="222"/>
      <c r="H81" s="222"/>
      <c r="I81" s="222"/>
      <c r="J81" s="222"/>
      <c r="K81" s="222"/>
      <c r="L81" s="222"/>
      <c r="M81" s="223"/>
      <c r="N81" s="223"/>
      <c r="O81" s="223"/>
      <c r="P81" s="223"/>
      <c r="Q81" s="223"/>
      <c r="R81" s="223"/>
      <c r="S81" s="223"/>
      <c r="T81" s="223"/>
      <c r="U81" s="223"/>
      <c r="V81" s="223"/>
    </row>
    <row r="82" spans="3:22" ht="18" customHeight="1">
      <c r="C82" s="222"/>
      <c r="E82" s="222"/>
      <c r="F82" s="222"/>
      <c r="G82" s="222"/>
      <c r="H82" s="222"/>
      <c r="I82" s="222"/>
      <c r="J82" s="222"/>
      <c r="K82" s="222"/>
      <c r="L82" s="222"/>
      <c r="M82" s="223"/>
      <c r="N82" s="223"/>
      <c r="O82" s="223"/>
      <c r="P82" s="223"/>
      <c r="Q82" s="223"/>
      <c r="R82" s="223"/>
      <c r="S82" s="223"/>
      <c r="T82" s="223"/>
      <c r="U82" s="223"/>
      <c r="V82" s="223"/>
    </row>
    <row r="83" spans="3:22" ht="18" customHeight="1">
      <c r="C83" s="222"/>
      <c r="E83" s="222"/>
      <c r="F83" s="222"/>
      <c r="G83" s="222"/>
      <c r="H83" s="222"/>
      <c r="I83" s="222"/>
      <c r="J83" s="222"/>
      <c r="K83" s="222"/>
      <c r="L83" s="222"/>
      <c r="M83" s="223"/>
      <c r="N83" s="223"/>
      <c r="O83" s="223"/>
      <c r="P83" s="223"/>
      <c r="Q83" s="223"/>
      <c r="R83" s="223"/>
      <c r="S83" s="223"/>
      <c r="T83" s="223"/>
      <c r="U83" s="223"/>
      <c r="V83" s="223"/>
    </row>
    <row r="84" spans="3:22" ht="18" customHeight="1">
      <c r="C84" s="222"/>
      <c r="E84" s="222"/>
      <c r="F84" s="222"/>
      <c r="G84" s="222"/>
      <c r="H84" s="222"/>
      <c r="I84" s="222"/>
      <c r="J84" s="222"/>
      <c r="K84" s="222"/>
      <c r="L84" s="222"/>
      <c r="M84" s="223"/>
      <c r="N84" s="223"/>
      <c r="O84" s="223"/>
      <c r="P84" s="223"/>
      <c r="Q84" s="223"/>
      <c r="R84" s="223"/>
      <c r="S84" s="223"/>
      <c r="T84" s="223"/>
      <c r="U84" s="223"/>
      <c r="V84" s="223"/>
    </row>
    <row r="85" spans="3:22" ht="18" customHeight="1">
      <c r="C85" s="222"/>
      <c r="E85" s="222"/>
      <c r="F85" s="222"/>
      <c r="G85" s="222"/>
      <c r="H85" s="222"/>
      <c r="I85" s="222"/>
      <c r="J85" s="222"/>
      <c r="K85" s="222"/>
      <c r="L85" s="222"/>
      <c r="M85" s="223"/>
      <c r="N85" s="223"/>
      <c r="O85" s="223"/>
      <c r="P85" s="223"/>
      <c r="Q85" s="223"/>
      <c r="R85" s="223"/>
      <c r="S85" s="223"/>
      <c r="T85" s="223"/>
      <c r="U85" s="223"/>
      <c r="V85" s="223"/>
    </row>
    <row r="86" spans="3:22" ht="18" customHeight="1">
      <c r="C86" s="222"/>
      <c r="E86" s="222"/>
      <c r="F86" s="222"/>
      <c r="G86" s="222"/>
      <c r="H86" s="222"/>
      <c r="I86" s="222"/>
      <c r="J86" s="222"/>
      <c r="K86" s="222"/>
      <c r="L86" s="222"/>
      <c r="M86" s="223"/>
      <c r="N86" s="223"/>
      <c r="O86" s="223"/>
      <c r="P86" s="223"/>
      <c r="Q86" s="223"/>
      <c r="R86" s="223"/>
      <c r="S86" s="223"/>
      <c r="T86" s="223"/>
      <c r="U86" s="223"/>
      <c r="V86" s="223"/>
    </row>
    <row r="87" spans="3:22" ht="18" customHeight="1">
      <c r="C87" s="222"/>
      <c r="E87" s="222"/>
      <c r="F87" s="222"/>
      <c r="G87" s="222"/>
      <c r="H87" s="222"/>
      <c r="I87" s="222"/>
      <c r="J87" s="222"/>
      <c r="K87" s="222"/>
      <c r="L87" s="222"/>
      <c r="M87" s="223"/>
      <c r="N87" s="223"/>
      <c r="O87" s="223"/>
      <c r="P87" s="223"/>
      <c r="Q87" s="223"/>
      <c r="R87" s="223"/>
      <c r="S87" s="223"/>
      <c r="T87" s="223"/>
      <c r="U87" s="223"/>
      <c r="V87" s="223"/>
    </row>
    <row r="88" spans="3:22" ht="18" customHeight="1">
      <c r="C88" s="222"/>
      <c r="E88" s="222"/>
      <c r="F88" s="222"/>
      <c r="G88" s="222"/>
      <c r="H88" s="222"/>
      <c r="I88" s="222"/>
      <c r="J88" s="222"/>
      <c r="K88" s="222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</row>
    <row r="89" spans="3:22" ht="18" customHeight="1">
      <c r="C89" s="222"/>
      <c r="E89" s="222"/>
      <c r="F89" s="222"/>
      <c r="G89" s="222"/>
      <c r="H89" s="222"/>
      <c r="I89" s="222"/>
      <c r="J89" s="222"/>
      <c r="K89" s="222"/>
      <c r="L89" s="222"/>
      <c r="M89" s="223"/>
      <c r="N89" s="223"/>
      <c r="O89" s="223"/>
      <c r="P89" s="223"/>
      <c r="Q89" s="223"/>
      <c r="R89" s="223"/>
      <c r="S89" s="223"/>
      <c r="T89" s="223"/>
      <c r="U89" s="223"/>
      <c r="V89" s="223"/>
    </row>
    <row r="90" spans="3:22" ht="18" customHeight="1">
      <c r="C90" s="222"/>
      <c r="E90" s="222"/>
      <c r="F90" s="222"/>
      <c r="G90" s="222"/>
      <c r="H90" s="222"/>
      <c r="I90" s="222"/>
      <c r="J90" s="222"/>
      <c r="K90" s="222"/>
      <c r="L90" s="222"/>
      <c r="M90" s="223"/>
      <c r="N90" s="223"/>
      <c r="O90" s="223"/>
      <c r="P90" s="223"/>
      <c r="Q90" s="223"/>
      <c r="R90" s="223"/>
      <c r="S90" s="223"/>
      <c r="T90" s="223"/>
      <c r="U90" s="223"/>
      <c r="V90" s="223"/>
    </row>
    <row r="91" spans="3:22" ht="18" customHeight="1">
      <c r="C91" s="222"/>
      <c r="E91" s="222"/>
      <c r="F91" s="222"/>
      <c r="G91" s="222"/>
      <c r="H91" s="222"/>
      <c r="I91" s="222"/>
      <c r="J91" s="222"/>
      <c r="K91" s="222"/>
      <c r="L91" s="222"/>
      <c r="M91" s="223"/>
      <c r="N91" s="223"/>
      <c r="O91" s="223"/>
      <c r="P91" s="223"/>
      <c r="Q91" s="223"/>
      <c r="R91" s="223"/>
      <c r="S91" s="223"/>
      <c r="T91" s="223"/>
      <c r="U91" s="223"/>
      <c r="V91" s="223"/>
    </row>
    <row r="92" spans="3:22" ht="18" customHeight="1">
      <c r="C92" s="222"/>
      <c r="E92" s="222"/>
      <c r="F92" s="222"/>
      <c r="G92" s="222"/>
      <c r="H92" s="222"/>
      <c r="I92" s="222"/>
      <c r="J92" s="222"/>
      <c r="K92" s="222"/>
      <c r="L92" s="222"/>
      <c r="M92" s="223"/>
      <c r="N92" s="223"/>
      <c r="O92" s="223"/>
      <c r="P92" s="223"/>
      <c r="Q92" s="223"/>
      <c r="R92" s="223"/>
      <c r="S92" s="223"/>
      <c r="T92" s="223"/>
      <c r="U92" s="223"/>
      <c r="V92" s="223"/>
    </row>
    <row r="93" spans="3:22" ht="18" customHeight="1">
      <c r="C93" s="222"/>
      <c r="E93" s="222"/>
      <c r="F93" s="222"/>
      <c r="G93" s="222"/>
      <c r="H93" s="222"/>
      <c r="I93" s="222"/>
      <c r="J93" s="222"/>
      <c r="K93" s="222"/>
      <c r="L93" s="222"/>
      <c r="M93" s="223"/>
      <c r="N93" s="223"/>
      <c r="O93" s="223"/>
      <c r="P93" s="223"/>
      <c r="Q93" s="223"/>
      <c r="R93" s="223"/>
      <c r="S93" s="223"/>
      <c r="T93" s="223"/>
      <c r="U93" s="223"/>
      <c r="V93" s="223"/>
    </row>
    <row r="94" spans="3:22" ht="18" customHeight="1">
      <c r="C94" s="222"/>
      <c r="E94" s="222"/>
      <c r="F94" s="222"/>
      <c r="G94" s="222"/>
      <c r="H94" s="222"/>
      <c r="I94" s="222"/>
      <c r="J94" s="222"/>
      <c r="K94" s="222"/>
      <c r="L94" s="222"/>
      <c r="M94" s="223"/>
      <c r="N94" s="223"/>
      <c r="O94" s="223"/>
      <c r="P94" s="223"/>
      <c r="Q94" s="223"/>
      <c r="R94" s="223"/>
      <c r="S94" s="223"/>
      <c r="T94" s="223"/>
      <c r="U94" s="223"/>
      <c r="V94" s="223"/>
    </row>
    <row r="95" spans="3:22" ht="18" customHeight="1">
      <c r="C95" s="222"/>
      <c r="E95" s="222"/>
      <c r="F95" s="222"/>
      <c r="G95" s="222"/>
      <c r="H95" s="222"/>
      <c r="I95" s="222"/>
      <c r="J95" s="222"/>
      <c r="K95" s="222"/>
      <c r="L95" s="222"/>
      <c r="M95" s="223"/>
      <c r="N95" s="223"/>
      <c r="O95" s="223"/>
      <c r="P95" s="223"/>
      <c r="Q95" s="223"/>
      <c r="R95" s="223"/>
      <c r="S95" s="223"/>
      <c r="T95" s="223"/>
      <c r="U95" s="223"/>
      <c r="V95" s="223"/>
    </row>
    <row r="96" spans="3:22" ht="18" customHeight="1">
      <c r="C96" s="222"/>
      <c r="E96" s="222"/>
      <c r="F96" s="222"/>
      <c r="G96" s="222"/>
      <c r="H96" s="222"/>
      <c r="I96" s="222"/>
      <c r="J96" s="222"/>
      <c r="K96" s="222"/>
      <c r="L96" s="222"/>
      <c r="M96" s="223"/>
      <c r="N96" s="223"/>
      <c r="O96" s="223"/>
      <c r="P96" s="223"/>
      <c r="Q96" s="223"/>
      <c r="R96" s="223"/>
      <c r="S96" s="223"/>
      <c r="T96" s="223"/>
      <c r="U96" s="223"/>
      <c r="V96" s="223"/>
    </row>
    <row r="97" spans="3:22" ht="18" customHeight="1">
      <c r="C97" s="222"/>
      <c r="E97" s="222"/>
      <c r="F97" s="222"/>
      <c r="G97" s="222"/>
      <c r="H97" s="222"/>
      <c r="I97" s="222"/>
      <c r="J97" s="222"/>
      <c r="K97" s="222"/>
      <c r="L97" s="222"/>
      <c r="M97" s="223"/>
      <c r="N97" s="223"/>
      <c r="O97" s="223"/>
      <c r="P97" s="223"/>
      <c r="Q97" s="223"/>
      <c r="R97" s="223"/>
      <c r="S97" s="223"/>
      <c r="T97" s="223"/>
      <c r="U97" s="223"/>
      <c r="V97" s="223"/>
    </row>
    <row r="98" spans="3:22" ht="18" customHeight="1">
      <c r="C98" s="222"/>
      <c r="E98" s="222"/>
      <c r="F98" s="222"/>
      <c r="G98" s="222"/>
      <c r="H98" s="222"/>
      <c r="I98" s="222"/>
      <c r="J98" s="222"/>
      <c r="K98" s="222"/>
      <c r="L98" s="222"/>
      <c r="M98" s="223"/>
      <c r="N98" s="223"/>
      <c r="O98" s="223"/>
      <c r="P98" s="223"/>
      <c r="Q98" s="223"/>
      <c r="R98" s="223"/>
      <c r="S98" s="223"/>
      <c r="T98" s="223"/>
      <c r="U98" s="223"/>
      <c r="V98" s="223"/>
    </row>
    <row r="99" spans="3:21" ht="18" customHeight="1">
      <c r="C99" s="222"/>
      <c r="E99" s="222"/>
      <c r="F99" s="222"/>
      <c r="G99" s="222"/>
      <c r="H99" s="222"/>
      <c r="I99" s="222"/>
      <c r="J99" s="222"/>
      <c r="K99" s="222"/>
      <c r="L99" s="223"/>
      <c r="M99" s="223"/>
      <c r="N99" s="223"/>
      <c r="O99" s="223"/>
      <c r="P99" s="223"/>
      <c r="Q99" s="223"/>
      <c r="R99" s="223"/>
      <c r="S99" s="223"/>
      <c r="T99" s="223"/>
      <c r="U99" s="221"/>
    </row>
    <row r="100" spans="3:22" ht="18" customHeight="1">
      <c r="C100" s="222"/>
      <c r="E100" s="222"/>
      <c r="F100" s="222"/>
      <c r="G100" s="222"/>
      <c r="H100" s="222"/>
      <c r="I100" s="222"/>
      <c r="J100" s="222"/>
      <c r="K100" s="222"/>
      <c r="L100" s="222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</row>
    <row r="101" spans="1:22" ht="18" customHeight="1">
      <c r="A101" s="220"/>
      <c r="B101" s="221"/>
      <c r="C101" s="222"/>
      <c r="D101" s="222"/>
      <c r="E101" s="222"/>
      <c r="F101" s="222"/>
      <c r="G101" s="222"/>
      <c r="H101" s="222"/>
      <c r="I101" s="222"/>
      <c r="J101" s="222"/>
      <c r="K101" s="222"/>
      <c r="L101" s="222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</row>
    <row r="102" spans="1:22" ht="18" customHeight="1">
      <c r="A102" s="220"/>
      <c r="B102" s="221"/>
      <c r="C102" s="222"/>
      <c r="D102" s="222"/>
      <c r="E102" s="222"/>
      <c r="F102" s="222"/>
      <c r="G102" s="222"/>
      <c r="H102" s="222"/>
      <c r="I102" s="222"/>
      <c r="J102" s="222"/>
      <c r="K102" s="222"/>
      <c r="L102" s="222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</row>
    <row r="103" spans="1:22" ht="18" customHeight="1">
      <c r="A103" s="220"/>
      <c r="B103" s="221"/>
      <c r="C103" s="222"/>
      <c r="D103" s="222"/>
      <c r="E103" s="222"/>
      <c r="F103" s="222"/>
      <c r="G103" s="222"/>
      <c r="H103" s="222"/>
      <c r="I103" s="222"/>
      <c r="J103" s="222"/>
      <c r="K103" s="222"/>
      <c r="L103" s="222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</row>
    <row r="104" spans="2:21" ht="18" customHeight="1">
      <c r="B104" s="221"/>
      <c r="U104" s="221"/>
    </row>
    <row r="105" spans="2:22" ht="18" customHeight="1">
      <c r="B105" s="221"/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23"/>
      <c r="N105" s="223"/>
      <c r="O105" s="223"/>
      <c r="P105" s="223"/>
      <c r="Q105" s="223"/>
      <c r="R105" s="223"/>
      <c r="S105" s="223"/>
      <c r="T105" s="223"/>
      <c r="U105" s="223"/>
      <c r="V105" s="223"/>
    </row>
    <row r="106" spans="2:21" ht="18" customHeight="1">
      <c r="B106" s="221"/>
      <c r="C106" s="222"/>
      <c r="D106" s="222"/>
      <c r="E106" s="222"/>
      <c r="F106" s="222"/>
      <c r="G106" s="222"/>
      <c r="H106" s="222"/>
      <c r="I106" s="222"/>
      <c r="J106" s="222"/>
      <c r="K106" s="222"/>
      <c r="L106" s="223"/>
      <c r="M106" s="223"/>
      <c r="N106" s="223"/>
      <c r="O106" s="223"/>
      <c r="P106" s="223"/>
      <c r="Q106" s="223"/>
      <c r="R106" s="223"/>
      <c r="S106" s="223"/>
      <c r="T106" s="223"/>
      <c r="U106" s="221"/>
    </row>
  </sheetData>
  <sheetProtection/>
  <mergeCells count="9">
    <mergeCell ref="X4:Y4"/>
    <mergeCell ref="AB4:AC4"/>
    <mergeCell ref="C3:L3"/>
    <mergeCell ref="N3:Q3"/>
    <mergeCell ref="S3:V3"/>
    <mergeCell ref="C4:F4"/>
    <mergeCell ref="G4:J4"/>
    <mergeCell ref="K4:L4"/>
    <mergeCell ref="O4:R4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75" r:id="rId1"/>
  <colBreaks count="1" manualBreakCount="1">
    <brk id="12" max="4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Q106"/>
  <sheetViews>
    <sheetView showGridLines="0" view="pageBreakPreview" zoomScale="87" zoomScaleNormal="87" zoomScaleSheetLayoutView="87" zoomScalePageLayoutView="0" workbookViewId="0" topLeftCell="A1">
      <pane xSplit="2" ySplit="6" topLeftCell="K7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X10" sqref="X10"/>
    </sheetView>
  </sheetViews>
  <sheetFormatPr defaultColWidth="9.00390625" defaultRowHeight="18" customHeight="1"/>
  <cols>
    <col min="1" max="1" width="5.375" style="189" customWidth="1"/>
    <col min="2" max="2" width="11.625" style="189" customWidth="1"/>
    <col min="3" max="10" width="10.625" style="192" hidden="1" customWidth="1"/>
    <col min="11" max="12" width="9.00390625" style="192" customWidth="1"/>
    <col min="13" max="13" width="0" style="192" hidden="1" customWidth="1"/>
    <col min="14" max="14" width="9.00390625" style="192" customWidth="1"/>
    <col min="15" max="15" width="0" style="192" hidden="1" customWidth="1"/>
    <col min="16" max="17" width="9.00390625" style="192" customWidth="1"/>
    <col min="18" max="18" width="0" style="192" hidden="1" customWidth="1"/>
    <col min="19" max="21" width="9.00390625" style="192" customWidth="1"/>
    <col min="22" max="22" width="0" style="192" hidden="1" customWidth="1"/>
    <col min="23" max="23" width="9.00390625" style="192" customWidth="1"/>
    <col min="24" max="16384" width="9.00390625" style="189" customWidth="1"/>
  </cols>
  <sheetData>
    <row r="1" spans="2:23" ht="21" customHeight="1">
      <c r="B1" s="225"/>
      <c r="C1" s="191"/>
      <c r="D1" s="191"/>
      <c r="E1" s="191"/>
      <c r="F1" s="191"/>
      <c r="G1" s="191"/>
      <c r="H1" s="191"/>
      <c r="I1" s="191"/>
      <c r="J1" s="191"/>
      <c r="K1" s="301" t="s">
        <v>128</v>
      </c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</row>
    <row r="2" spans="1:23" ht="21" customHeight="1">
      <c r="A2" s="44"/>
      <c r="B2" s="193" t="s">
        <v>90</v>
      </c>
      <c r="C2" s="224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96" t="s">
        <v>99</v>
      </c>
      <c r="W2" s="195" t="s">
        <v>129</v>
      </c>
    </row>
    <row r="3" spans="1:23" ht="21" customHeight="1">
      <c r="A3" s="22"/>
      <c r="C3" s="30"/>
      <c r="D3" s="23"/>
      <c r="E3" s="199" t="s">
        <v>107</v>
      </c>
      <c r="F3" s="199"/>
      <c r="G3" s="199"/>
      <c r="H3" s="199"/>
      <c r="I3" s="199"/>
      <c r="J3" s="200"/>
      <c r="K3" s="302" t="s">
        <v>130</v>
      </c>
      <c r="L3" s="303"/>
      <c r="M3" s="303"/>
      <c r="N3" s="304"/>
      <c r="O3" s="201" t="s">
        <v>100</v>
      </c>
      <c r="P3" s="305" t="s">
        <v>101</v>
      </c>
      <c r="Q3" s="306"/>
      <c r="R3" s="306"/>
      <c r="S3" s="307"/>
      <c r="T3" s="305" t="s">
        <v>102</v>
      </c>
      <c r="U3" s="306"/>
      <c r="V3" s="306"/>
      <c r="W3" s="308"/>
    </row>
    <row r="4" spans="1:23" ht="21" customHeight="1">
      <c r="A4" s="22"/>
      <c r="C4" s="30"/>
      <c r="D4" s="287" t="s">
        <v>103</v>
      </c>
      <c r="E4" s="287"/>
      <c r="F4" s="23"/>
      <c r="G4" s="30"/>
      <c r="H4" s="287" t="s">
        <v>104</v>
      </c>
      <c r="I4" s="287"/>
      <c r="J4" s="23"/>
      <c r="K4" s="298" t="s">
        <v>110</v>
      </c>
      <c r="L4" s="299"/>
      <c r="M4" s="299"/>
      <c r="N4" s="300"/>
      <c r="O4" s="205" t="s">
        <v>105</v>
      </c>
      <c r="P4" s="64"/>
      <c r="Q4" s="206" t="s">
        <v>90</v>
      </c>
      <c r="R4" s="20"/>
      <c r="S4" s="20"/>
      <c r="T4" s="64"/>
      <c r="U4" s="20"/>
      <c r="V4" s="20"/>
      <c r="W4" s="25"/>
    </row>
    <row r="5" spans="1:23" ht="21" customHeight="1">
      <c r="A5" s="207" t="s">
        <v>2</v>
      </c>
      <c r="C5" s="30"/>
      <c r="D5" s="30"/>
      <c r="E5" s="30"/>
      <c r="F5" s="30"/>
      <c r="G5" s="30"/>
      <c r="H5" s="30"/>
      <c r="I5" s="30"/>
      <c r="J5" s="30"/>
      <c r="K5" s="64"/>
      <c r="L5" s="65"/>
      <c r="M5" s="21"/>
      <c r="N5" s="20"/>
      <c r="O5" s="30"/>
      <c r="P5" s="30"/>
      <c r="Q5" s="30"/>
      <c r="R5" s="30"/>
      <c r="S5" s="30"/>
      <c r="T5" s="30"/>
      <c r="U5" s="30"/>
      <c r="V5" s="30"/>
      <c r="W5" s="24"/>
    </row>
    <row r="6" spans="1:23" ht="21" customHeight="1">
      <c r="A6" s="207" t="s">
        <v>3</v>
      </c>
      <c r="B6" s="208" t="s">
        <v>4</v>
      </c>
      <c r="C6" s="162" t="s">
        <v>94</v>
      </c>
      <c r="D6" s="162" t="s">
        <v>95</v>
      </c>
      <c r="E6" s="162" t="s">
        <v>96</v>
      </c>
      <c r="F6" s="162" t="s">
        <v>97</v>
      </c>
      <c r="G6" s="162" t="s">
        <v>94</v>
      </c>
      <c r="H6" s="162" t="s">
        <v>95</v>
      </c>
      <c r="I6" s="162" t="s">
        <v>96</v>
      </c>
      <c r="J6" s="162" t="s">
        <v>97</v>
      </c>
      <c r="K6" s="162" t="s">
        <v>133</v>
      </c>
      <c r="L6" s="42" t="s">
        <v>95</v>
      </c>
      <c r="M6" s="32" t="s">
        <v>96</v>
      </c>
      <c r="N6" s="31" t="s">
        <v>97</v>
      </c>
      <c r="O6" s="43" t="s">
        <v>96</v>
      </c>
      <c r="P6" s="162" t="s">
        <v>133</v>
      </c>
      <c r="Q6" s="162" t="s">
        <v>95</v>
      </c>
      <c r="R6" s="162" t="s">
        <v>96</v>
      </c>
      <c r="S6" s="162" t="s">
        <v>97</v>
      </c>
      <c r="T6" s="162" t="s">
        <v>133</v>
      </c>
      <c r="U6" s="162" t="s">
        <v>95</v>
      </c>
      <c r="V6" s="162" t="s">
        <v>96</v>
      </c>
      <c r="W6" s="32" t="s">
        <v>97</v>
      </c>
    </row>
    <row r="7" spans="1:23" ht="21" customHeight="1">
      <c r="A7" s="198">
        <v>1</v>
      </c>
      <c r="B7" s="197" t="s">
        <v>5</v>
      </c>
      <c r="C7" s="59" t="e">
        <v>#REF!</v>
      </c>
      <c r="D7" s="59" t="e">
        <v>#REF!</v>
      </c>
      <c r="E7" s="59" t="e">
        <v>#REF!</v>
      </c>
      <c r="F7" s="59" t="e">
        <v>#REF!</v>
      </c>
      <c r="G7" s="59">
        <v>0</v>
      </c>
      <c r="H7" s="59">
        <v>0</v>
      </c>
      <c r="I7" s="59">
        <v>0</v>
      </c>
      <c r="J7" s="59">
        <v>0</v>
      </c>
      <c r="K7" s="133">
        <v>32162</v>
      </c>
      <c r="L7" s="133">
        <v>26125</v>
      </c>
      <c r="M7" s="134" t="e">
        <v>#DIV/0!</v>
      </c>
      <c r="N7" s="254">
        <v>32157</v>
      </c>
      <c r="O7" s="133">
        <v>0</v>
      </c>
      <c r="P7" s="133">
        <v>84172</v>
      </c>
      <c r="Q7" s="133">
        <v>0</v>
      </c>
      <c r="R7" s="133">
        <v>0</v>
      </c>
      <c r="S7" s="133">
        <v>84172</v>
      </c>
      <c r="T7" s="133">
        <v>20676</v>
      </c>
      <c r="U7" s="133">
        <v>18815</v>
      </c>
      <c r="V7" s="133" t="e">
        <v>#DIV/0!</v>
      </c>
      <c r="W7" s="134">
        <v>20672</v>
      </c>
    </row>
    <row r="8" spans="1:23" ht="21" customHeight="1">
      <c r="A8" s="212">
        <v>2</v>
      </c>
      <c r="B8" s="213" t="s">
        <v>6</v>
      </c>
      <c r="C8" s="62" t="e">
        <v>#REF!</v>
      </c>
      <c r="D8" s="62" t="e">
        <v>#REF!</v>
      </c>
      <c r="E8" s="62" t="e">
        <v>#REF!</v>
      </c>
      <c r="F8" s="62" t="e">
        <v>#REF!</v>
      </c>
      <c r="G8" s="62">
        <v>0</v>
      </c>
      <c r="H8" s="62">
        <v>0</v>
      </c>
      <c r="I8" s="62">
        <v>0</v>
      </c>
      <c r="J8" s="62">
        <v>0</v>
      </c>
      <c r="K8" s="137">
        <v>29253</v>
      </c>
      <c r="L8" s="137">
        <v>3840</v>
      </c>
      <c r="M8" s="138" t="e">
        <v>#DIV/0!</v>
      </c>
      <c r="N8" s="257">
        <v>29240</v>
      </c>
      <c r="O8" s="137">
        <v>0</v>
      </c>
      <c r="P8" s="137">
        <v>47711</v>
      </c>
      <c r="Q8" s="137">
        <v>0</v>
      </c>
      <c r="R8" s="137">
        <v>0</v>
      </c>
      <c r="S8" s="137">
        <v>47711</v>
      </c>
      <c r="T8" s="137">
        <v>22854</v>
      </c>
      <c r="U8" s="137">
        <v>15096</v>
      </c>
      <c r="V8" s="137" t="e">
        <v>#DIV/0!</v>
      </c>
      <c r="W8" s="138">
        <v>22837</v>
      </c>
    </row>
    <row r="9" spans="1:23" ht="21" customHeight="1">
      <c r="A9" s="212">
        <v>3</v>
      </c>
      <c r="B9" s="213" t="s">
        <v>8</v>
      </c>
      <c r="C9" s="62" t="e">
        <v>#REF!</v>
      </c>
      <c r="D9" s="62" t="e">
        <v>#REF!</v>
      </c>
      <c r="E9" s="62" t="e">
        <v>#REF!</v>
      </c>
      <c r="F9" s="62" t="e">
        <v>#REF!</v>
      </c>
      <c r="G9" s="62">
        <v>0</v>
      </c>
      <c r="H9" s="62">
        <v>0</v>
      </c>
      <c r="I9" s="62">
        <v>0</v>
      </c>
      <c r="J9" s="62">
        <v>0</v>
      </c>
      <c r="K9" s="137">
        <v>28087</v>
      </c>
      <c r="L9" s="137">
        <v>18337</v>
      </c>
      <c r="M9" s="138" t="e">
        <v>#DIV/0!</v>
      </c>
      <c r="N9" s="257">
        <v>28075</v>
      </c>
      <c r="O9" s="137">
        <v>0</v>
      </c>
      <c r="P9" s="137">
        <v>68495</v>
      </c>
      <c r="Q9" s="137">
        <v>36410</v>
      </c>
      <c r="R9" s="137">
        <v>0</v>
      </c>
      <c r="S9" s="137">
        <v>68453</v>
      </c>
      <c r="T9" s="137">
        <v>19481</v>
      </c>
      <c r="U9" s="137">
        <v>13034</v>
      </c>
      <c r="V9" s="137" t="e">
        <v>#DIV/0!</v>
      </c>
      <c r="W9" s="138">
        <v>19458</v>
      </c>
    </row>
    <row r="10" spans="1:23" ht="21" customHeight="1">
      <c r="A10" s="212">
        <v>4</v>
      </c>
      <c r="B10" s="213" t="s">
        <v>10</v>
      </c>
      <c r="C10" s="62" t="e">
        <v>#REF!</v>
      </c>
      <c r="D10" s="62" t="e">
        <v>#REF!</v>
      </c>
      <c r="E10" s="62" t="e">
        <v>#REF!</v>
      </c>
      <c r="F10" s="62" t="e">
        <v>#REF!</v>
      </c>
      <c r="G10" s="62">
        <v>0</v>
      </c>
      <c r="H10" s="62">
        <v>0</v>
      </c>
      <c r="I10" s="62">
        <v>0</v>
      </c>
      <c r="J10" s="62">
        <v>0</v>
      </c>
      <c r="K10" s="137">
        <v>29868</v>
      </c>
      <c r="L10" s="137">
        <v>26396</v>
      </c>
      <c r="M10" s="138" t="e">
        <v>#DIV/0!</v>
      </c>
      <c r="N10" s="257">
        <v>29861</v>
      </c>
      <c r="O10" s="137">
        <v>0</v>
      </c>
      <c r="P10" s="137">
        <v>95183</v>
      </c>
      <c r="Q10" s="137">
        <v>0</v>
      </c>
      <c r="R10" s="137">
        <v>0</v>
      </c>
      <c r="S10" s="137">
        <v>95183</v>
      </c>
      <c r="T10" s="137">
        <v>22284</v>
      </c>
      <c r="U10" s="137">
        <v>18776</v>
      </c>
      <c r="V10" s="137" t="e">
        <v>#DIV/0!</v>
      </c>
      <c r="W10" s="138">
        <v>22275</v>
      </c>
    </row>
    <row r="11" spans="1:23" ht="21" customHeight="1">
      <c r="A11" s="215">
        <v>5</v>
      </c>
      <c r="B11" s="216" t="s">
        <v>12</v>
      </c>
      <c r="C11" s="73" t="e">
        <v>#REF!</v>
      </c>
      <c r="D11" s="73" t="e">
        <v>#REF!</v>
      </c>
      <c r="E11" s="73" t="e">
        <v>#REF!</v>
      </c>
      <c r="F11" s="73" t="e">
        <v>#REF!</v>
      </c>
      <c r="G11" s="73">
        <v>0</v>
      </c>
      <c r="H11" s="73">
        <v>0</v>
      </c>
      <c r="I11" s="73">
        <v>0</v>
      </c>
      <c r="J11" s="73">
        <v>0</v>
      </c>
      <c r="K11" s="154">
        <v>29567</v>
      </c>
      <c r="L11" s="154">
        <v>12152</v>
      </c>
      <c r="M11" s="152" t="e">
        <v>#DIV/0!</v>
      </c>
      <c r="N11" s="258">
        <v>29518</v>
      </c>
      <c r="O11" s="154">
        <v>0</v>
      </c>
      <c r="P11" s="154">
        <v>91833</v>
      </c>
      <c r="Q11" s="154">
        <v>0</v>
      </c>
      <c r="R11" s="154">
        <v>0</v>
      </c>
      <c r="S11" s="154">
        <v>91833</v>
      </c>
      <c r="T11" s="154">
        <v>19815</v>
      </c>
      <c r="U11" s="154">
        <v>44635</v>
      </c>
      <c r="V11" s="154" t="e">
        <v>#DIV/0!</v>
      </c>
      <c r="W11" s="152">
        <v>19867</v>
      </c>
    </row>
    <row r="12" spans="1:23" ht="21" customHeight="1">
      <c r="A12" s="198">
        <v>6</v>
      </c>
      <c r="B12" s="197" t="s">
        <v>14</v>
      </c>
      <c r="C12" s="59" t="e">
        <v>#REF!</v>
      </c>
      <c r="D12" s="59" t="e">
        <v>#REF!</v>
      </c>
      <c r="E12" s="59" t="e">
        <v>#REF!</v>
      </c>
      <c r="F12" s="59" t="e">
        <v>#REF!</v>
      </c>
      <c r="G12" s="59">
        <v>0</v>
      </c>
      <c r="H12" s="59">
        <v>0</v>
      </c>
      <c r="I12" s="59">
        <v>0</v>
      </c>
      <c r="J12" s="59">
        <v>0</v>
      </c>
      <c r="K12" s="133">
        <v>32920</v>
      </c>
      <c r="L12" s="133">
        <v>12690</v>
      </c>
      <c r="M12" s="134" t="e">
        <v>#DIV/0!</v>
      </c>
      <c r="N12" s="254">
        <v>32901</v>
      </c>
      <c r="O12" s="133">
        <v>0</v>
      </c>
      <c r="P12" s="133">
        <v>52216</v>
      </c>
      <c r="Q12" s="133">
        <v>0</v>
      </c>
      <c r="R12" s="133">
        <v>0</v>
      </c>
      <c r="S12" s="133">
        <v>52216</v>
      </c>
      <c r="T12" s="133">
        <v>21976</v>
      </c>
      <c r="U12" s="133">
        <v>11159</v>
      </c>
      <c r="V12" s="133" t="e">
        <v>#DIV/0!</v>
      </c>
      <c r="W12" s="134">
        <v>21959</v>
      </c>
    </row>
    <row r="13" spans="1:23" ht="21" customHeight="1">
      <c r="A13" s="212">
        <v>7</v>
      </c>
      <c r="B13" s="213" t="s">
        <v>16</v>
      </c>
      <c r="C13" s="62" t="e">
        <v>#REF!</v>
      </c>
      <c r="D13" s="62" t="e">
        <v>#REF!</v>
      </c>
      <c r="E13" s="62" t="e">
        <v>#REF!</v>
      </c>
      <c r="F13" s="62" t="e">
        <v>#REF!</v>
      </c>
      <c r="G13" s="62">
        <v>0</v>
      </c>
      <c r="H13" s="62">
        <v>0</v>
      </c>
      <c r="I13" s="62">
        <v>0</v>
      </c>
      <c r="J13" s="62">
        <v>0</v>
      </c>
      <c r="K13" s="137">
        <v>31952</v>
      </c>
      <c r="L13" s="137">
        <v>0</v>
      </c>
      <c r="M13" s="138" t="e">
        <v>#DIV/0!</v>
      </c>
      <c r="N13" s="257">
        <v>31952</v>
      </c>
      <c r="O13" s="137">
        <v>0</v>
      </c>
      <c r="P13" s="137">
        <v>76008</v>
      </c>
      <c r="Q13" s="137">
        <v>0</v>
      </c>
      <c r="R13" s="137">
        <v>0</v>
      </c>
      <c r="S13" s="137">
        <v>76008</v>
      </c>
      <c r="T13" s="137">
        <v>20075</v>
      </c>
      <c r="U13" s="137">
        <v>8299</v>
      </c>
      <c r="V13" s="137" t="e">
        <v>#DIV/0!</v>
      </c>
      <c r="W13" s="138">
        <v>20030</v>
      </c>
    </row>
    <row r="14" spans="1:23" ht="21" customHeight="1">
      <c r="A14" s="212">
        <v>8</v>
      </c>
      <c r="B14" s="213" t="s">
        <v>18</v>
      </c>
      <c r="C14" s="62" t="e">
        <v>#REF!</v>
      </c>
      <c r="D14" s="62" t="e">
        <v>#REF!</v>
      </c>
      <c r="E14" s="62" t="e">
        <v>#REF!</v>
      </c>
      <c r="F14" s="62" t="e">
        <v>#REF!</v>
      </c>
      <c r="G14" s="62">
        <v>0</v>
      </c>
      <c r="H14" s="62">
        <v>0</v>
      </c>
      <c r="I14" s="62">
        <v>0</v>
      </c>
      <c r="J14" s="62">
        <v>0</v>
      </c>
      <c r="K14" s="137">
        <v>32504</v>
      </c>
      <c r="L14" s="137">
        <v>0</v>
      </c>
      <c r="M14" s="138" t="e">
        <v>#DIV/0!</v>
      </c>
      <c r="N14" s="257">
        <v>32375</v>
      </c>
      <c r="O14" s="137">
        <v>0</v>
      </c>
      <c r="P14" s="137">
        <v>70747</v>
      </c>
      <c r="Q14" s="137">
        <v>0</v>
      </c>
      <c r="R14" s="137">
        <v>0</v>
      </c>
      <c r="S14" s="137">
        <v>70747</v>
      </c>
      <c r="T14" s="137">
        <v>19560</v>
      </c>
      <c r="U14" s="137">
        <v>4242</v>
      </c>
      <c r="V14" s="137" t="e">
        <v>#DIV/0!</v>
      </c>
      <c r="W14" s="138">
        <v>19502</v>
      </c>
    </row>
    <row r="15" spans="1:23" ht="21" customHeight="1">
      <c r="A15" s="212">
        <v>9</v>
      </c>
      <c r="B15" s="213" t="s">
        <v>20</v>
      </c>
      <c r="C15" s="62" t="e">
        <v>#REF!</v>
      </c>
      <c r="D15" s="62" t="e">
        <v>#REF!</v>
      </c>
      <c r="E15" s="62" t="e">
        <v>#REF!</v>
      </c>
      <c r="F15" s="62" t="e">
        <v>#REF!</v>
      </c>
      <c r="G15" s="62">
        <v>0</v>
      </c>
      <c r="H15" s="62">
        <v>0</v>
      </c>
      <c r="I15" s="62">
        <v>0</v>
      </c>
      <c r="J15" s="62">
        <v>0</v>
      </c>
      <c r="K15" s="137">
        <v>29530</v>
      </c>
      <c r="L15" s="137">
        <v>22683</v>
      </c>
      <c r="M15" s="138" t="e">
        <v>#DIV/0!</v>
      </c>
      <c r="N15" s="257">
        <v>29489</v>
      </c>
      <c r="O15" s="137">
        <v>0</v>
      </c>
      <c r="P15" s="137">
        <v>37001</v>
      </c>
      <c r="Q15" s="137">
        <v>0</v>
      </c>
      <c r="R15" s="137">
        <v>0</v>
      </c>
      <c r="S15" s="137">
        <v>37001</v>
      </c>
      <c r="T15" s="137">
        <v>20774</v>
      </c>
      <c r="U15" s="137">
        <v>24369</v>
      </c>
      <c r="V15" s="137" t="e">
        <v>#DIV/0!</v>
      </c>
      <c r="W15" s="138">
        <v>20788</v>
      </c>
    </row>
    <row r="16" spans="1:23" ht="21" customHeight="1">
      <c r="A16" s="215">
        <v>10</v>
      </c>
      <c r="B16" s="216" t="s">
        <v>22</v>
      </c>
      <c r="C16" s="73" t="e">
        <v>#REF!</v>
      </c>
      <c r="D16" s="73" t="e">
        <v>#REF!</v>
      </c>
      <c r="E16" s="73" t="e">
        <v>#REF!</v>
      </c>
      <c r="F16" s="73" t="e">
        <v>#REF!</v>
      </c>
      <c r="G16" s="73">
        <v>0</v>
      </c>
      <c r="H16" s="73">
        <v>0</v>
      </c>
      <c r="I16" s="73">
        <v>0</v>
      </c>
      <c r="J16" s="73">
        <v>0</v>
      </c>
      <c r="K16" s="154">
        <v>32007</v>
      </c>
      <c r="L16" s="154">
        <v>16906</v>
      </c>
      <c r="M16" s="152" t="e">
        <v>#DIV/0!</v>
      </c>
      <c r="N16" s="258">
        <v>31950</v>
      </c>
      <c r="O16" s="154">
        <v>0</v>
      </c>
      <c r="P16" s="154">
        <v>109019</v>
      </c>
      <c r="Q16" s="154">
        <v>0</v>
      </c>
      <c r="R16" s="154">
        <v>0</v>
      </c>
      <c r="S16" s="154">
        <v>109019</v>
      </c>
      <c r="T16" s="154">
        <v>21379</v>
      </c>
      <c r="U16" s="154">
        <v>29069</v>
      </c>
      <c r="V16" s="154" t="e">
        <v>#DIV/0!</v>
      </c>
      <c r="W16" s="152">
        <v>21404</v>
      </c>
    </row>
    <row r="17" spans="1:23" ht="21" customHeight="1">
      <c r="A17" s="198">
        <v>11</v>
      </c>
      <c r="B17" s="197" t="s">
        <v>24</v>
      </c>
      <c r="C17" s="59" t="e">
        <v>#REF!</v>
      </c>
      <c r="D17" s="59" t="e">
        <v>#REF!</v>
      </c>
      <c r="E17" s="59" t="e">
        <v>#REF!</v>
      </c>
      <c r="F17" s="59" t="e">
        <v>#REF!</v>
      </c>
      <c r="G17" s="59">
        <v>0</v>
      </c>
      <c r="H17" s="59">
        <v>0</v>
      </c>
      <c r="I17" s="59">
        <v>0</v>
      </c>
      <c r="J17" s="59">
        <v>0</v>
      </c>
      <c r="K17" s="133">
        <v>30980</v>
      </c>
      <c r="L17" s="133">
        <v>32773</v>
      </c>
      <c r="M17" s="134" t="e">
        <v>#DIV/0!</v>
      </c>
      <c r="N17" s="254">
        <v>30983</v>
      </c>
      <c r="O17" s="133">
        <v>0</v>
      </c>
      <c r="P17" s="133">
        <v>95393</v>
      </c>
      <c r="Q17" s="133">
        <v>0</v>
      </c>
      <c r="R17" s="133">
        <v>0</v>
      </c>
      <c r="S17" s="133">
        <v>95393</v>
      </c>
      <c r="T17" s="133">
        <v>20174</v>
      </c>
      <c r="U17" s="133">
        <v>14213</v>
      </c>
      <c r="V17" s="133" t="e">
        <v>#DIV/0!</v>
      </c>
      <c r="W17" s="134">
        <v>20147</v>
      </c>
    </row>
    <row r="18" spans="1:23" ht="21" customHeight="1">
      <c r="A18" s="212">
        <v>12</v>
      </c>
      <c r="B18" s="213" t="s">
        <v>26</v>
      </c>
      <c r="C18" s="62" t="e">
        <v>#REF!</v>
      </c>
      <c r="D18" s="62" t="e">
        <v>#REF!</v>
      </c>
      <c r="E18" s="62" t="e">
        <v>#REF!</v>
      </c>
      <c r="F18" s="62" t="e">
        <v>#REF!</v>
      </c>
      <c r="G18" s="62">
        <v>0</v>
      </c>
      <c r="H18" s="62">
        <v>0</v>
      </c>
      <c r="I18" s="62">
        <v>0</v>
      </c>
      <c r="J18" s="62">
        <v>0</v>
      </c>
      <c r="K18" s="137">
        <v>30139</v>
      </c>
      <c r="L18" s="137">
        <v>1012</v>
      </c>
      <c r="M18" s="138" t="e">
        <v>#DIV/0!</v>
      </c>
      <c r="N18" s="257">
        <v>30113</v>
      </c>
      <c r="O18" s="137">
        <v>0</v>
      </c>
      <c r="P18" s="137">
        <v>71080</v>
      </c>
      <c r="Q18" s="137">
        <v>0</v>
      </c>
      <c r="R18" s="137">
        <v>0</v>
      </c>
      <c r="S18" s="137">
        <v>71080</v>
      </c>
      <c r="T18" s="137">
        <v>21643</v>
      </c>
      <c r="U18" s="137">
        <v>15872</v>
      </c>
      <c r="V18" s="137" t="e">
        <v>#DIV/0!</v>
      </c>
      <c r="W18" s="138">
        <v>21618</v>
      </c>
    </row>
    <row r="19" spans="1:23" ht="21" customHeight="1">
      <c r="A19" s="212">
        <v>13</v>
      </c>
      <c r="B19" s="213" t="s">
        <v>28</v>
      </c>
      <c r="C19" s="62" t="e">
        <v>#REF!</v>
      </c>
      <c r="D19" s="62" t="e">
        <v>#REF!</v>
      </c>
      <c r="E19" s="62" t="e">
        <v>#REF!</v>
      </c>
      <c r="F19" s="62" t="e">
        <v>#REF!</v>
      </c>
      <c r="G19" s="62">
        <v>0</v>
      </c>
      <c r="H19" s="62">
        <v>0</v>
      </c>
      <c r="I19" s="62">
        <v>0</v>
      </c>
      <c r="J19" s="62">
        <v>0</v>
      </c>
      <c r="K19" s="137">
        <v>26893</v>
      </c>
      <c r="L19" s="137">
        <v>12172</v>
      </c>
      <c r="M19" s="138" t="e">
        <v>#DIV/0!</v>
      </c>
      <c r="N19" s="257">
        <v>26883</v>
      </c>
      <c r="O19" s="137">
        <v>0</v>
      </c>
      <c r="P19" s="137">
        <v>41860</v>
      </c>
      <c r="Q19" s="137">
        <v>0</v>
      </c>
      <c r="R19" s="137">
        <v>0</v>
      </c>
      <c r="S19" s="137">
        <v>41860</v>
      </c>
      <c r="T19" s="137">
        <v>21500</v>
      </c>
      <c r="U19" s="137">
        <v>12578</v>
      </c>
      <c r="V19" s="137" t="e">
        <v>#DIV/0!</v>
      </c>
      <c r="W19" s="138">
        <v>21475</v>
      </c>
    </row>
    <row r="20" spans="1:23" ht="21" customHeight="1">
      <c r="A20" s="214"/>
      <c r="B20" s="213" t="s">
        <v>30</v>
      </c>
      <c r="C20" s="62" t="e">
        <v>#REF!</v>
      </c>
      <c r="D20" s="62" t="e">
        <v>#REF!</v>
      </c>
      <c r="E20" s="62" t="e">
        <v>#REF!</v>
      </c>
      <c r="F20" s="62" t="e">
        <v>#REF!</v>
      </c>
      <c r="G20" s="62">
        <v>0</v>
      </c>
      <c r="H20" s="62">
        <v>0</v>
      </c>
      <c r="I20" s="62">
        <v>0</v>
      </c>
      <c r="J20" s="62">
        <v>0</v>
      </c>
      <c r="K20" s="137">
        <v>30594</v>
      </c>
      <c r="L20" s="137">
        <v>17297</v>
      </c>
      <c r="M20" s="138" t="e">
        <v>#DIV/0!</v>
      </c>
      <c r="N20" s="257">
        <v>30575</v>
      </c>
      <c r="O20" s="137">
        <v>0</v>
      </c>
      <c r="P20" s="137">
        <v>70993</v>
      </c>
      <c r="Q20" s="137">
        <v>36410</v>
      </c>
      <c r="R20" s="137">
        <v>0</v>
      </c>
      <c r="S20" s="137">
        <v>70987</v>
      </c>
      <c r="T20" s="137">
        <v>20898</v>
      </c>
      <c r="U20" s="137">
        <v>16985</v>
      </c>
      <c r="V20" s="137" t="e">
        <v>#DIV/0!</v>
      </c>
      <c r="W20" s="138">
        <v>20888</v>
      </c>
    </row>
    <row r="21" spans="1:23" ht="21" customHeight="1">
      <c r="A21" s="214"/>
      <c r="B21" s="219"/>
      <c r="C21" s="163"/>
      <c r="D21" s="163"/>
      <c r="E21" s="163"/>
      <c r="F21" s="163"/>
      <c r="G21" s="163"/>
      <c r="H21" s="62"/>
      <c r="I21" s="62"/>
      <c r="J21" s="62"/>
      <c r="K21" s="169"/>
      <c r="L21" s="169"/>
      <c r="M21" s="234"/>
      <c r="N21" s="181"/>
      <c r="O21" s="95"/>
      <c r="P21" s="137"/>
      <c r="Q21" s="137"/>
      <c r="R21" s="137"/>
      <c r="S21" s="137"/>
      <c r="T21" s="95"/>
      <c r="U21" s="95"/>
      <c r="V21" s="95"/>
      <c r="W21" s="82"/>
    </row>
    <row r="22" spans="1:23" ht="21" customHeight="1">
      <c r="A22" s="212">
        <v>14</v>
      </c>
      <c r="B22" s="213" t="s">
        <v>32</v>
      </c>
      <c r="C22" s="62" t="e">
        <v>#REF!</v>
      </c>
      <c r="D22" s="62" t="e">
        <v>#REF!</v>
      </c>
      <c r="E22" s="62" t="e">
        <v>#REF!</v>
      </c>
      <c r="F22" s="62" t="e">
        <v>#REF!</v>
      </c>
      <c r="G22" s="62">
        <v>0</v>
      </c>
      <c r="H22" s="62">
        <v>0</v>
      </c>
      <c r="I22" s="62">
        <v>0</v>
      </c>
      <c r="J22" s="62">
        <v>0</v>
      </c>
      <c r="K22" s="137">
        <v>29816</v>
      </c>
      <c r="L22" s="137">
        <v>21328</v>
      </c>
      <c r="M22" s="138" t="e">
        <v>#DIV/0!</v>
      </c>
      <c r="N22" s="257">
        <v>29775</v>
      </c>
      <c r="O22" s="137">
        <v>0</v>
      </c>
      <c r="P22" s="137">
        <v>135004</v>
      </c>
      <c r="Q22" s="137">
        <v>0</v>
      </c>
      <c r="R22" s="137">
        <v>0</v>
      </c>
      <c r="S22" s="137">
        <v>135004</v>
      </c>
      <c r="T22" s="137">
        <v>24005</v>
      </c>
      <c r="U22" s="137">
        <v>16957</v>
      </c>
      <c r="V22" s="137" t="e">
        <v>#DIV/0!</v>
      </c>
      <c r="W22" s="138">
        <v>23982</v>
      </c>
    </row>
    <row r="23" spans="1:23" ht="21" customHeight="1">
      <c r="A23" s="215">
        <v>15</v>
      </c>
      <c r="B23" s="216" t="s">
        <v>34</v>
      </c>
      <c r="C23" s="73" t="e">
        <v>#REF!</v>
      </c>
      <c r="D23" s="73" t="e">
        <v>#REF!</v>
      </c>
      <c r="E23" s="73" t="e">
        <v>#REF!</v>
      </c>
      <c r="F23" s="73" t="e">
        <v>#REF!</v>
      </c>
      <c r="G23" s="73">
        <v>0</v>
      </c>
      <c r="H23" s="73">
        <v>0</v>
      </c>
      <c r="I23" s="73">
        <v>0</v>
      </c>
      <c r="J23" s="73">
        <v>0</v>
      </c>
      <c r="K23" s="154">
        <v>35623</v>
      </c>
      <c r="L23" s="154">
        <v>0</v>
      </c>
      <c r="M23" s="152" t="e">
        <v>#DIV/0!</v>
      </c>
      <c r="N23" s="258">
        <v>35623</v>
      </c>
      <c r="O23" s="154">
        <v>0</v>
      </c>
      <c r="P23" s="154">
        <v>76739</v>
      </c>
      <c r="Q23" s="154">
        <v>0</v>
      </c>
      <c r="R23" s="154">
        <v>0</v>
      </c>
      <c r="S23" s="154">
        <v>76739</v>
      </c>
      <c r="T23" s="154">
        <v>22611</v>
      </c>
      <c r="U23" s="154">
        <v>9881</v>
      </c>
      <c r="V23" s="154" t="e">
        <v>#DIV/0!</v>
      </c>
      <c r="W23" s="152">
        <v>22587</v>
      </c>
    </row>
    <row r="24" spans="1:23" ht="21" customHeight="1">
      <c r="A24" s="198">
        <v>16</v>
      </c>
      <c r="B24" s="197" t="s">
        <v>35</v>
      </c>
      <c r="C24" s="59" t="e">
        <v>#REF!</v>
      </c>
      <c r="D24" s="59" t="e">
        <v>#REF!</v>
      </c>
      <c r="E24" s="59" t="e">
        <v>#REF!</v>
      </c>
      <c r="F24" s="59" t="e">
        <v>#REF!</v>
      </c>
      <c r="G24" s="59">
        <v>0</v>
      </c>
      <c r="H24" s="59">
        <v>0</v>
      </c>
      <c r="I24" s="59">
        <v>0</v>
      </c>
      <c r="J24" s="59">
        <v>0</v>
      </c>
      <c r="K24" s="133">
        <v>30136</v>
      </c>
      <c r="L24" s="133">
        <v>0</v>
      </c>
      <c r="M24" s="134" t="e">
        <v>#DIV/0!</v>
      </c>
      <c r="N24" s="254">
        <v>30136</v>
      </c>
      <c r="O24" s="133">
        <v>0</v>
      </c>
      <c r="P24" s="133">
        <v>60148</v>
      </c>
      <c r="Q24" s="133">
        <v>0</v>
      </c>
      <c r="R24" s="133">
        <v>0</v>
      </c>
      <c r="S24" s="133">
        <v>60148</v>
      </c>
      <c r="T24" s="133">
        <v>19526</v>
      </c>
      <c r="U24" s="133">
        <v>7841</v>
      </c>
      <c r="V24" s="133" t="e">
        <v>#DIV/0!</v>
      </c>
      <c r="W24" s="134">
        <v>19485</v>
      </c>
    </row>
    <row r="25" spans="1:23" ht="21" customHeight="1">
      <c r="A25" s="212">
        <v>17</v>
      </c>
      <c r="B25" s="213" t="s">
        <v>36</v>
      </c>
      <c r="C25" s="62" t="e">
        <v>#REF!</v>
      </c>
      <c r="D25" s="62" t="e">
        <v>#REF!</v>
      </c>
      <c r="E25" s="62" t="e">
        <v>#REF!</v>
      </c>
      <c r="F25" s="62" t="e">
        <v>#REF!</v>
      </c>
      <c r="G25" s="62">
        <v>0</v>
      </c>
      <c r="H25" s="62">
        <v>0</v>
      </c>
      <c r="I25" s="62">
        <v>0</v>
      </c>
      <c r="J25" s="62">
        <v>0</v>
      </c>
      <c r="K25" s="137">
        <v>27947</v>
      </c>
      <c r="L25" s="137">
        <v>0</v>
      </c>
      <c r="M25" s="138" t="e">
        <v>#DIV/0!</v>
      </c>
      <c r="N25" s="257">
        <v>27947</v>
      </c>
      <c r="O25" s="137">
        <v>0</v>
      </c>
      <c r="P25" s="137">
        <v>73544</v>
      </c>
      <c r="Q25" s="137">
        <v>0</v>
      </c>
      <c r="R25" s="137">
        <v>0</v>
      </c>
      <c r="S25" s="137">
        <v>73544</v>
      </c>
      <c r="T25" s="137">
        <v>19957</v>
      </c>
      <c r="U25" s="137">
        <v>10723</v>
      </c>
      <c r="V25" s="137" t="e">
        <v>#DIV/0!</v>
      </c>
      <c r="W25" s="138">
        <v>19869</v>
      </c>
    </row>
    <row r="26" spans="1:23" ht="21" customHeight="1">
      <c r="A26" s="212">
        <v>18</v>
      </c>
      <c r="B26" s="213" t="s">
        <v>38</v>
      </c>
      <c r="C26" s="62" t="e">
        <v>#REF!</v>
      </c>
      <c r="D26" s="62" t="e">
        <v>#REF!</v>
      </c>
      <c r="E26" s="62" t="e">
        <v>#REF!</v>
      </c>
      <c r="F26" s="62" t="e">
        <v>#REF!</v>
      </c>
      <c r="G26" s="62">
        <v>0</v>
      </c>
      <c r="H26" s="62">
        <v>0</v>
      </c>
      <c r="I26" s="62">
        <v>0</v>
      </c>
      <c r="J26" s="62">
        <v>0</v>
      </c>
      <c r="K26" s="137">
        <v>33798</v>
      </c>
      <c r="L26" s="137">
        <v>0</v>
      </c>
      <c r="M26" s="138" t="e">
        <v>#DIV/0!</v>
      </c>
      <c r="N26" s="257">
        <v>33798</v>
      </c>
      <c r="O26" s="137">
        <v>0</v>
      </c>
      <c r="P26" s="137">
        <v>184234</v>
      </c>
      <c r="Q26" s="137">
        <v>0</v>
      </c>
      <c r="R26" s="137">
        <v>0</v>
      </c>
      <c r="S26" s="137">
        <v>184234</v>
      </c>
      <c r="T26" s="137">
        <v>21078</v>
      </c>
      <c r="U26" s="137">
        <v>8842</v>
      </c>
      <c r="V26" s="137" t="e">
        <v>#DIV/0!</v>
      </c>
      <c r="W26" s="138">
        <v>21048</v>
      </c>
    </row>
    <row r="27" spans="1:23" ht="21" customHeight="1">
      <c r="A27" s="212">
        <v>19</v>
      </c>
      <c r="B27" s="213" t="s">
        <v>40</v>
      </c>
      <c r="C27" s="62" t="e">
        <v>#REF!</v>
      </c>
      <c r="D27" s="62" t="e">
        <v>#REF!</v>
      </c>
      <c r="E27" s="62" t="e">
        <v>#REF!</v>
      </c>
      <c r="F27" s="62" t="e">
        <v>#REF!</v>
      </c>
      <c r="G27" s="62">
        <v>0</v>
      </c>
      <c r="H27" s="62">
        <v>0</v>
      </c>
      <c r="I27" s="62">
        <v>0</v>
      </c>
      <c r="J27" s="62">
        <v>0</v>
      </c>
      <c r="K27" s="137">
        <v>32090</v>
      </c>
      <c r="L27" s="137">
        <v>15891</v>
      </c>
      <c r="M27" s="138" t="e">
        <v>#DIV/0!</v>
      </c>
      <c r="N27" s="257">
        <v>32059</v>
      </c>
      <c r="O27" s="137">
        <v>0</v>
      </c>
      <c r="P27" s="137">
        <v>126699</v>
      </c>
      <c r="Q27" s="137">
        <v>0</v>
      </c>
      <c r="R27" s="137">
        <v>0</v>
      </c>
      <c r="S27" s="137">
        <v>126699</v>
      </c>
      <c r="T27" s="137">
        <v>20729</v>
      </c>
      <c r="U27" s="137">
        <v>16793</v>
      </c>
      <c r="V27" s="137" t="e">
        <v>#DIV/0!</v>
      </c>
      <c r="W27" s="138">
        <v>20716</v>
      </c>
    </row>
    <row r="28" spans="1:23" ht="21" customHeight="1">
      <c r="A28" s="215">
        <v>20</v>
      </c>
      <c r="B28" s="216" t="s">
        <v>42</v>
      </c>
      <c r="C28" s="73" t="e">
        <v>#REF!</v>
      </c>
      <c r="D28" s="73" t="e">
        <v>#REF!</v>
      </c>
      <c r="E28" s="73" t="e">
        <v>#REF!</v>
      </c>
      <c r="F28" s="73" t="e">
        <v>#REF!</v>
      </c>
      <c r="G28" s="73">
        <v>0</v>
      </c>
      <c r="H28" s="73">
        <v>0</v>
      </c>
      <c r="I28" s="73">
        <v>0</v>
      </c>
      <c r="J28" s="73">
        <v>0</v>
      </c>
      <c r="K28" s="154">
        <v>33709</v>
      </c>
      <c r="L28" s="154">
        <v>0</v>
      </c>
      <c r="M28" s="152" t="e">
        <v>#DIV/0!</v>
      </c>
      <c r="N28" s="258">
        <v>33709</v>
      </c>
      <c r="O28" s="154">
        <v>0</v>
      </c>
      <c r="P28" s="154">
        <v>59034</v>
      </c>
      <c r="Q28" s="154">
        <v>0</v>
      </c>
      <c r="R28" s="154">
        <v>0</v>
      </c>
      <c r="S28" s="154">
        <v>59034</v>
      </c>
      <c r="T28" s="154">
        <v>20377</v>
      </c>
      <c r="U28" s="154">
        <v>7587</v>
      </c>
      <c r="V28" s="154" t="e">
        <v>#DIV/0!</v>
      </c>
      <c r="W28" s="152">
        <v>20373</v>
      </c>
    </row>
    <row r="29" spans="1:23" ht="21" customHeight="1">
      <c r="A29" s="198">
        <v>21</v>
      </c>
      <c r="B29" s="197" t="s">
        <v>43</v>
      </c>
      <c r="C29" s="59" t="e">
        <v>#REF!</v>
      </c>
      <c r="D29" s="59" t="e">
        <v>#REF!</v>
      </c>
      <c r="E29" s="59" t="e">
        <v>#REF!</v>
      </c>
      <c r="F29" s="59" t="e">
        <v>#REF!</v>
      </c>
      <c r="G29" s="59">
        <v>0</v>
      </c>
      <c r="H29" s="59">
        <v>0</v>
      </c>
      <c r="I29" s="59">
        <v>0</v>
      </c>
      <c r="J29" s="59">
        <v>0</v>
      </c>
      <c r="K29" s="133">
        <v>32613</v>
      </c>
      <c r="L29" s="133">
        <v>72626</v>
      </c>
      <c r="M29" s="134" t="e">
        <v>#DIV/0!</v>
      </c>
      <c r="N29" s="254">
        <v>32863</v>
      </c>
      <c r="O29" s="133">
        <v>0</v>
      </c>
      <c r="P29" s="133">
        <v>80022</v>
      </c>
      <c r="Q29" s="133">
        <v>0</v>
      </c>
      <c r="R29" s="133">
        <v>0</v>
      </c>
      <c r="S29" s="133">
        <v>80022</v>
      </c>
      <c r="T29" s="133">
        <v>21769</v>
      </c>
      <c r="U29" s="133">
        <v>36170</v>
      </c>
      <c r="V29" s="133" t="e">
        <v>#DIV/0!</v>
      </c>
      <c r="W29" s="134">
        <v>21816</v>
      </c>
    </row>
    <row r="30" spans="1:23" ht="21" customHeight="1">
      <c r="A30" s="212">
        <v>22</v>
      </c>
      <c r="B30" s="213" t="s">
        <v>45</v>
      </c>
      <c r="C30" s="62" t="e">
        <v>#REF!</v>
      </c>
      <c r="D30" s="62" t="e">
        <v>#REF!</v>
      </c>
      <c r="E30" s="62" t="e">
        <v>#REF!</v>
      </c>
      <c r="F30" s="62" t="e">
        <v>#REF!</v>
      </c>
      <c r="G30" s="62">
        <v>0</v>
      </c>
      <c r="H30" s="62">
        <v>0</v>
      </c>
      <c r="I30" s="62">
        <v>0</v>
      </c>
      <c r="J30" s="62">
        <v>0</v>
      </c>
      <c r="K30" s="137">
        <v>38180</v>
      </c>
      <c r="L30" s="137">
        <v>0</v>
      </c>
      <c r="M30" s="138" t="e">
        <v>#DIV/0!</v>
      </c>
      <c r="N30" s="257">
        <v>38180</v>
      </c>
      <c r="O30" s="137">
        <v>0</v>
      </c>
      <c r="P30" s="137">
        <v>66307</v>
      </c>
      <c r="Q30" s="137">
        <v>0</v>
      </c>
      <c r="R30" s="137">
        <v>0</v>
      </c>
      <c r="S30" s="137">
        <v>66307</v>
      </c>
      <c r="T30" s="137">
        <v>24355</v>
      </c>
      <c r="U30" s="137">
        <v>58937</v>
      </c>
      <c r="V30" s="137" t="e">
        <v>#DIV/0!</v>
      </c>
      <c r="W30" s="138">
        <v>24627</v>
      </c>
    </row>
    <row r="31" spans="1:23" ht="21" customHeight="1">
      <c r="A31" s="212">
        <v>27</v>
      </c>
      <c r="B31" s="213" t="s">
        <v>46</v>
      </c>
      <c r="C31" s="62" t="e">
        <v>#REF!</v>
      </c>
      <c r="D31" s="62" t="e">
        <v>#REF!</v>
      </c>
      <c r="E31" s="62" t="e">
        <v>#REF!</v>
      </c>
      <c r="F31" s="62" t="e">
        <v>#REF!</v>
      </c>
      <c r="G31" s="62">
        <v>0</v>
      </c>
      <c r="H31" s="62">
        <v>0</v>
      </c>
      <c r="I31" s="62">
        <v>0</v>
      </c>
      <c r="J31" s="62">
        <v>0</v>
      </c>
      <c r="K31" s="137">
        <v>30894</v>
      </c>
      <c r="L31" s="137">
        <v>690</v>
      </c>
      <c r="M31" s="138" t="e">
        <v>#DIV/0!</v>
      </c>
      <c r="N31" s="257">
        <v>30836</v>
      </c>
      <c r="O31" s="137">
        <v>0</v>
      </c>
      <c r="P31" s="137">
        <v>0</v>
      </c>
      <c r="Q31" s="137">
        <v>0</v>
      </c>
      <c r="R31" s="137">
        <v>0</v>
      </c>
      <c r="S31" s="137">
        <v>0</v>
      </c>
      <c r="T31" s="137">
        <v>22798</v>
      </c>
      <c r="U31" s="137">
        <v>12023</v>
      </c>
      <c r="V31" s="137" t="e">
        <v>#DIV/0!</v>
      </c>
      <c r="W31" s="138">
        <v>22764</v>
      </c>
    </row>
    <row r="32" spans="1:23" ht="21" customHeight="1">
      <c r="A32" s="212">
        <v>28</v>
      </c>
      <c r="B32" s="213" t="s">
        <v>48</v>
      </c>
      <c r="C32" s="62" t="e">
        <v>#REF!</v>
      </c>
      <c r="D32" s="62" t="e">
        <v>#REF!</v>
      </c>
      <c r="E32" s="62" t="e">
        <v>#REF!</v>
      </c>
      <c r="F32" s="62" t="e">
        <v>#REF!</v>
      </c>
      <c r="G32" s="62">
        <v>0</v>
      </c>
      <c r="H32" s="62">
        <v>0</v>
      </c>
      <c r="I32" s="62">
        <v>0</v>
      </c>
      <c r="J32" s="62">
        <v>0</v>
      </c>
      <c r="K32" s="137">
        <v>28099</v>
      </c>
      <c r="L32" s="137">
        <v>11820</v>
      </c>
      <c r="M32" s="138" t="e">
        <v>#DIV/0!</v>
      </c>
      <c r="N32" s="257">
        <v>28085</v>
      </c>
      <c r="O32" s="137">
        <v>0</v>
      </c>
      <c r="P32" s="137">
        <v>28380</v>
      </c>
      <c r="Q32" s="137">
        <v>0</v>
      </c>
      <c r="R32" s="137">
        <v>0</v>
      </c>
      <c r="S32" s="137">
        <v>28380</v>
      </c>
      <c r="T32" s="137">
        <v>21437</v>
      </c>
      <c r="U32" s="137">
        <v>8585</v>
      </c>
      <c r="V32" s="137" t="e">
        <v>#DIV/0!</v>
      </c>
      <c r="W32" s="138">
        <v>21398</v>
      </c>
    </row>
    <row r="33" spans="1:23" ht="21" customHeight="1">
      <c r="A33" s="212">
        <v>29</v>
      </c>
      <c r="B33" s="213" t="s">
        <v>50</v>
      </c>
      <c r="C33" s="62" t="e">
        <v>#REF!</v>
      </c>
      <c r="D33" s="62" t="e">
        <v>#REF!</v>
      </c>
      <c r="E33" s="62" t="e">
        <v>#REF!</v>
      </c>
      <c r="F33" s="62" t="e">
        <v>#REF!</v>
      </c>
      <c r="G33" s="62">
        <v>0</v>
      </c>
      <c r="H33" s="62">
        <v>0</v>
      </c>
      <c r="I33" s="62">
        <v>0</v>
      </c>
      <c r="J33" s="62">
        <v>0</v>
      </c>
      <c r="K33" s="137">
        <v>27684</v>
      </c>
      <c r="L33" s="137">
        <v>12763</v>
      </c>
      <c r="M33" s="138" t="e">
        <v>#DIV/0!</v>
      </c>
      <c r="N33" s="257">
        <v>27585</v>
      </c>
      <c r="O33" s="137">
        <v>0</v>
      </c>
      <c r="P33" s="137">
        <v>50206</v>
      </c>
      <c r="Q33" s="137">
        <v>0</v>
      </c>
      <c r="R33" s="137">
        <v>0</v>
      </c>
      <c r="S33" s="137">
        <v>50206</v>
      </c>
      <c r="T33" s="137">
        <v>21836</v>
      </c>
      <c r="U33" s="137">
        <v>13600</v>
      </c>
      <c r="V33" s="137" t="e">
        <v>#DIV/0!</v>
      </c>
      <c r="W33" s="138">
        <v>21784</v>
      </c>
    </row>
    <row r="34" spans="1:23" ht="21" customHeight="1">
      <c r="A34" s="198">
        <v>30</v>
      </c>
      <c r="B34" s="197" t="s">
        <v>52</v>
      </c>
      <c r="C34" s="59" t="e">
        <v>#REF!</v>
      </c>
      <c r="D34" s="59" t="e">
        <v>#REF!</v>
      </c>
      <c r="E34" s="59" t="e">
        <v>#REF!</v>
      </c>
      <c r="F34" s="59" t="e">
        <v>#REF!</v>
      </c>
      <c r="G34" s="59">
        <v>0</v>
      </c>
      <c r="H34" s="59">
        <v>0</v>
      </c>
      <c r="I34" s="59">
        <v>0</v>
      </c>
      <c r="J34" s="59">
        <v>0</v>
      </c>
      <c r="K34" s="133">
        <v>29400</v>
      </c>
      <c r="L34" s="133">
        <v>67405</v>
      </c>
      <c r="M34" s="134" t="e">
        <v>#DIV/0!</v>
      </c>
      <c r="N34" s="254">
        <v>29524</v>
      </c>
      <c r="O34" s="133">
        <v>0</v>
      </c>
      <c r="P34" s="133">
        <v>26104</v>
      </c>
      <c r="Q34" s="133">
        <v>0</v>
      </c>
      <c r="R34" s="133">
        <v>0</v>
      </c>
      <c r="S34" s="133">
        <v>26104</v>
      </c>
      <c r="T34" s="133">
        <v>22670</v>
      </c>
      <c r="U34" s="133">
        <v>23746</v>
      </c>
      <c r="V34" s="133" t="e">
        <v>#DIV/0!</v>
      </c>
      <c r="W34" s="134">
        <v>22676</v>
      </c>
    </row>
    <row r="35" spans="1:23" s="20" customFormat="1" ht="21" customHeight="1">
      <c r="A35" s="212">
        <v>31</v>
      </c>
      <c r="B35" s="213" t="s">
        <v>54</v>
      </c>
      <c r="C35" s="62" t="e">
        <v>#REF!</v>
      </c>
      <c r="D35" s="62" t="e">
        <v>#REF!</v>
      </c>
      <c r="E35" s="62" t="e">
        <v>#REF!</v>
      </c>
      <c r="F35" s="62" t="e">
        <v>#REF!</v>
      </c>
      <c r="G35" s="62">
        <v>0</v>
      </c>
      <c r="H35" s="62">
        <v>0</v>
      </c>
      <c r="I35" s="62">
        <v>0</v>
      </c>
      <c r="J35" s="62">
        <v>0</v>
      </c>
      <c r="K35" s="137">
        <v>30718</v>
      </c>
      <c r="L35" s="137">
        <v>18320</v>
      </c>
      <c r="M35" s="138" t="e">
        <v>#DIV/0!</v>
      </c>
      <c r="N35" s="257">
        <v>30683</v>
      </c>
      <c r="O35" s="137">
        <v>0</v>
      </c>
      <c r="P35" s="137">
        <v>37408</v>
      </c>
      <c r="Q35" s="137">
        <v>0</v>
      </c>
      <c r="R35" s="137">
        <v>0</v>
      </c>
      <c r="S35" s="137">
        <v>37408</v>
      </c>
      <c r="T35" s="137">
        <v>20418</v>
      </c>
      <c r="U35" s="137">
        <v>17639</v>
      </c>
      <c r="V35" s="137" t="e">
        <v>#DIV/0!</v>
      </c>
      <c r="W35" s="138">
        <v>20402</v>
      </c>
    </row>
    <row r="36" spans="1:23" s="20" customFormat="1" ht="21" customHeight="1">
      <c r="A36" s="212">
        <v>32</v>
      </c>
      <c r="B36" s="213" t="s">
        <v>56</v>
      </c>
      <c r="C36" s="62" t="e">
        <v>#REF!</v>
      </c>
      <c r="D36" s="62" t="e">
        <v>#REF!</v>
      </c>
      <c r="E36" s="62" t="e">
        <v>#REF!</v>
      </c>
      <c r="F36" s="62" t="e">
        <v>#REF!</v>
      </c>
      <c r="G36" s="62">
        <v>0</v>
      </c>
      <c r="H36" s="62">
        <v>0</v>
      </c>
      <c r="I36" s="62">
        <v>0</v>
      </c>
      <c r="J36" s="62">
        <v>0</v>
      </c>
      <c r="K36" s="137">
        <v>26486</v>
      </c>
      <c r="L36" s="137">
        <v>2020</v>
      </c>
      <c r="M36" s="138" t="e">
        <v>#DIV/0!</v>
      </c>
      <c r="N36" s="257">
        <v>26420</v>
      </c>
      <c r="O36" s="137">
        <v>0</v>
      </c>
      <c r="P36" s="137">
        <v>37516</v>
      </c>
      <c r="Q36" s="137">
        <v>0</v>
      </c>
      <c r="R36" s="137">
        <v>0</v>
      </c>
      <c r="S36" s="137">
        <v>37516</v>
      </c>
      <c r="T36" s="137">
        <v>20790</v>
      </c>
      <c r="U36" s="137">
        <v>10555</v>
      </c>
      <c r="V36" s="137" t="e">
        <v>#DIV/0!</v>
      </c>
      <c r="W36" s="138">
        <v>20762</v>
      </c>
    </row>
    <row r="37" spans="1:23" s="20" customFormat="1" ht="21" customHeight="1">
      <c r="A37" s="212">
        <v>36</v>
      </c>
      <c r="B37" s="213" t="s">
        <v>57</v>
      </c>
      <c r="C37" s="62" t="e">
        <v>#REF!</v>
      </c>
      <c r="D37" s="62" t="e">
        <v>#REF!</v>
      </c>
      <c r="E37" s="62" t="e">
        <v>#REF!</v>
      </c>
      <c r="F37" s="62" t="e">
        <v>#REF!</v>
      </c>
      <c r="G37" s="62">
        <v>0</v>
      </c>
      <c r="H37" s="62">
        <v>0</v>
      </c>
      <c r="I37" s="62">
        <v>0</v>
      </c>
      <c r="J37" s="62">
        <v>0</v>
      </c>
      <c r="K37" s="137">
        <v>27995</v>
      </c>
      <c r="L37" s="137">
        <v>38492</v>
      </c>
      <c r="M37" s="138" t="e">
        <v>#DIV/0!</v>
      </c>
      <c r="N37" s="257">
        <v>28134</v>
      </c>
      <c r="O37" s="137">
        <v>0</v>
      </c>
      <c r="P37" s="137">
        <v>70777</v>
      </c>
      <c r="Q37" s="137">
        <v>0</v>
      </c>
      <c r="R37" s="137">
        <v>0</v>
      </c>
      <c r="S37" s="137">
        <v>70777</v>
      </c>
      <c r="T37" s="137">
        <v>20818</v>
      </c>
      <c r="U37" s="137">
        <v>57828</v>
      </c>
      <c r="V37" s="137" t="e">
        <v>#DIV/0!</v>
      </c>
      <c r="W37" s="138">
        <v>20927</v>
      </c>
    </row>
    <row r="38" spans="1:23" s="20" customFormat="1" ht="21" customHeight="1">
      <c r="A38" s="212">
        <v>44</v>
      </c>
      <c r="B38" s="213" t="s">
        <v>59</v>
      </c>
      <c r="C38" s="62" t="e">
        <v>#REF!</v>
      </c>
      <c r="D38" s="62" t="e">
        <v>#REF!</v>
      </c>
      <c r="E38" s="62" t="e">
        <v>#REF!</v>
      </c>
      <c r="F38" s="62" t="e">
        <v>#REF!</v>
      </c>
      <c r="G38" s="62">
        <v>0</v>
      </c>
      <c r="H38" s="62">
        <v>0</v>
      </c>
      <c r="I38" s="62">
        <v>0</v>
      </c>
      <c r="J38" s="62">
        <v>0</v>
      </c>
      <c r="K38" s="137">
        <v>27060</v>
      </c>
      <c r="L38" s="137">
        <v>0</v>
      </c>
      <c r="M38" s="138" t="e">
        <v>#DIV/0!</v>
      </c>
      <c r="N38" s="257">
        <v>27060</v>
      </c>
      <c r="O38" s="137">
        <v>0</v>
      </c>
      <c r="P38" s="137">
        <v>112742</v>
      </c>
      <c r="Q38" s="137">
        <v>0</v>
      </c>
      <c r="R38" s="137">
        <v>0</v>
      </c>
      <c r="S38" s="137">
        <v>112742</v>
      </c>
      <c r="T38" s="137">
        <v>23408</v>
      </c>
      <c r="U38" s="137">
        <v>9471</v>
      </c>
      <c r="V38" s="137" t="e">
        <v>#DIV/0!</v>
      </c>
      <c r="W38" s="138">
        <v>23367</v>
      </c>
    </row>
    <row r="39" spans="1:23" s="20" customFormat="1" ht="21" customHeight="1">
      <c r="A39" s="198">
        <v>45</v>
      </c>
      <c r="B39" s="197" t="s">
        <v>108</v>
      </c>
      <c r="C39" s="59" t="e">
        <v>#REF!</v>
      </c>
      <c r="D39" s="59" t="e">
        <v>#REF!</v>
      </c>
      <c r="E39" s="59" t="e">
        <v>#REF!</v>
      </c>
      <c r="F39" s="59" t="e">
        <v>#REF!</v>
      </c>
      <c r="G39" s="59">
        <v>0</v>
      </c>
      <c r="H39" s="59">
        <v>0</v>
      </c>
      <c r="I39" s="59">
        <v>0</v>
      </c>
      <c r="J39" s="59">
        <v>0</v>
      </c>
      <c r="K39" s="133">
        <v>29485</v>
      </c>
      <c r="L39" s="133">
        <v>0</v>
      </c>
      <c r="M39" s="134" t="e">
        <v>#DIV/0!</v>
      </c>
      <c r="N39" s="254">
        <v>29485</v>
      </c>
      <c r="O39" s="133">
        <v>0</v>
      </c>
      <c r="P39" s="133">
        <v>59122</v>
      </c>
      <c r="Q39" s="133">
        <v>54205</v>
      </c>
      <c r="R39" s="133">
        <v>0</v>
      </c>
      <c r="S39" s="133">
        <v>58863</v>
      </c>
      <c r="T39" s="133">
        <v>24339</v>
      </c>
      <c r="U39" s="133">
        <v>12129</v>
      </c>
      <c r="V39" s="133" t="e">
        <v>#DIV/0!</v>
      </c>
      <c r="W39" s="134">
        <v>24296</v>
      </c>
    </row>
    <row r="40" spans="1:23" s="20" customFormat="1" ht="21" customHeight="1">
      <c r="A40" s="215">
        <v>46</v>
      </c>
      <c r="B40" s="216" t="s">
        <v>116</v>
      </c>
      <c r="C40" s="73" t="e">
        <v>#REF!</v>
      </c>
      <c r="D40" s="73" t="e">
        <v>#REF!</v>
      </c>
      <c r="E40" s="73" t="e">
        <v>#REF!</v>
      </c>
      <c r="F40" s="73" t="e">
        <v>#REF!</v>
      </c>
      <c r="G40" s="73">
        <v>0</v>
      </c>
      <c r="H40" s="73">
        <v>0</v>
      </c>
      <c r="I40" s="73">
        <v>0</v>
      </c>
      <c r="J40" s="73">
        <v>0</v>
      </c>
      <c r="K40" s="154">
        <v>29873</v>
      </c>
      <c r="L40" s="154">
        <v>20548</v>
      </c>
      <c r="M40" s="152" t="e">
        <v>#DIV/0!</v>
      </c>
      <c r="N40" s="258">
        <v>29858</v>
      </c>
      <c r="O40" s="154">
        <v>0</v>
      </c>
      <c r="P40" s="154">
        <v>64202</v>
      </c>
      <c r="Q40" s="154">
        <v>0</v>
      </c>
      <c r="R40" s="154">
        <v>0</v>
      </c>
      <c r="S40" s="154">
        <v>64202</v>
      </c>
      <c r="T40" s="154">
        <v>20834</v>
      </c>
      <c r="U40" s="154">
        <v>28648</v>
      </c>
      <c r="V40" s="154" t="e">
        <v>#DIV/0!</v>
      </c>
      <c r="W40" s="152">
        <v>20859</v>
      </c>
    </row>
    <row r="41" spans="1:23" ht="21" customHeight="1">
      <c r="A41" s="214"/>
      <c r="B41" s="213" t="s">
        <v>61</v>
      </c>
      <c r="C41" s="62" t="e">
        <v>#REF!</v>
      </c>
      <c r="D41" s="62" t="e">
        <v>#REF!</v>
      </c>
      <c r="E41" s="62" t="e">
        <v>#REF!</v>
      </c>
      <c r="F41" s="62" t="e">
        <v>#REF!</v>
      </c>
      <c r="G41" s="62">
        <v>0</v>
      </c>
      <c r="H41" s="62">
        <v>0</v>
      </c>
      <c r="I41" s="62">
        <v>0</v>
      </c>
      <c r="J41" s="62">
        <v>0</v>
      </c>
      <c r="K41" s="137">
        <v>30289</v>
      </c>
      <c r="L41" s="137">
        <v>29748</v>
      </c>
      <c r="M41" s="138" t="e">
        <v>#DIV/0!</v>
      </c>
      <c r="N41" s="257">
        <v>30288</v>
      </c>
      <c r="O41" s="137">
        <v>0</v>
      </c>
      <c r="P41" s="137">
        <v>63872</v>
      </c>
      <c r="Q41" s="137">
        <v>54205</v>
      </c>
      <c r="R41" s="137">
        <v>0</v>
      </c>
      <c r="S41" s="137">
        <v>63854</v>
      </c>
      <c r="T41" s="137">
        <v>21837</v>
      </c>
      <c r="U41" s="137">
        <v>17730</v>
      </c>
      <c r="V41" s="137" t="e">
        <v>#DIV/0!</v>
      </c>
      <c r="W41" s="138">
        <v>21822</v>
      </c>
    </row>
    <row r="42" spans="1:23" ht="21" customHeight="1">
      <c r="A42" s="214"/>
      <c r="B42" s="213" t="s">
        <v>63</v>
      </c>
      <c r="C42" s="62" t="e">
        <v>#REF!</v>
      </c>
      <c r="D42" s="62" t="e">
        <v>#REF!</v>
      </c>
      <c r="E42" s="62" t="e">
        <v>#REF!</v>
      </c>
      <c r="F42" s="62" t="e">
        <v>#REF!</v>
      </c>
      <c r="G42" s="62">
        <v>0</v>
      </c>
      <c r="H42" s="62">
        <v>0</v>
      </c>
      <c r="I42" s="62">
        <v>0</v>
      </c>
      <c r="J42" s="62">
        <v>0</v>
      </c>
      <c r="K42" s="137">
        <v>30527</v>
      </c>
      <c r="L42" s="137">
        <v>20976</v>
      </c>
      <c r="M42" s="138" t="e">
        <v>#DIV/0!</v>
      </c>
      <c r="N42" s="257">
        <v>30512</v>
      </c>
      <c r="O42" s="137">
        <v>0</v>
      </c>
      <c r="P42" s="137">
        <v>69825</v>
      </c>
      <c r="Q42" s="137">
        <v>48273</v>
      </c>
      <c r="R42" s="137">
        <v>0</v>
      </c>
      <c r="S42" s="137">
        <v>69815</v>
      </c>
      <c r="T42" s="137">
        <v>21092</v>
      </c>
      <c r="U42" s="137">
        <v>17179</v>
      </c>
      <c r="V42" s="137" t="e">
        <v>#DIV/0!</v>
      </c>
      <c r="W42" s="138">
        <v>21081</v>
      </c>
    </row>
    <row r="43" spans="1:23" ht="21" customHeight="1">
      <c r="A43" s="214"/>
      <c r="B43" s="219"/>
      <c r="C43" s="163"/>
      <c r="D43" s="163"/>
      <c r="E43" s="163"/>
      <c r="F43" s="163"/>
      <c r="G43" s="163"/>
      <c r="H43" s="62"/>
      <c r="I43" s="62"/>
      <c r="J43" s="62"/>
      <c r="K43" s="169"/>
      <c r="L43" s="169"/>
      <c r="M43" s="234"/>
      <c r="N43" s="181"/>
      <c r="O43" s="95"/>
      <c r="P43" s="137"/>
      <c r="Q43" s="137"/>
      <c r="R43" s="137"/>
      <c r="S43" s="137"/>
      <c r="T43" s="95"/>
      <c r="U43" s="95"/>
      <c r="V43" s="95"/>
      <c r="W43" s="82"/>
    </row>
    <row r="44" spans="1:23" ht="21" customHeight="1">
      <c r="A44" s="212">
        <v>301</v>
      </c>
      <c r="B44" s="213" t="s">
        <v>65</v>
      </c>
      <c r="C44" s="62" t="e">
        <v>#REF!</v>
      </c>
      <c r="D44" s="62"/>
      <c r="E44" s="62" t="e">
        <v>#REF!</v>
      </c>
      <c r="F44" s="62" t="e">
        <v>#REF!</v>
      </c>
      <c r="G44" s="62">
        <v>0</v>
      </c>
      <c r="H44" s="62"/>
      <c r="I44" s="62">
        <v>0</v>
      </c>
      <c r="J44" s="62">
        <v>0</v>
      </c>
      <c r="K44" s="137">
        <v>13688</v>
      </c>
      <c r="L44" s="281" t="s">
        <v>140</v>
      </c>
      <c r="M44" s="138" t="e">
        <v>#DIV/0!</v>
      </c>
      <c r="N44" s="257">
        <v>13688</v>
      </c>
      <c r="O44" s="137">
        <v>0</v>
      </c>
      <c r="P44" s="137">
        <v>92590</v>
      </c>
      <c r="Q44" s="281" t="s">
        <v>140</v>
      </c>
      <c r="R44" s="137">
        <v>0</v>
      </c>
      <c r="S44" s="137">
        <v>92590</v>
      </c>
      <c r="T44" s="137">
        <v>19927</v>
      </c>
      <c r="U44" s="281" t="s">
        <v>140</v>
      </c>
      <c r="V44" s="137" t="e">
        <v>#DIV/0!</v>
      </c>
      <c r="W44" s="138">
        <v>19927</v>
      </c>
    </row>
    <row r="45" spans="1:23" ht="21" customHeight="1">
      <c r="A45" s="212">
        <v>302</v>
      </c>
      <c r="B45" s="213" t="s">
        <v>67</v>
      </c>
      <c r="C45" s="62" t="e">
        <v>#REF!</v>
      </c>
      <c r="D45" s="62"/>
      <c r="E45" s="62" t="e">
        <v>#REF!</v>
      </c>
      <c r="F45" s="62" t="e">
        <v>#REF!</v>
      </c>
      <c r="G45" s="62">
        <v>0</v>
      </c>
      <c r="H45" s="62"/>
      <c r="I45" s="62">
        <v>0</v>
      </c>
      <c r="J45" s="62">
        <v>0</v>
      </c>
      <c r="K45" s="137">
        <v>14195</v>
      </c>
      <c r="L45" s="281" t="s">
        <v>140</v>
      </c>
      <c r="M45" s="138" t="e">
        <v>#DIV/0!</v>
      </c>
      <c r="N45" s="257">
        <v>14195</v>
      </c>
      <c r="O45" s="137">
        <v>0</v>
      </c>
      <c r="P45" s="137">
        <v>79567</v>
      </c>
      <c r="Q45" s="281" t="s">
        <v>140</v>
      </c>
      <c r="R45" s="137">
        <v>0</v>
      </c>
      <c r="S45" s="137">
        <v>79567</v>
      </c>
      <c r="T45" s="137">
        <v>15389</v>
      </c>
      <c r="U45" s="281" t="s">
        <v>140</v>
      </c>
      <c r="V45" s="137" t="e">
        <v>#DIV/0!</v>
      </c>
      <c r="W45" s="138">
        <v>15389</v>
      </c>
    </row>
    <row r="46" spans="1:23" ht="21" customHeight="1">
      <c r="A46" s="212">
        <v>303</v>
      </c>
      <c r="B46" s="213" t="s">
        <v>68</v>
      </c>
      <c r="C46" s="62" t="e">
        <v>#REF!</v>
      </c>
      <c r="D46" s="62"/>
      <c r="E46" s="62" t="e">
        <v>#REF!</v>
      </c>
      <c r="F46" s="62" t="e">
        <v>#REF!</v>
      </c>
      <c r="G46" s="62">
        <v>0</v>
      </c>
      <c r="H46" s="62"/>
      <c r="I46" s="62">
        <v>0</v>
      </c>
      <c r="J46" s="62">
        <v>0</v>
      </c>
      <c r="K46" s="137">
        <v>18897</v>
      </c>
      <c r="L46" s="281" t="s">
        <v>140</v>
      </c>
      <c r="M46" s="138" t="e">
        <v>#DIV/0!</v>
      </c>
      <c r="N46" s="257">
        <v>18897</v>
      </c>
      <c r="O46" s="137">
        <v>0</v>
      </c>
      <c r="P46" s="137">
        <v>78015</v>
      </c>
      <c r="Q46" s="281" t="s">
        <v>140</v>
      </c>
      <c r="R46" s="137">
        <v>0</v>
      </c>
      <c r="S46" s="137">
        <v>78015</v>
      </c>
      <c r="T46" s="137">
        <v>16912</v>
      </c>
      <c r="U46" s="281" t="s">
        <v>140</v>
      </c>
      <c r="V46" s="137" t="e">
        <v>#DIV/0!</v>
      </c>
      <c r="W46" s="138">
        <v>16912</v>
      </c>
    </row>
    <row r="47" spans="1:23" ht="21" customHeight="1">
      <c r="A47" s="22"/>
      <c r="B47" s="213" t="s">
        <v>70</v>
      </c>
      <c r="C47" s="62" t="e">
        <v>#REF!</v>
      </c>
      <c r="D47" s="62"/>
      <c r="E47" s="62" t="e">
        <v>#REF!</v>
      </c>
      <c r="F47" s="62" t="e">
        <v>#REF!</v>
      </c>
      <c r="G47" s="62">
        <v>0</v>
      </c>
      <c r="H47" s="62"/>
      <c r="I47" s="62">
        <v>0</v>
      </c>
      <c r="J47" s="62">
        <v>0</v>
      </c>
      <c r="K47" s="137">
        <v>18049</v>
      </c>
      <c r="L47" s="281" t="s">
        <v>140</v>
      </c>
      <c r="M47" s="138" t="e">
        <v>#DIV/0!</v>
      </c>
      <c r="N47" s="257">
        <v>18049</v>
      </c>
      <c r="O47" s="137">
        <v>0</v>
      </c>
      <c r="P47" s="137">
        <v>78730</v>
      </c>
      <c r="Q47" s="281" t="s">
        <v>140</v>
      </c>
      <c r="R47" s="137">
        <v>0</v>
      </c>
      <c r="S47" s="137">
        <v>78730</v>
      </c>
      <c r="T47" s="137">
        <v>16970</v>
      </c>
      <c r="U47" s="281" t="s">
        <v>140</v>
      </c>
      <c r="V47" s="137" t="e">
        <v>#DIV/0!</v>
      </c>
      <c r="W47" s="138">
        <v>16970</v>
      </c>
    </row>
    <row r="48" spans="1:23" ht="21" customHeight="1">
      <c r="A48" s="22"/>
      <c r="B48" s="219"/>
      <c r="C48" s="163"/>
      <c r="D48" s="163"/>
      <c r="E48" s="163"/>
      <c r="F48" s="163"/>
      <c r="G48" s="163"/>
      <c r="H48" s="62"/>
      <c r="I48" s="62"/>
      <c r="J48" s="62"/>
      <c r="K48" s="169"/>
      <c r="L48" s="169"/>
      <c r="M48" s="234"/>
      <c r="N48" s="181"/>
      <c r="O48" s="187"/>
      <c r="P48" s="137"/>
      <c r="Q48" s="137"/>
      <c r="R48" s="137"/>
      <c r="S48" s="137"/>
      <c r="T48" s="95"/>
      <c r="U48" s="95"/>
      <c r="V48" s="95"/>
      <c r="W48" s="82"/>
    </row>
    <row r="49" spans="1:23" ht="21" customHeight="1">
      <c r="A49" s="217"/>
      <c r="B49" s="216" t="s">
        <v>72</v>
      </c>
      <c r="C49" s="73" t="e">
        <v>#REF!</v>
      </c>
      <c r="D49" s="73" t="e">
        <v>#REF!</v>
      </c>
      <c r="E49" s="73" t="e">
        <v>#REF!</v>
      </c>
      <c r="F49" s="73" t="e">
        <v>#REF!</v>
      </c>
      <c r="G49" s="73">
        <v>0</v>
      </c>
      <c r="H49" s="73">
        <v>0</v>
      </c>
      <c r="I49" s="73">
        <v>0</v>
      </c>
      <c r="J49" s="73">
        <v>0</v>
      </c>
      <c r="K49" s="154">
        <v>29988</v>
      </c>
      <c r="L49" s="154">
        <v>20976</v>
      </c>
      <c r="M49" s="152" t="e">
        <v>#DIV/0!</v>
      </c>
      <c r="N49" s="258">
        <v>29975</v>
      </c>
      <c r="O49" s="154">
        <v>0</v>
      </c>
      <c r="P49" s="154">
        <v>70042</v>
      </c>
      <c r="Q49" s="154">
        <v>48273</v>
      </c>
      <c r="R49" s="154">
        <v>0</v>
      </c>
      <c r="S49" s="154">
        <v>70032</v>
      </c>
      <c r="T49" s="154">
        <v>20822</v>
      </c>
      <c r="U49" s="154">
        <v>17179</v>
      </c>
      <c r="V49" s="154" t="e">
        <v>#DIV/0!</v>
      </c>
      <c r="W49" s="152">
        <v>20812</v>
      </c>
    </row>
    <row r="50" spans="3:23" ht="18" customHeight="1"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</row>
    <row r="58" spans="1:43" s="192" customFormat="1" ht="18" customHeight="1">
      <c r="A58" s="189"/>
      <c r="B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</row>
    <row r="59" spans="1:43" s="192" customFormat="1" ht="18" customHeight="1">
      <c r="A59" s="189"/>
      <c r="B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</row>
    <row r="60" spans="1:43" s="192" customFormat="1" ht="18" customHeight="1">
      <c r="A60" s="189"/>
      <c r="B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</row>
    <row r="61" spans="1:43" s="192" customFormat="1" ht="18" customHeight="1">
      <c r="A61" s="189"/>
      <c r="B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</row>
    <row r="62" spans="1:43" s="192" customFormat="1" ht="18" customHeight="1">
      <c r="A62" s="189"/>
      <c r="B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</row>
    <row r="63" spans="1:43" s="192" customFormat="1" ht="18" customHeight="1">
      <c r="A63" s="189"/>
      <c r="B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</row>
    <row r="64" spans="1:43" s="192" customFormat="1" ht="18" customHeight="1">
      <c r="A64" s="189"/>
      <c r="B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</row>
    <row r="65" spans="1:43" s="192" customFormat="1" ht="18" customHeight="1">
      <c r="A65" s="189"/>
      <c r="B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</row>
    <row r="66" spans="1:43" s="192" customFormat="1" ht="18" customHeight="1">
      <c r="A66" s="189"/>
      <c r="B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</row>
    <row r="67" spans="1:43" s="192" customFormat="1" ht="18" customHeight="1">
      <c r="A67" s="189"/>
      <c r="B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</row>
    <row r="68" spans="1:43" s="192" customFormat="1" ht="18" customHeight="1">
      <c r="A68" s="189"/>
      <c r="B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</row>
    <row r="69" spans="1:43" s="192" customFormat="1" ht="18" customHeight="1">
      <c r="A69" s="189"/>
      <c r="B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AQ69" s="189"/>
    </row>
    <row r="70" spans="1:43" s="192" customFormat="1" ht="18" customHeight="1">
      <c r="A70" s="189"/>
      <c r="B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</row>
    <row r="71" spans="1:43" s="192" customFormat="1" ht="18" customHeight="1">
      <c r="A71" s="189"/>
      <c r="B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</row>
    <row r="72" spans="1:43" s="192" customFormat="1" ht="18" customHeight="1">
      <c r="A72" s="189"/>
      <c r="B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189"/>
    </row>
    <row r="73" spans="1:43" s="192" customFormat="1" ht="18" customHeight="1">
      <c r="A73" s="189"/>
      <c r="B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</row>
    <row r="74" spans="1:43" s="192" customFormat="1" ht="18" customHeight="1">
      <c r="A74" s="189"/>
      <c r="B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  <c r="AN74" s="189"/>
      <c r="AO74" s="189"/>
      <c r="AP74" s="189"/>
      <c r="AQ74" s="189"/>
    </row>
    <row r="75" spans="1:43" s="192" customFormat="1" ht="18" customHeight="1">
      <c r="A75" s="189"/>
      <c r="B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189"/>
    </row>
    <row r="76" spans="1:43" s="192" customFormat="1" ht="18" customHeight="1">
      <c r="A76" s="189"/>
      <c r="B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</row>
    <row r="77" spans="1:43" s="192" customFormat="1" ht="18" customHeight="1">
      <c r="A77" s="189"/>
      <c r="B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</row>
    <row r="78" spans="1:43" s="192" customFormat="1" ht="18" customHeight="1">
      <c r="A78" s="189"/>
      <c r="B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189"/>
    </row>
    <row r="79" spans="1:43" s="192" customFormat="1" ht="18" customHeight="1">
      <c r="A79" s="189"/>
      <c r="B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</row>
    <row r="80" spans="1:43" s="192" customFormat="1" ht="18" customHeight="1">
      <c r="A80" s="189"/>
      <c r="B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</row>
    <row r="81" spans="1:43" s="192" customFormat="1" ht="18" customHeight="1">
      <c r="A81" s="189"/>
      <c r="B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</row>
    <row r="82" spans="1:43" s="192" customFormat="1" ht="18" customHeight="1">
      <c r="A82" s="189"/>
      <c r="B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</row>
    <row r="83" spans="1:43" s="192" customFormat="1" ht="18" customHeight="1">
      <c r="A83" s="189"/>
      <c r="B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</row>
    <row r="84" spans="1:43" s="192" customFormat="1" ht="18" customHeight="1">
      <c r="A84" s="189"/>
      <c r="B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</row>
    <row r="85" spans="1:43" s="192" customFormat="1" ht="18" customHeight="1">
      <c r="A85" s="189"/>
      <c r="B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</row>
    <row r="86" spans="1:43" s="192" customFormat="1" ht="18" customHeight="1">
      <c r="A86" s="189"/>
      <c r="B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</row>
    <row r="87" spans="1:43" s="192" customFormat="1" ht="18" customHeight="1">
      <c r="A87" s="189"/>
      <c r="B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</row>
    <row r="88" spans="1:43" s="192" customFormat="1" ht="18" customHeight="1">
      <c r="A88" s="189"/>
      <c r="B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</row>
    <row r="89" spans="1:43" s="192" customFormat="1" ht="18" customHeight="1">
      <c r="A89" s="189"/>
      <c r="B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89"/>
      <c r="AI89" s="189"/>
      <c r="AJ89" s="189"/>
      <c r="AK89" s="189"/>
      <c r="AL89" s="189"/>
      <c r="AM89" s="189"/>
      <c r="AN89" s="189"/>
      <c r="AO89" s="189"/>
      <c r="AP89" s="189"/>
      <c r="AQ89" s="189"/>
    </row>
    <row r="90" spans="1:43" s="192" customFormat="1" ht="18" customHeight="1">
      <c r="A90" s="189"/>
      <c r="B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</row>
    <row r="91" spans="1:43" s="192" customFormat="1" ht="18" customHeight="1">
      <c r="A91" s="189"/>
      <c r="B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</row>
    <row r="92" spans="1:43" s="192" customFormat="1" ht="18" customHeight="1">
      <c r="A92" s="189"/>
      <c r="B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</row>
    <row r="93" spans="1:43" s="192" customFormat="1" ht="18" customHeight="1">
      <c r="A93" s="189"/>
      <c r="B93" s="189"/>
      <c r="X93" s="189"/>
      <c r="Y93" s="189"/>
      <c r="Z93" s="189"/>
      <c r="AA93" s="189"/>
      <c r="AB93" s="189"/>
      <c r="AC93" s="189"/>
      <c r="AD93" s="189"/>
      <c r="AE93" s="189"/>
      <c r="AF93" s="189"/>
      <c r="AG93" s="189"/>
      <c r="AH93" s="189"/>
      <c r="AI93" s="189"/>
      <c r="AJ93" s="189"/>
      <c r="AK93" s="189"/>
      <c r="AL93" s="189"/>
      <c r="AM93" s="189"/>
      <c r="AN93" s="189"/>
      <c r="AO93" s="189"/>
      <c r="AP93" s="189"/>
      <c r="AQ93" s="189"/>
    </row>
    <row r="94" spans="1:43" s="192" customFormat="1" ht="18" customHeight="1">
      <c r="A94" s="189"/>
      <c r="B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</row>
    <row r="95" spans="1:43" s="192" customFormat="1" ht="18" customHeight="1">
      <c r="A95" s="189"/>
      <c r="B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89"/>
      <c r="AM95" s="189"/>
      <c r="AN95" s="189"/>
      <c r="AO95" s="189"/>
      <c r="AP95" s="189"/>
      <c r="AQ95" s="189"/>
    </row>
    <row r="96" spans="1:43" s="192" customFormat="1" ht="18" customHeight="1">
      <c r="A96" s="189"/>
      <c r="B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</row>
    <row r="97" spans="1:43" s="192" customFormat="1" ht="18" customHeight="1">
      <c r="A97" s="189"/>
      <c r="B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</row>
    <row r="98" spans="1:43" s="192" customFormat="1" ht="18" customHeight="1">
      <c r="A98" s="189"/>
      <c r="B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</row>
    <row r="99" spans="1:43" s="192" customFormat="1" ht="18" customHeight="1">
      <c r="A99" s="189"/>
      <c r="B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</row>
    <row r="100" spans="1:43" s="192" customFormat="1" ht="18" customHeight="1">
      <c r="A100" s="189"/>
      <c r="B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</row>
    <row r="101" spans="1:43" s="192" customFormat="1" ht="18" customHeight="1">
      <c r="A101" s="220"/>
      <c r="B101" s="221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</row>
    <row r="102" spans="1:43" s="192" customFormat="1" ht="18" customHeight="1">
      <c r="A102" s="220"/>
      <c r="B102" s="221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</row>
    <row r="103" spans="1:43" s="192" customFormat="1" ht="18" customHeight="1">
      <c r="A103" s="220"/>
      <c r="B103" s="221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</row>
    <row r="104" spans="1:43" s="192" customFormat="1" ht="18" customHeight="1">
      <c r="A104" s="189"/>
      <c r="B104" s="221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</row>
    <row r="105" spans="1:43" s="192" customFormat="1" ht="18" customHeight="1">
      <c r="A105" s="189"/>
      <c r="B105" s="221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</row>
    <row r="106" ht="18" customHeight="1">
      <c r="B106" s="221"/>
    </row>
  </sheetData>
  <sheetProtection/>
  <mergeCells count="7">
    <mergeCell ref="K4:N4"/>
    <mergeCell ref="D4:E4"/>
    <mergeCell ref="H4:I4"/>
    <mergeCell ref="K1:W1"/>
    <mergeCell ref="K3:N3"/>
    <mergeCell ref="P3:S3"/>
    <mergeCell ref="T3:W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髙梨真帆</cp:lastModifiedBy>
  <cp:lastPrinted>2020-12-24T05:09:38Z</cp:lastPrinted>
  <dcterms:created xsi:type="dcterms:W3CDTF">2000-01-05T11:15:05Z</dcterms:created>
  <dcterms:modified xsi:type="dcterms:W3CDTF">2022-01-27T02:12:12Z</dcterms:modified>
  <cp:category/>
  <cp:version/>
  <cp:contentType/>
  <cp:contentStatus/>
</cp:coreProperties>
</file>