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W35" i="10"/>
  <c r="BW36" i="10" s="1"/>
  <c r="BW37" i="10" s="1"/>
  <c r="BW38" i="10" s="1"/>
  <c r="BW39" i="10" s="1"/>
  <c r="BW40" i="10" s="1"/>
  <c r="BW41" i="10" s="1"/>
  <c r="BW42" i="10" s="1"/>
  <c r="BE35" i="10"/>
  <c r="CO34" i="10"/>
  <c r="CO35" i="10" s="1"/>
  <c r="CO36" i="10" s="1"/>
  <c r="BW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<sst xmlns="http://schemas.openxmlformats.org/spreadsheetml/2006/main" count="1123" uniqueCount="603">
  <si>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</si>
  <si>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</si>
  <si>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</si>
  <si>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</si>
  <si>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</si>
  <si>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</si>
  <si>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</si>
  <si>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</si>
  <si>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</si>
  <si>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</si>
  <si>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</si>
  <si>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</si>
  <si>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</si>
  <si>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</si>
  <si>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</si>
  <si>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</si>
  <si>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</si>
  <si>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</si>
  <si>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</si>
  <si>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</si>
  <si>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</si>
  <si>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</si>
  <si>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</si>
  <si>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</si>
  <si>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</si>
  <si>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</si>
  <si>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</si>
  <si>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</si>
  <si>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</si>
  <si>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</si>
  <si>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</si>
  <si>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</si>
  <si>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</si>
  <si>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</si>
  <si>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</si>
  <si>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</si>
  <si>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</si>
  <si>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</si>
  <si>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</si>
  <si>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</si>
  <si>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</si>
  <si>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</si>
  <si>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</si>
  <si>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</si>
  <si>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</si>
  <si>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</si>
  <si>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</si>
  <si>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</si>
  <si>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</si>
  <si>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</si>
  <si>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</si>
  <si>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</si>
  <si>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</si>
  <si>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</si>
  <si>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</si>
  <si>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</si>
  <si>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</si>
  <si>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</si>
  <si>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</si>
  <si>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</si>
  <si>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</si>
  <si>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</si>
  <si>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</si>
  <si>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</si>
  <si>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</si>
  <si>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</si>
  <si>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</si>
  <si>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</si>
  <si>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</si>
  <si>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</si>
  <si>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</si>
  <si>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</si>
  <si>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</si>
  <si>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</si>
  <si>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</si>
  <si>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</si>
  <si>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</si>
  <si>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</si>
  <si>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</si>
  <si>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</si>
  <si>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</si>
  <si>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</si>
  <si>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</si>
  <si>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</si>
  <si>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</si>
  <si>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</si>
  <si>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</si>
  <si>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</si>
  <si>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</si>
  <si>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</si>
  <si>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</si>
  <si>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</si>
  <si>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</si>
  <si>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</si>
  <si>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</si>
  <si>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</si>
  <si>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</si>
  <si>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</si>
  <si>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</si>
  <si>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</si>
  <si>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</si>
  <si>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</si>
  <si>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</si>
  <si>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</si>
  <si>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</si>
  <si>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</si>
  <si>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</si>
  <si>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</si>
  <si>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</si>
  <si>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</si>
  <si>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</si>
  <si>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</si>
  <si>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</si>
  <si>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</si>
  <si>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</si>
  <si>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</si>
  <si>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</si>
  <si>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</si>
  <si>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</si>
  <si>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</si>
  <si>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</si>
  <si>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</si>
  <si>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</si>
  <si>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</si>
  <si>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</si>
  <si>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</si>
  <si>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</si>
  <si>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</si>
  <si>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</si>
  <si>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</si>
  <si>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</si>
  <si>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</si>
  <si>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</si>
  <si>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</si>
  <si>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</si>
  <si>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</si>
  <si>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</si>
  <si>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</si>
  <si>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</si>
  <si>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</si>
  <si>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</si>
  <si>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</si>
  <si>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</si>
  <si>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</si>
  <si>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</si>
  <si>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</si>
  <si>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</si>
  <si>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</si>
  <si>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</si>
  <si>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</si>
  <si>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</si>
  <si>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</si>
  <si>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</si>
  <si>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</si>
  <si>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</si>
  <si>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</si>
  <si>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</si>
  <si>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</si>
  <si>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</si>
  <si>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</si>
  <si>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</si>
  <si>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</si>
  <si>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</si>
  <si>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</si>
  <si>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</si>
  <si>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</si>
  <si>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</si>
  <si>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</si>
  <si>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</si>
  <si>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</si>
  <si>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</si>
  <si>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</si>
  <si>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</si>
  <si>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</si>
  <si>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</si>
  <si>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</si>
  <si>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</si>
  <si>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</si>
  <si>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</si>
  <si>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</si>
  <si>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</si>
  <si>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</si>
  <si>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</si>
  <si>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</si>
  <si>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</si>
  <si>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</si>
  <si>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</si>
  <si>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</si>
  <si>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</si>
  <si>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</si>
  <si>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</si>
  <si>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</si>
  <si>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</si>
  <si>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</si>
  <si>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</si>
  <si>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</si>
  <si>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</si>
  <si>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</si>
  <si>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</si>
  <si>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</si>
  <si>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</si>
  <si>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</si>
  <si>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</si>
  <si>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</si>
  <si>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</si>
  <si>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</si>
  <si>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</si>
  <si>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</si>
  <si>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</si>
  <si>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</si>
  <si>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</si>
  <si>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</si>
  <si>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</si>
  <si>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</si>
  <si>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</si>
  <si>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</si>
  <si>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</si>
  <si>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</si>
  <si>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</si>
  <si>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</si>
  <si>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</si>
  <si>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</si>
  <si>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</si>
  <si>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</si>
  <si>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</si>
  <si>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</si>
  <si>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</si>
  <si>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</si>
  <si>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</si>
  <si>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</si>
  <si>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</si>
  <si>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</si>
  <si>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</si>
  <si>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</si>
  <si>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</si>
  <si>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</si>
  <si>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</si>
  <si>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</si>
  <si>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</si>
  <si>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</si>
  <si>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</si>
  <si>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</si>
  <si>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</si>
  <si>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</si>
  <si>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</si>
  <si>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</si>
  <si>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</si>
  <si>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</si>
  <si>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</si>
  <si>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</si>
  <si>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</si>
  <si>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</si>
  <si>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</si>
  <si>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</si>
  <si>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</si>
  <si>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</si>
  <si>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</si>
  <si>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</si>
  <si>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</si>
  <si>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</si>
  <si>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</si>
  <si>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</si>
  <si>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</si>
  <si>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</si>
  <si>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</si>
  <si>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</si>
  <si>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</si>
  <si>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</si>
  <si>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</si>
  <si>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</si>
  <si>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</si>
  <si>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</si>
  <si>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</si>
  <si>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</si>
  <si>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</si>
  <si>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</si>
  <si>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</si>
  <si>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</si>
  <si>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</si>
  <si>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</si>
  <si>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</si>
  <si>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</si>
  <si>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</si>
  <si>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</si>
  <si>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</si>
  <si>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</si>
  <si>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</si>
  <si>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</si>
  <si>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</si>
  <si>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</si>
  <si>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</si>
  <si>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</si>
  <si>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</si>
  <si>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</si>
  <si>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</si>
  <si>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</si>
  <si>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</si>
  <si>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</si>
  <si>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</si>
  <si>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</si>
  <si>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</si>
  <si>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</si>
  <si>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</si>
  <si>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</si>
  <si>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</si>
  <si>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</si>
  <si>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</si>
  <si>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</si>
  <si>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</si>
  <si>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</si>
  <si>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</si>
  <si>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</si>
  <si>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</si>
  <si>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</si>
  <si>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</si>
  <si>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</si>
  <si>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</si>
  <si>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</si>
  <si>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</si>
  <si>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</si>
  <si>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</si>
  <si>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</si>
  <si>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</si>
  <si>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</si>
  <si>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</si>
  <si>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</si>
  <si>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</si>
  <si>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</si>
  <si>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</si>
  <si>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</si>
  <si>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</si>
  <si>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</si>
  <si>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</si>
  <si>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</si>
  <si>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</si>
  <si>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</si>
  <si>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</si>
  <si>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</si>
  <si>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</si>
  <si>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</si>
  <si>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</si>
  <si>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</si>
  <si>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</si>
  <si>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</si>
  <si>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</si>
  <si>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</si>
  <si>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</si>
  <si>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</si>
  <si>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</si>
  <si>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</si>
  <si>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</si>
  <si>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</si>
  <si>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</si>
  <si>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</si>
  <si>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</si>
  <si>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</si>
  <si>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</si>
  <si>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</si>
  <si>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</si>
  <si>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</si>
  <si>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</si>
  <si>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</si>
  <si>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</si>
  <si>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</si>
  <si>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</si>
  <si>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</si>
  <si>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</si>
  <si>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</si>
  <si>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</si>
  <si>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</si>
  <si>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</si>
  <si>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</si>
  <si>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</si>
  <si>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</si>
  <si>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</si>
  <si>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</si>
  <si>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</si>
  <si>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</si>
  <si>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</si>
  <si>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</si>
  <si>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</si>
  <si>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</si>
  <si>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</si>
  <si>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</si>
  <si>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</si>
  <si>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</si>
  <si>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</si>
  <si>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</si>
  <si>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</si>
  <si>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</si>
  <si>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</si>
  <si>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</si>
  <si>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</si>
  <si>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</si>
  <si>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</si>
  <si>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</si>
  <si>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</si>
  <si>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</si>
  <si>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</si>
  <si>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</si>
  <si>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</si>
  <si>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</si>
  <si>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</si>
  <si>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</si>
  <si>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</si>
  <si>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</si>
  <si>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</si>
  <si>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</si>
  <si>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</si>
  <si>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</si>
  <si>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</si>
  <si>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</si>
  <si>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</si>
  <si>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</si>
  <si>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</si>
  <si>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</si>
  <si>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</si>
  <si>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</si>
  <si>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</si>
  <si>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</si>
  <si>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</si>
  <si>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</si>
  <si>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</si>
  <si>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</si>
  <si>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</si>
  <si>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</si>
  <si>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</si>
  <si>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</si>
  <si>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</si>
  <si>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</si>
  <si>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</si>
  <si>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</si>
  <si>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</si>
  <si>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</si>
  <si>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</si>
  <si>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</si>
  <si>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</si>
  <si>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</si>
  <si>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</si>
  <si>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</si>
  <si>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</si>
  <si>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</si>
  <si>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</si>
  <si>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</si>
  <si>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</si>
  <si>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</si>
  <si>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</si>
  <si>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</si>
  <si>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</si>
  <si>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</si>
  <si>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</si>
  <si>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</si>
  <si>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</si>
  <si>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</si>
  <si>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</si>
  <si>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</si>
  <si>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</si>
  <si>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</si>
  <si>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</si>
  <si>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</si>
  <si>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</si>
  <si>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</si>
  <si>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</si>
  <si>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</si>
  <si>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</si>
  <si>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</si>
  <si>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</si>
  <si>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</si>
  <si>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</si>
  <si>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</si>
  <si>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</si>
  <si>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</si>
  <si>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</si>
  <si>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</si>
  <si>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</si>
  <si>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</si>
  <si>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</si>
  <si>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</si>
  <si>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</si>
  <si>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</si>
  <si>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</si>
  <si>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</si>
  <si>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</si>
  <si>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</si>
  <si>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</si>
  <si>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</si>
  <si>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</si>
  <si>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</si>
  <si>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</si>
  <si>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</si>
  <si>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</si>
  <si>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</si>
  <si>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</si>
  <si>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</si>
  <si>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</si>
  <si>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</si>
  <si>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</si>
  <si>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</si>
  <si>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</si>
  <si>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</si>
  <si>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</si>
  <si>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</si>
  <si>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</si>
  <si>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</si>
  <si>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</si>
  <si>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</si>
  <si>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</si>
  <si>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</si>
  <si>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</si>
  <si>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</si>
  <si>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</si>
  <si>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</si>
  <si>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</si>
  <si>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</si>
  <si>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</si>
  <si>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</si>
  <si>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</si>
  <si>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</si>
  <si>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</si>
  <si>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</si>
  <si>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</si>
  <si>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</si>
  <si>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</si>
  <si>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</si>
  <si>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</si>
  <si>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</si>
  <si>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</si>
  <si>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</si>
  <si>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</si>
  <si>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</si>
  <si>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</si>
  <si>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</si>
  <si>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</si>
  <si>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</si>
  <si>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</si>
  <si>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</si>
  <si>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</si>
  <si>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</si>
  <si>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</si>
  <si>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</si>
  <si>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</si>
  <si>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</si>
  <si>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</si>
  <si>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</si>
  <si>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</si>
  <si>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</si>
  <si>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</si>
  <si>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</si>
  <si>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</si>
  <si>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</si>
  <si>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</si>
  <si>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</si>
  <si>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</si>
  <si>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0.05</t>
  </si>
  <si>
    <t>▲ 2.70</t>
  </si>
  <si>
    <t>▲ 0.87</t>
  </si>
  <si>
    <t>水道事業会計</t>
  </si>
  <si>
    <t>工業用水道事業会計</t>
  </si>
  <si>
    <t>一般会計</t>
  </si>
  <si>
    <t>介護保険特別会計</t>
  </si>
  <si>
    <t>国民健康保険特別会計</t>
  </si>
  <si>
    <t>公共下水道事業会計</t>
  </si>
  <si>
    <t>後期高齢者医療特別会計</t>
  </si>
  <si>
    <t>市営墓地特別会計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</si>
  <si>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</si>
  <si>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</si>
  <si>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</si>
  <si>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</si>
  <si>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</si>
  <si>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</si>
  <si>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</si>
  <si>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</si>
  <si>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</si>
  <si>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</si>
  <si>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</si>
  <si>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</si>
  <si>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</si>
  <si>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</si>
  <si>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</si>
  <si>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</si>
  <si>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</si>
  <si>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法適用企業</t>
  </si>
  <si>
    <t>東根育英会</t>
    <rPh sb="0" eb="2">
      <t>ヒガシネ</t>
    </rPh>
    <rPh sb="2" eb="5">
      <t>イクエイカイ</t>
    </rPh>
    <phoneticPr fontId="2"/>
  </si>
  <si>
    <t>東根市スポーツ協会</t>
    <rPh sb="0" eb="3">
      <t>ヒガシネシ</t>
    </rPh>
    <rPh sb="7" eb="9">
      <t>キョウカイ</t>
    </rPh>
    <phoneticPr fontId="2"/>
  </si>
  <si>
    <t>東根市土地開発公社</t>
    <rPh sb="0" eb="2">
      <t>ヒガシネ</t>
    </rPh>
    <rPh sb="2" eb="3">
      <t>シ</t>
    </rPh>
    <rPh sb="3" eb="9">
      <t>トチカイハツコウシャ</t>
    </rPh>
    <phoneticPr fontId="2"/>
  </si>
  <si>
    <t>ふるさとづくり基金</t>
    <rPh sb="7" eb="9">
      <t>キキン</t>
    </rPh>
    <phoneticPr fontId="2"/>
  </si>
  <si>
    <t>市立小中学校建設基金</t>
    <rPh sb="0" eb="2">
      <t>シリツ</t>
    </rPh>
    <rPh sb="2" eb="6">
      <t>ショウチュウガッコウ</t>
    </rPh>
    <rPh sb="6" eb="8">
      <t>ケンセツ</t>
    </rPh>
    <rPh sb="8" eb="10">
      <t>キキン</t>
    </rPh>
    <phoneticPr fontId="2"/>
  </si>
  <si>
    <t>公共文化施設整備基金</t>
    <rPh sb="0" eb="2">
      <t>コウキョウ</t>
    </rPh>
    <rPh sb="2" eb="4">
      <t>ブンカ</t>
    </rPh>
    <rPh sb="4" eb="6">
      <t>シセツ</t>
    </rPh>
    <rPh sb="6" eb="8">
      <t>セイビ</t>
    </rPh>
    <rPh sb="8" eb="10">
      <t>キキン</t>
    </rPh>
    <phoneticPr fontId="2"/>
  </si>
  <si>
    <t>新型コロナウイルス感染症対応地方創生臨時基金</t>
    <rPh sb="0" eb="2">
      <t>シンガタ</t>
    </rPh>
    <rPh sb="9" eb="14">
      <t>カンセンショウタイオウ</t>
    </rPh>
    <rPh sb="14" eb="16">
      <t>チホウ</t>
    </rPh>
    <rPh sb="16" eb="18">
      <t>ソウセイ</t>
    </rPh>
    <rPh sb="18" eb="20">
      <t>リンジ</t>
    </rPh>
    <rPh sb="20" eb="22">
      <t>キキン</t>
    </rPh>
    <phoneticPr fontId="2"/>
  </si>
  <si>
    <t>アイジー基金</t>
    <rPh sb="4" eb="6">
      <t>キキン</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</si>
  <si>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</si>
  <si>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</si>
  <si>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</si>
  <si>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</si>
  <si>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神町小学校改築事業等による地方債残高の増に伴い、令和２年度将来負担比率は上昇したが、類似団体よりも低く推移している。また、計画的な修繕と適正な維持管理を背景に、有形固定資産減価償却率については、類似団体とほぼ同水準の値で推移している。今後とも公共施設等総合管理計画に基づき老朽化対策に取り組んでいく。</t>
    <rPh sb="0" eb="2">
      <t>ジンマチ</t>
    </rPh>
    <rPh sb="2" eb="5">
      <t>ショウガッコウ</t>
    </rPh>
    <rPh sb="5" eb="7">
      <t>カイチク</t>
    </rPh>
    <rPh sb="9" eb="10">
      <t>トウ</t>
    </rPh>
    <rPh sb="13" eb="16">
      <t>チホウサイ</t>
    </rPh>
    <rPh sb="16" eb="18">
      <t>ザンダカ</t>
    </rPh>
    <rPh sb="19" eb="20">
      <t>ゾウ</t>
    </rPh>
    <rPh sb="21" eb="22">
      <t>トモナ</t>
    </rPh>
    <rPh sb="24" eb="26">
      <t>レイワ</t>
    </rPh>
    <rPh sb="27" eb="29">
      <t>ネンド</t>
    </rPh>
    <rPh sb="36" eb="38">
      <t>ジョウショウニュウリョク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</si>
  <si>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</si>
  <si>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</si>
  <si>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</si>
  <si>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</si>
  <si>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</si>
  <si>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</si>
  <si>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の減等に伴い、令和元年度までは着実に低下してきた。令和２年度は平成２８年債の元金償還開始により上昇傾向に転じたものの、類似団体と比較しても低い値で推移している。将来負担比率も実質公債費比率と同様の動きとなっている。これは新幹線延伸にかかる大型事業にかかる起債の償還が完了してきていることなどが要因である。ただし今後は、公益文化施設や防災行政無線の整備等の大型事業へ充当した起債や、神町小学校改築に係る起債の影響により、今後も実質公債費比率の上昇が想定されることから、事業の優先度による調整や有利な起債の活用等により健全財政の維持に努めていく。</t>
    <rPh sb="8" eb="10">
      <t>ガンリ</t>
    </rPh>
    <rPh sb="10" eb="13">
      <t>ショウカンキン</t>
    </rPh>
    <rPh sb="14" eb="15">
      <t>ゲン</t>
    </rPh>
    <rPh sb="15" eb="16">
      <t>トウ</t>
    </rPh>
    <rPh sb="17" eb="18">
      <t>トモナ</t>
    </rPh>
    <rPh sb="20" eb="22">
      <t>レイワ</t>
    </rPh>
    <rPh sb="22" eb="23">
      <t>モト</t>
    </rPh>
    <rPh sb="23" eb="25">
      <t>ネンド</t>
    </rPh>
    <rPh sb="28" eb="30">
      <t>チャクジツ</t>
    </rPh>
    <rPh sb="31" eb="33">
      <t>テイカ</t>
    </rPh>
    <rPh sb="38" eb="40">
      <t>レイワ</t>
    </rPh>
    <rPh sb="41" eb="43">
      <t>ネンド</t>
    </rPh>
    <rPh sb="44" eb="46">
      <t>ヘイセイ</t>
    </rPh>
    <rPh sb="51" eb="53">
      <t>ガンキン</t>
    </rPh>
    <rPh sb="53" eb="55">
      <t>ショウカン</t>
    </rPh>
    <rPh sb="55" eb="57">
      <t>カイシ</t>
    </rPh>
    <rPh sb="60" eb="62">
      <t>ジョウショウ</t>
    </rPh>
    <rPh sb="62" eb="64">
      <t>ケイコウ</t>
    </rPh>
    <rPh sb="65" eb="66">
      <t>テン</t>
    </rPh>
    <rPh sb="100" eb="107">
      <t>ジッシツコウサイヒヒリツ</t>
    </rPh>
    <rPh sb="111" eb="112">
      <t>ウゴ</t>
    </rPh>
    <rPh sb="203" eb="205">
      <t>ジンマチ</t>
    </rPh>
    <rPh sb="208" eb="210">
      <t>カイチク</t>
    </rPh>
    <rPh sb="211" eb="212">
      <t>カカ</t>
    </rPh>
    <rPh sb="222" eb="224">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</si>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</sst>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F1BC-4B4A-86EB-DF003B9EE7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103925</c:v>
                </c:pt>
                <c:pt idx="1">
                  <c:v>60343</c:v>
                </c:pt>
                <c:pt idx="2">
                  <c:v>50636</c:v>
                </c:pt>
                <c:pt idx="3">
                  <c:v>68849</c:v>
                </c:pt>
                <c:pt idx="4">
                  <c:v>78359</c:v>
                </c:pt>
              </c:numCache>
            </c:numRef>
          </c:val>
          <c:smooth val="0"/>
          <c:extLst xmlns:c16r2="http://schemas.microsoft.com/office/drawing/2015/06/chart">
            <c:ext xmlns:c16="http://schemas.microsoft.com/office/drawing/2014/chart" uri="{C3380CC4-5D6E-409C-BE32-E72D297353CC}">
              <c16:uniqueId val="{00000001-F1BC-4B4A-86EB-DF003B9EE7C9}"/>
            </c:ext>
          </c:extLst>
        </c:ser>
        <c:dLbls>
          <c:showLegendKey val="0"/>
          <c:showVal val="0"/>
          <c:showCatName val="0"/>
          <c:showSerName val="0"/>
          <c:showPercent val="0"/>
          <c:showBubbleSize val="0"/>
        </c:dLbls>
        <c:marker val="1"/>
        <c:smooth val="0"/>
        <c:axId val="1338427448"/>
        <c:axId val="1338421568"/>
      </c:lineChart>
      <c:catAx>
        <c:axId val="133842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21568"/>
        <c:crosses val="autoZero"/>
        <c:auto val="1"/>
        <c:lblAlgn val="ctr"/>
        <c:lblOffset val="100"/>
        <c:tickLblSkip val="1"/>
        <c:tickMarkSkip val="1"/>
        <c:noMultiLvlLbl val="0"/>
      </c:catAx>
      <c:valAx>
        <c:axId val="13384215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2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5.0199999999999996</c:v>
                </c:pt>
                <c:pt idx="1">
                  <c:v>4.84</c:v>
                </c:pt>
                <c:pt idx="2">
                  <c:v>8.75</c:v>
                </c:pt>
                <c:pt idx="3">
                  <c:v>5.23</c:v>
                </c:pt>
                <c:pt idx="4">
                  <c:v>5.62</c:v>
                </c:pt>
              </c:numCache>
            </c:numRef>
          </c:val>
          <c:extLst xmlns:c16r2="http://schemas.microsoft.com/office/drawing/2015/06/chart">
            <c:ext xmlns:c16="http://schemas.microsoft.com/office/drawing/2014/chart" uri="{C3380CC4-5D6E-409C-BE32-E72D297353CC}">
              <c16:uniqueId val="{00000000-A0C4-4F34-B5D9-140D95B9D6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22.43</c:v>
                </c:pt>
                <c:pt idx="1">
                  <c:v>21.94</c:v>
                </c:pt>
                <c:pt idx="2">
                  <c:v>21.99</c:v>
                </c:pt>
                <c:pt idx="3">
                  <c:v>22.17</c:v>
                </c:pt>
                <c:pt idx="4">
                  <c:v>19.809999999999999</c:v>
                </c:pt>
              </c:numCache>
            </c:numRef>
          </c:val>
          <c:extLst xmlns:c16r2="http://schemas.microsoft.com/office/drawing/2015/06/chart">
            <c:ext xmlns:c16="http://schemas.microsoft.com/office/drawing/2014/chart" uri="{C3380CC4-5D6E-409C-BE32-E72D297353CC}">
              <c16:uniqueId val="{00000001-A0C4-4F34-B5D9-140D95B9D6E4}"/>
            </c:ext>
          </c:extLst>
        </c:ser>
        <c:dLbls>
          <c:showLegendKey val="0"/>
          <c:showVal val="0"/>
          <c:showCatName val="0"/>
          <c:showSerName val="0"/>
          <c:showPercent val="0"/>
          <c:showBubbleSize val="0"/>
        </c:dLbls>
        <c:gapWidth val="250"/>
        <c:overlap val="100"/>
        <c:axId val="1338426664"/>
        <c:axId val="133842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-0.05</c:v>
                </c:pt>
                <c:pt idx="2">
                  <c:v>4.78</c:v>
                </c:pt>
                <c:pt idx="3">
                  <c:v>-2.7</c:v>
                </c:pt>
                <c:pt idx="4">
                  <c:v>-0.87</c:v>
                </c:pt>
              </c:numCache>
            </c:numRef>
          </c:val>
          <c:smooth val="0"/>
          <c:extLst xmlns:c16r2="http://schemas.microsoft.com/office/drawing/2015/06/chart">
            <c:ext xmlns:c16="http://schemas.microsoft.com/office/drawing/2014/chart" uri="{C3380CC4-5D6E-409C-BE32-E72D297353CC}">
              <c16:uniqueId val="{00000002-A0C4-4F34-B5D9-140D95B9D6E4}"/>
            </c:ext>
          </c:extLst>
        </c:ser>
        <c:dLbls>
          <c:showLegendKey val="0"/>
          <c:showVal val="0"/>
          <c:showCatName val="0"/>
          <c:showSerName val="0"/>
          <c:showPercent val="0"/>
          <c:showBubbleSize val="0"/>
        </c:dLbls>
        <c:marker val="1"/>
        <c:smooth val="0"/>
        <c:axId val="1338426664"/>
        <c:axId val="1338427056"/>
      </c:lineChart>
      <c:catAx>
        <c:axId val="133842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427056"/>
        <c:crosses val="autoZero"/>
        <c:auto val="1"/>
        <c:lblAlgn val="ctr"/>
        <c:lblOffset val="100"/>
        <c:tickLblSkip val="1"/>
        <c:tickMarkSkip val="1"/>
        <c:noMultiLvlLbl val="0"/>
      </c:catAx>
      <c:valAx>
        <c:axId val="133842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1.18</c:v>
                </c:pt>
                <c:pt idx="8">
                  <c:v>0</c:v>
                </c:pt>
                <c:pt idx="9">
                  <c:v>0</c:v>
                </c:pt>
              </c:numCache>
            </c:numRef>
          </c:val>
          <c:extLst xmlns:c16r2="http://schemas.microsoft.com/office/drawing/2015/06/chart">
            <c:ext xmlns:c16="http://schemas.microsoft.com/office/drawing/2014/chart" uri="{C3380CC4-5D6E-409C-BE32-E72D297353CC}">
              <c16:uniqueId val="{00000000-5BB4-47CC-A4DB-AB736DA5B7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B4-47CC-A4DB-AB736DA5B7C2}"/>
            </c:ext>
          </c:extLst>
        </c:ser>
        <c:ser>
          <c:idx val="2"/>
          <c:order val="2"/>
          <c:tx>
            <c:strRef>
              <c:f>データシート!$A$29</c:f>
              <c:strCache>
                <c:ptCount val="1"/>
                <c:pt idx="0">
                  <c:v>市営墓地特別会計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5BB4-47CC-A4DB-AB736DA5B7C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3-5BB4-47CC-A4DB-AB736DA5B7C2}"/>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1.25</c:v>
                </c:pt>
              </c:numCache>
            </c:numRef>
          </c:val>
          <c:extLst xmlns:c16r2="http://schemas.microsoft.com/office/drawing/2015/06/chart">
            <c:ext xmlns:c16="http://schemas.microsoft.com/office/drawing/2014/chart" uri="{C3380CC4-5D6E-409C-BE32-E72D297353CC}">
              <c16:uniqueId val="{00000004-5BB4-47CC-A4DB-AB736DA5B7C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0.18</c:v>
                </c:pt>
                <c:pt idx="2">
                  <c:v>#N/A</c:v>
                </c:pt>
                <c:pt idx="3">
                  <c:v>1.54</c:v>
                </c:pt>
                <c:pt idx="4">
                  <c:v>#N/A</c:v>
                </c:pt>
                <c:pt idx="5">
                  <c:v>0.51</c:v>
                </c:pt>
                <c:pt idx="6">
                  <c:v>#N/A</c:v>
                </c:pt>
                <c:pt idx="7">
                  <c:v>1.26</c:v>
                </c:pt>
                <c:pt idx="8">
                  <c:v>#N/A</c:v>
                </c:pt>
                <c:pt idx="9">
                  <c:v>1.29</c:v>
                </c:pt>
              </c:numCache>
            </c:numRef>
          </c:val>
          <c:extLst xmlns:c16r2="http://schemas.microsoft.com/office/drawing/2015/06/chart">
            <c:ext xmlns:c16="http://schemas.microsoft.com/office/drawing/2014/chart" uri="{C3380CC4-5D6E-409C-BE32-E72D297353CC}">
              <c16:uniqueId val="{00000005-5BB4-47CC-A4DB-AB736DA5B7C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1.31</c:v>
                </c:pt>
                <c:pt idx="2">
                  <c:v>#N/A</c:v>
                </c:pt>
                <c:pt idx="3">
                  <c:v>1.25</c:v>
                </c:pt>
                <c:pt idx="4">
                  <c:v>#N/A</c:v>
                </c:pt>
                <c:pt idx="5">
                  <c:v>1.38</c:v>
                </c:pt>
                <c:pt idx="6">
                  <c:v>#N/A</c:v>
                </c:pt>
                <c:pt idx="7">
                  <c:v>0.71</c:v>
                </c:pt>
                <c:pt idx="8">
                  <c:v>#N/A</c:v>
                </c:pt>
                <c:pt idx="9">
                  <c:v>1.74</c:v>
                </c:pt>
              </c:numCache>
            </c:numRef>
          </c:val>
          <c:extLst xmlns:c16r2="http://schemas.microsoft.com/office/drawing/2015/06/chart">
            <c:ext xmlns:c16="http://schemas.microsoft.com/office/drawing/2014/chart" uri="{C3380CC4-5D6E-409C-BE32-E72D297353CC}">
              <c16:uniqueId val="{00000006-5BB4-47CC-A4DB-AB736DA5B7C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c:v>
                </c:pt>
                <c:pt idx="2">
                  <c:v>#N/A</c:v>
                </c:pt>
                <c:pt idx="3">
                  <c:v>4.82</c:v>
                </c:pt>
                <c:pt idx="4">
                  <c:v>#N/A</c:v>
                </c:pt>
                <c:pt idx="5">
                  <c:v>8.7200000000000006</c:v>
                </c:pt>
                <c:pt idx="6">
                  <c:v>#N/A</c:v>
                </c:pt>
                <c:pt idx="7">
                  <c:v>5.2</c:v>
                </c:pt>
                <c:pt idx="8">
                  <c:v>#N/A</c:v>
                </c:pt>
                <c:pt idx="9">
                  <c:v>5.58</c:v>
                </c:pt>
              </c:numCache>
            </c:numRef>
          </c:val>
          <c:extLst xmlns:c16r2="http://schemas.microsoft.com/office/drawing/2015/06/chart">
            <c:ext xmlns:c16="http://schemas.microsoft.com/office/drawing/2014/chart" uri="{C3380CC4-5D6E-409C-BE32-E72D297353CC}">
              <c16:uniqueId val="{00000007-5BB4-47CC-A4DB-AB736DA5B7C2}"/>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3.46</c:v>
                </c:pt>
                <c:pt idx="2">
                  <c:v>#N/A</c:v>
                </c:pt>
                <c:pt idx="3">
                  <c:v>3.75</c:v>
                </c:pt>
                <c:pt idx="4">
                  <c:v>#N/A</c:v>
                </c:pt>
                <c:pt idx="5">
                  <c:v>3.97</c:v>
                </c:pt>
                <c:pt idx="6">
                  <c:v>#N/A</c:v>
                </c:pt>
                <c:pt idx="7">
                  <c:v>5.07</c:v>
                </c:pt>
                <c:pt idx="8">
                  <c:v>#N/A</c:v>
                </c:pt>
                <c:pt idx="9">
                  <c:v>5.9</c:v>
                </c:pt>
              </c:numCache>
            </c:numRef>
          </c:val>
          <c:extLst xmlns:c16r2="http://schemas.microsoft.com/office/drawing/2015/06/chart">
            <c:ext xmlns:c16="http://schemas.microsoft.com/office/drawing/2014/chart" uri="{C3380CC4-5D6E-409C-BE32-E72D297353CC}">
              <c16:uniqueId val="{00000008-5BB4-47CC-A4DB-AB736DA5B7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19.739999999999998</c:v>
                </c:pt>
                <c:pt idx="2">
                  <c:v>#N/A</c:v>
                </c:pt>
                <c:pt idx="3">
                  <c:v>20.18</c:v>
                </c:pt>
                <c:pt idx="4">
                  <c:v>#N/A</c:v>
                </c:pt>
                <c:pt idx="5">
                  <c:v>20.399999999999999</c:v>
                </c:pt>
                <c:pt idx="6">
                  <c:v>#N/A</c:v>
                </c:pt>
                <c:pt idx="7">
                  <c:v>23.18</c:v>
                </c:pt>
                <c:pt idx="8">
                  <c:v>#N/A</c:v>
                </c:pt>
                <c:pt idx="9">
                  <c:v>22.4</c:v>
                </c:pt>
              </c:numCache>
            </c:numRef>
          </c:val>
          <c:extLst xmlns:c16r2="http://schemas.microsoft.com/office/drawing/2015/06/chart">
            <c:ext xmlns:c16="http://schemas.microsoft.com/office/drawing/2014/chart" uri="{C3380CC4-5D6E-409C-BE32-E72D297353CC}">
              <c16:uniqueId val="{00000009-5BB4-47CC-A4DB-AB736DA5B7C2}"/>
            </c:ext>
          </c:extLst>
        </c:ser>
        <c:dLbls>
          <c:showLegendKey val="0"/>
          <c:showVal val="0"/>
          <c:showCatName val="0"/>
          <c:showSerName val="0"/>
          <c:showPercent val="0"/>
          <c:showBubbleSize val="0"/>
        </c:dLbls>
        <c:gapWidth val="150"/>
        <c:overlap val="100"/>
        <c:axId val="1338421960"/>
        <c:axId val="1338432544"/>
      </c:barChart>
      <c:catAx>
        <c:axId val="133842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32544"/>
        <c:crosses val="autoZero"/>
        <c:auto val="1"/>
        <c:lblAlgn val="ctr"/>
        <c:lblOffset val="100"/>
        <c:tickLblSkip val="1"/>
        <c:tickMarkSkip val="1"/>
        <c:noMultiLvlLbl val="0"/>
      </c:catAx>
      <c:valAx>
        <c:axId val="13384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1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2261</c:v>
                </c:pt>
                <c:pt idx="5">
                  <c:v>2236</c:v>
                </c:pt>
                <c:pt idx="8">
                  <c:v>2181</c:v>
                </c:pt>
                <c:pt idx="11">
                  <c:v>2123</c:v>
                </c:pt>
                <c:pt idx="14">
                  <c:v>1897</c:v>
                </c:pt>
              </c:numCache>
            </c:numRef>
          </c:val>
          <c:extLst xmlns:c16r2="http://schemas.microsoft.com/office/drawing/2015/06/chart">
            <c:ext xmlns:c16="http://schemas.microsoft.com/office/drawing/2014/chart" uri="{C3380CC4-5D6E-409C-BE32-E72D297353CC}">
              <c16:uniqueId val="{00000000-A42B-4DBA-A9D9-5BF64AB9FA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2B-4DBA-A9D9-5BF64AB9FA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273</c:v>
                </c:pt>
                <c:pt idx="3">
                  <c:v>165</c:v>
                </c:pt>
                <c:pt idx="6">
                  <c:v>159</c:v>
                </c:pt>
                <c:pt idx="9">
                  <c:v>150</c:v>
                </c:pt>
                <c:pt idx="12">
                  <c:v>138</c:v>
                </c:pt>
              </c:numCache>
            </c:numRef>
          </c:val>
          <c:extLst xmlns:c16r2="http://schemas.microsoft.com/office/drawing/2015/06/chart">
            <c:ext xmlns:c16="http://schemas.microsoft.com/office/drawing/2014/chart" uri="{C3380CC4-5D6E-409C-BE32-E72D297353CC}">
              <c16:uniqueId val="{00000002-A42B-4DBA-A9D9-5BF64AB9FA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270</c:v>
                </c:pt>
                <c:pt idx="3">
                  <c:v>291</c:v>
                </c:pt>
                <c:pt idx="6">
                  <c:v>296</c:v>
                </c:pt>
                <c:pt idx="9">
                  <c:v>281</c:v>
                </c:pt>
                <c:pt idx="12">
                  <c:v>275</c:v>
                </c:pt>
              </c:numCache>
            </c:numRef>
          </c:val>
          <c:extLst xmlns:c16r2="http://schemas.microsoft.com/office/drawing/2015/06/chart">
            <c:ext xmlns:c16="http://schemas.microsoft.com/office/drawing/2014/chart" uri="{C3380CC4-5D6E-409C-BE32-E72D297353CC}">
              <c16:uniqueId val="{00000003-A42B-4DBA-A9D9-5BF64AB9FA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582</c:v>
                </c:pt>
                <c:pt idx="3">
                  <c:v>542</c:v>
                </c:pt>
                <c:pt idx="6">
                  <c:v>541</c:v>
                </c:pt>
                <c:pt idx="9">
                  <c:v>506</c:v>
                </c:pt>
                <c:pt idx="12">
                  <c:v>413</c:v>
                </c:pt>
              </c:numCache>
            </c:numRef>
          </c:val>
          <c:extLst xmlns:c16r2="http://schemas.microsoft.com/office/drawing/2015/06/chart">
            <c:ext xmlns:c16="http://schemas.microsoft.com/office/drawing/2014/chart" uri="{C3380CC4-5D6E-409C-BE32-E72D297353CC}">
              <c16:uniqueId val="{00000004-A42B-4DBA-A9D9-5BF64AB9FA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2B-4DBA-A9D9-5BF64AB9FA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2B-4DBA-A9D9-5BF64AB9FA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1915</c:v>
                </c:pt>
                <c:pt idx="3">
                  <c:v>1879</c:v>
                </c:pt>
                <c:pt idx="6">
                  <c:v>1837</c:v>
                </c:pt>
                <c:pt idx="9">
                  <c:v>1824</c:v>
                </c:pt>
                <c:pt idx="12">
                  <c:v>1874</c:v>
                </c:pt>
              </c:numCache>
            </c:numRef>
          </c:val>
          <c:extLst xmlns:c16r2="http://schemas.microsoft.com/office/drawing/2015/06/chart">
            <c:ext xmlns:c16="http://schemas.microsoft.com/office/drawing/2014/chart" uri="{C3380CC4-5D6E-409C-BE32-E72D297353CC}">
              <c16:uniqueId val="{00000007-A42B-4DBA-A9D9-5BF64AB9FA89}"/>
            </c:ext>
          </c:extLst>
        </c:ser>
        <c:dLbls>
          <c:showLegendKey val="0"/>
          <c:showVal val="0"/>
          <c:showCatName val="0"/>
          <c:showSerName val="0"/>
          <c:showPercent val="0"/>
          <c:showBubbleSize val="0"/>
        </c:dLbls>
        <c:gapWidth val="100"/>
        <c:overlap val="100"/>
        <c:axId val="1338428232"/>
        <c:axId val="133843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779</c:v>
                </c:pt>
                <c:pt idx="2">
                  <c:v>#N/A</c:v>
                </c:pt>
                <c:pt idx="3">
                  <c:v>#N/A</c:v>
                </c:pt>
                <c:pt idx="4">
                  <c:v>641</c:v>
                </c:pt>
                <c:pt idx="5">
                  <c:v>#N/A</c:v>
                </c:pt>
                <c:pt idx="6">
                  <c:v>#N/A</c:v>
                </c:pt>
                <c:pt idx="7">
                  <c:v>652</c:v>
                </c:pt>
                <c:pt idx="8">
                  <c:v>#N/A</c:v>
                </c:pt>
                <c:pt idx="9">
                  <c:v>#N/A</c:v>
                </c:pt>
                <c:pt idx="10">
                  <c:v>638</c:v>
                </c:pt>
                <c:pt idx="11">
                  <c:v>#N/A</c:v>
                </c:pt>
                <c:pt idx="12">
                  <c:v>#N/A</c:v>
                </c:pt>
                <c:pt idx="13">
                  <c:v>803</c:v>
                </c:pt>
                <c:pt idx="14">
                  <c:v>#N/A</c:v>
                </c:pt>
              </c:numCache>
            </c:numRef>
          </c:val>
          <c:smooth val="0"/>
          <c:extLst xmlns:c16r2="http://schemas.microsoft.com/office/drawing/2015/06/chart">
            <c:ext xmlns:c16="http://schemas.microsoft.com/office/drawing/2014/chart" uri="{C3380CC4-5D6E-409C-BE32-E72D297353CC}">
              <c16:uniqueId val="{00000008-A42B-4DBA-A9D9-5BF64AB9FA89}"/>
            </c:ext>
          </c:extLst>
        </c:ser>
        <c:dLbls>
          <c:showLegendKey val="0"/>
          <c:showVal val="0"/>
          <c:showCatName val="0"/>
          <c:showSerName val="0"/>
          <c:showPercent val="0"/>
          <c:showBubbleSize val="0"/>
        </c:dLbls>
        <c:marker val="1"/>
        <c:smooth val="0"/>
        <c:axId val="1338428232"/>
        <c:axId val="1338431760"/>
      </c:lineChart>
      <c:catAx>
        <c:axId val="133842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31760"/>
        <c:crosses val="autoZero"/>
        <c:auto val="1"/>
        <c:lblAlgn val="ctr"/>
        <c:lblOffset val="100"/>
        <c:tickLblSkip val="1"/>
        <c:tickMarkSkip val="1"/>
        <c:noMultiLvlLbl val="0"/>
      </c:catAx>
      <c:valAx>
        <c:axId val="133843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18792</c:v>
                </c:pt>
                <c:pt idx="5">
                  <c:v>18218</c:v>
                </c:pt>
                <c:pt idx="8">
                  <c:v>18124</c:v>
                </c:pt>
                <c:pt idx="11">
                  <c:v>18116</c:v>
                </c:pt>
                <c:pt idx="14">
                  <c:v>18188</c:v>
                </c:pt>
              </c:numCache>
            </c:numRef>
          </c:val>
          <c:extLst xmlns:c16r2="http://schemas.microsoft.com/office/drawing/2015/06/chart">
            <c:ext xmlns:c16="http://schemas.microsoft.com/office/drawing/2014/chart" uri="{C3380CC4-5D6E-409C-BE32-E72D297353CC}">
              <c16:uniqueId val="{00000000-34B5-4650-A82E-CBBEF6BF79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3107</c:v>
                </c:pt>
                <c:pt idx="5">
                  <c:v>3104</c:v>
                </c:pt>
                <c:pt idx="8">
                  <c:v>3279</c:v>
                </c:pt>
                <c:pt idx="11">
                  <c:v>3551</c:v>
                </c:pt>
                <c:pt idx="14">
                  <c:v>3502</c:v>
                </c:pt>
              </c:numCache>
            </c:numRef>
          </c:val>
          <c:extLst xmlns:c16r2="http://schemas.microsoft.com/office/drawing/2015/06/chart">
            <c:ext xmlns:c16="http://schemas.microsoft.com/office/drawing/2014/chart" uri="{C3380CC4-5D6E-409C-BE32-E72D297353CC}">
              <c16:uniqueId val="{00000001-34B5-4650-A82E-CBBEF6BF79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6989</c:v>
                </c:pt>
                <c:pt idx="5">
                  <c:v>7090</c:v>
                </c:pt>
                <c:pt idx="8">
                  <c:v>6303</c:v>
                </c:pt>
                <c:pt idx="11">
                  <c:v>6365</c:v>
                </c:pt>
                <c:pt idx="14">
                  <c:v>6272</c:v>
                </c:pt>
              </c:numCache>
            </c:numRef>
          </c:val>
          <c:extLst xmlns:c16r2="http://schemas.microsoft.com/office/drawing/2015/06/chart">
            <c:ext xmlns:c16="http://schemas.microsoft.com/office/drawing/2014/chart" uri="{C3380CC4-5D6E-409C-BE32-E72D297353CC}">
              <c16:uniqueId val="{00000002-34B5-4650-A82E-CBBEF6BF79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B5-4650-A82E-CBBEF6BF79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B5-4650-A82E-CBBEF6BF79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B5-4650-A82E-CBBEF6BF79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2324</c:v>
                </c:pt>
                <c:pt idx="3">
                  <c:v>2295</c:v>
                </c:pt>
                <c:pt idx="6">
                  <c:v>2192</c:v>
                </c:pt>
                <c:pt idx="9">
                  <c:v>2166</c:v>
                </c:pt>
                <c:pt idx="12">
                  <c:v>2067</c:v>
                </c:pt>
              </c:numCache>
            </c:numRef>
          </c:val>
          <c:extLst xmlns:c16r2="http://schemas.microsoft.com/office/drawing/2015/06/chart">
            <c:ext xmlns:c16="http://schemas.microsoft.com/office/drawing/2014/chart" uri="{C3380CC4-5D6E-409C-BE32-E72D297353CC}">
              <c16:uniqueId val="{00000006-34B5-4650-A82E-CBBEF6BF79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1588</c:v>
                </c:pt>
                <c:pt idx="3">
                  <c:v>1355</c:v>
                </c:pt>
                <c:pt idx="6">
                  <c:v>1412</c:v>
                </c:pt>
                <c:pt idx="9">
                  <c:v>1550</c:v>
                </c:pt>
                <c:pt idx="12">
                  <c:v>1654</c:v>
                </c:pt>
              </c:numCache>
            </c:numRef>
          </c:val>
          <c:extLst xmlns:c16r2="http://schemas.microsoft.com/office/drawing/2015/06/chart">
            <c:ext xmlns:c16="http://schemas.microsoft.com/office/drawing/2014/chart" uri="{C3380CC4-5D6E-409C-BE32-E72D297353CC}">
              <c16:uniqueId val="{00000007-34B5-4650-A82E-CBBEF6BF79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6587</c:v>
                </c:pt>
                <c:pt idx="3">
                  <c:v>6099</c:v>
                </c:pt>
                <c:pt idx="6">
                  <c:v>5794</c:v>
                </c:pt>
                <c:pt idx="9">
                  <c:v>5522</c:v>
                </c:pt>
                <c:pt idx="12">
                  <c:v>5331</c:v>
                </c:pt>
              </c:numCache>
            </c:numRef>
          </c:val>
          <c:extLst xmlns:c16r2="http://schemas.microsoft.com/office/drawing/2015/06/chart">
            <c:ext xmlns:c16="http://schemas.microsoft.com/office/drawing/2014/chart" uri="{C3380CC4-5D6E-409C-BE32-E72D297353CC}">
              <c16:uniqueId val="{00000008-34B5-4650-A82E-CBBEF6BF79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918</c:v>
                </c:pt>
                <c:pt idx="3">
                  <c:v>768</c:v>
                </c:pt>
                <c:pt idx="6">
                  <c:v>619</c:v>
                </c:pt>
                <c:pt idx="9">
                  <c:v>477</c:v>
                </c:pt>
                <c:pt idx="12">
                  <c:v>345</c:v>
                </c:pt>
              </c:numCache>
            </c:numRef>
          </c:val>
          <c:extLst xmlns:c16r2="http://schemas.microsoft.com/office/drawing/2015/06/chart">
            <c:ext xmlns:c16="http://schemas.microsoft.com/office/drawing/2014/chart" uri="{C3380CC4-5D6E-409C-BE32-E72D297353CC}">
              <c16:uniqueId val="{00000009-34B5-4650-A82E-CBBEF6BF79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19173</c:v>
                </c:pt>
                <c:pt idx="3">
                  <c:v>19023</c:v>
                </c:pt>
                <c:pt idx="6">
                  <c:v>18438</c:v>
                </c:pt>
                <c:pt idx="9">
                  <c:v>18971</c:v>
                </c:pt>
                <c:pt idx="12">
                  <c:v>19909</c:v>
                </c:pt>
              </c:numCache>
            </c:numRef>
          </c:val>
          <c:extLst xmlns:c16r2="http://schemas.microsoft.com/office/drawing/2015/06/chart">
            <c:ext xmlns:c16="http://schemas.microsoft.com/office/drawing/2014/chart" uri="{C3380CC4-5D6E-409C-BE32-E72D297353CC}">
              <c16:uniqueId val="{0000000A-34B5-4650-A82E-CBBEF6BF790A}"/>
            </c:ext>
          </c:extLst>
        </c:ser>
        <c:dLbls>
          <c:showLegendKey val="0"/>
          <c:showVal val="0"/>
          <c:showCatName val="0"/>
          <c:showSerName val="0"/>
          <c:showPercent val="0"/>
          <c:showBubbleSize val="0"/>
        </c:dLbls>
        <c:gapWidth val="100"/>
        <c:overlap val="100"/>
        <c:axId val="1338428624"/>
        <c:axId val="1338432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1701</c:v>
                </c:pt>
                <c:pt idx="2">
                  <c:v>#N/A</c:v>
                </c:pt>
                <c:pt idx="3">
                  <c:v>#N/A</c:v>
                </c:pt>
                <c:pt idx="4">
                  <c:v>1128</c:v>
                </c:pt>
                <c:pt idx="5">
                  <c:v>#N/A</c:v>
                </c:pt>
                <c:pt idx="6">
                  <c:v>#N/A</c:v>
                </c:pt>
                <c:pt idx="7">
                  <c:v>749</c:v>
                </c:pt>
                <c:pt idx="8">
                  <c:v>#N/A</c:v>
                </c:pt>
                <c:pt idx="9">
                  <c:v>#N/A</c:v>
                </c:pt>
                <c:pt idx="10">
                  <c:v>654</c:v>
                </c:pt>
                <c:pt idx="11">
                  <c:v>#N/A</c:v>
                </c:pt>
                <c:pt idx="12">
                  <c:v>#N/A</c:v>
                </c:pt>
                <c:pt idx="13">
                  <c:v>1344</c:v>
                </c:pt>
                <c:pt idx="14">
                  <c:v>#N/A</c:v>
                </c:pt>
              </c:numCache>
            </c:numRef>
          </c:val>
          <c:smooth val="0"/>
          <c:extLst xmlns:c16r2="http://schemas.microsoft.com/office/drawing/2015/06/chart">
            <c:ext xmlns:c16="http://schemas.microsoft.com/office/drawing/2014/chart" uri="{C3380CC4-5D6E-409C-BE32-E72D297353CC}">
              <c16:uniqueId val="{0000000B-34B5-4650-A82E-CBBEF6BF790A}"/>
            </c:ext>
          </c:extLst>
        </c:ser>
        <c:dLbls>
          <c:showLegendKey val="0"/>
          <c:showVal val="0"/>
          <c:showCatName val="0"/>
          <c:showSerName val="0"/>
          <c:showPercent val="0"/>
          <c:showBubbleSize val="0"/>
        </c:dLbls>
        <c:marker val="1"/>
        <c:smooth val="0"/>
        <c:axId val="1338428624"/>
        <c:axId val="1338432152"/>
      </c:lineChart>
      <c:catAx>
        <c:axId val="133842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432152"/>
        <c:crosses val="autoZero"/>
        <c:auto val="1"/>
        <c:lblAlgn val="ctr"/>
        <c:lblOffset val="100"/>
        <c:tickLblSkip val="1"/>
        <c:tickMarkSkip val="1"/>
        <c:noMultiLvlLbl val="0"/>
      </c:catAx>
      <c:valAx>
        <c:axId val="133843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2522</c:v>
                </c:pt>
                <c:pt idx="1">
                  <c:v>2524</c:v>
                </c:pt>
                <c:pt idx="2">
                  <c:v>2274</c:v>
                </c:pt>
              </c:numCache>
            </c:numRef>
          </c:val>
          <c:extLst xmlns:c16r2="http://schemas.microsoft.com/office/drawing/2015/06/chart">
            <c:ext xmlns:c16="http://schemas.microsoft.com/office/drawing/2014/chart" uri="{C3380CC4-5D6E-409C-BE32-E72D297353CC}">
              <c16:uniqueId val="{00000000-94CC-483B-83AF-A7B9AB1C67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692</c:v>
                </c:pt>
                <c:pt idx="1">
                  <c:v>603</c:v>
                </c:pt>
                <c:pt idx="2">
                  <c:v>513</c:v>
                </c:pt>
              </c:numCache>
            </c:numRef>
          </c:val>
          <c:extLst xmlns:c16r2="http://schemas.microsoft.com/office/drawing/2015/06/chart">
            <c:ext xmlns:c16="http://schemas.microsoft.com/office/drawing/2014/chart" uri="{C3380CC4-5D6E-409C-BE32-E72D297353CC}">
              <c16:uniqueId val="{00000001-94CC-483B-83AF-A7B9AB1C67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2449</c:v>
                </c:pt>
                <c:pt idx="1">
                  <c:v>2549</c:v>
                </c:pt>
                <c:pt idx="2">
                  <c:v>2738</c:v>
                </c:pt>
              </c:numCache>
            </c:numRef>
          </c:val>
          <c:extLst xmlns:c16r2="http://schemas.microsoft.com/office/drawing/2015/06/chart">
            <c:ext xmlns:c16="http://schemas.microsoft.com/office/drawing/2014/chart" uri="{C3380CC4-5D6E-409C-BE32-E72D297353CC}">
              <c16:uniqueId val="{00000002-94CC-483B-83AF-A7B9AB1C6735}"/>
            </c:ext>
          </c:extLst>
        </c:ser>
        <c:dLbls>
          <c:showLegendKey val="0"/>
          <c:showVal val="0"/>
          <c:showCatName val="0"/>
          <c:showSerName val="0"/>
          <c:showPercent val="0"/>
          <c:showBubbleSize val="0"/>
        </c:dLbls>
        <c:gapWidth val="120"/>
        <c:overlap val="100"/>
        <c:axId val="1338429800"/>
        <c:axId val="1338423920"/>
      </c:barChart>
      <c:catAx>
        <c:axId val="133842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423920"/>
        <c:crosses val="autoZero"/>
        <c:auto val="1"/>
        <c:lblAlgn val="ctr"/>
        <c:lblOffset val="100"/>
        <c:tickLblSkip val="1"/>
        <c:tickMarkSkip val="1"/>
        <c:noMultiLvlLbl val="0"/>
      </c:catAx>
      <c:valAx>
        <c:axId val="1338423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42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17-4E72-90CA-67DA9026D4DE}"/>
                </c:ext>
                <c:ext xmlns:c15="http://schemas.microsoft.com/office/drawing/2012/chart" uri="{CE6537A1-D6FC-4f65-9D91-7224C49458BB}">
                  <c15:dlblFieldTable>
                    <c15:dlblFTEntry>
                      <c15:txfldGUID>{C5FA4B69-4761-4C65-A45B-F8AA67A3762C}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17-4E72-90CA-67DA9026D4DE}"/>
                </c:ext>
                <c:ext xmlns:c15="http://schemas.microsoft.com/office/drawing/2012/chart" uri="{CE6537A1-D6FC-4f65-9D91-7224C49458BB}">
                  <c15:dlblFieldTable>
                    <c15:dlblFTEntry>
                      <c15:txfldGUID>{2E7591F1-AD48-4CBF-A736-D6A85095FAD4}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17-4E72-90CA-67DA9026D4DE}"/>
                </c:ext>
                <c:ext xmlns:c15="http://schemas.microsoft.com/office/drawing/2012/chart" uri="{CE6537A1-D6FC-4f65-9D91-7224C49458BB}">
                  <c15:dlblFieldTable>
                    <c15:dlblFTEntry>
                      <c15:txfldGUID>{815DE845-1B52-4D77-AA9B-127940248212}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17-4E72-90CA-67DA9026D4DE}"/>
                </c:ext>
                <c:ext xmlns:c15="http://schemas.microsoft.com/office/drawing/2012/chart" uri="{CE6537A1-D6FC-4f65-9D91-7224C49458BB}">
                  <c15:dlblFieldTable>
                    <c15:dlblFTEntry>
                      <c15:txfldGUID>{B393BC3D-767D-4315-9A49-70D07652D1D2}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17-4E72-90CA-67DA9026D4DE}"/>
                </c:ext>
                <c:ext xmlns:c15="http://schemas.microsoft.com/office/drawing/2012/chart" uri="{CE6537A1-D6FC-4f65-9D91-7224C49458BB}">
                  <c15:dlblFieldTable>
                    <c15:dlblFTEntry>
                      <c15:txfldGUID>{49B0935C-3697-4F1B-8143-1C9221BCA28A}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17-4E72-90CA-67DA9026D4DE}"/>
                </c:ext>
                <c:ext xmlns:c15="http://schemas.microsoft.com/office/drawing/2012/chart" uri="{CE6537A1-D6FC-4f65-9D91-7224C49458BB}">
                  <c15:dlblFieldTable>
                    <c15:dlblFTEntry>
                      <c15:txfldGUID>{207705B5-2E75-4F89-AF04-81DF577916D9}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17-4E72-90CA-67DA9026D4DE}"/>
                </c:ext>
                <c:ext xmlns:c15="http://schemas.microsoft.com/office/drawing/2012/chart" uri="{CE6537A1-D6FC-4f65-9D91-7224C49458BB}">
                  <c15:dlblFieldTable>
                    <c15:dlblFTEntry>
                      <c15:txfldGUID>{720B97D1-7071-4F7F-A4DD-7D6BE673E292}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17-4E72-90CA-67DA9026D4DE}"/>
                </c:ext>
                <c:ext xmlns:c15="http://schemas.microsoft.com/office/drawing/2012/chart" uri="{CE6537A1-D6FC-4f65-9D91-7224C49458BB}">
                  <c15:dlblFieldTable>
                    <c15:dlblFTEntry>
                      <c15:txfldGUID>{2AB25B3B-5591-494C-8262-A25CD25DD18A}</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4.553866996644787E-2"/>
                  <c:y val="-7.137084641914896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17-4E72-90CA-67DA9026D4DE}"/>
                </c:ext>
                <c:ext xmlns:c15="http://schemas.microsoft.com/office/drawing/2012/chart" uri="{CE6537A1-D6FC-4f65-9D91-7224C49458BB}">
                  <c15:dlblFieldTable>
                    <c15:dlblFTEntry>
                      <c15:txfldGUID>{E82F55D1-674F-4723-AA77-88F561637686}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47.4</c:v>
                </c:pt>
                <c:pt idx="8">
                  <c:v>56.4</c:v>
                </c:pt>
                <c:pt idx="16">
                  <c:v>57.9</c:v>
                </c:pt>
                <c:pt idx="24">
                  <c:v>59</c:v>
                </c:pt>
                <c:pt idx="32">
                  <c:v>58.5</c:v>
                </c:pt>
              </c:numCache>
            </c:numRef>
          </c:xVal>
          <c:yVal>
            <c:numRef>
              <c:f>公会計指標分析・財政指標組合せ分析表!$BP$51:$DC$51</c:f>
              <c:numCache>
                <c:formatCode>#,##0.0;"▲ "#,##0.0</c:formatCode>
                <c:ptCount val="40"/>
                <c:pt idx="0">
                  <c:v>18</c:v>
                </c:pt>
                <c:pt idx="8">
                  <c:v>11.6</c:v>
                </c:pt>
                <c:pt idx="16">
                  <c:v>7.7</c:v>
                </c:pt>
                <c:pt idx="24">
                  <c:v>6.7</c:v>
                </c:pt>
                <c:pt idx="32">
                  <c:v>13.5</c:v>
                </c:pt>
              </c:numCache>
            </c:numRef>
          </c:yVal>
          <c:smooth val="0"/>
          <c:extLst xmlns:c16r2="http://schemas.microsoft.com/office/drawing/2015/06/chart">
            <c:ext xmlns:c16="http://schemas.microsoft.com/office/drawing/2014/chart" uri="{C3380CC4-5D6E-409C-BE32-E72D297353CC}">
              <c16:uniqueId val="{00000009-A017-4E72-90CA-67DA9026D4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17-4E72-90CA-67DA9026D4DE}"/>
                </c:ext>
                <c:ext xmlns:c15="http://schemas.microsoft.com/office/drawing/2012/chart" uri="{CE6537A1-D6FC-4f65-9D91-7224C49458BB}">
                  <c15:dlblFieldTable>
                    <c15:dlblFTEntry>
                      <c15:txfldGUID>{ADA5AAC3-96B8-4F3D-AB67-43CD68714571}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17-4E72-90CA-67DA9026D4DE}"/>
                </c:ext>
                <c:ext xmlns:c15="http://schemas.microsoft.com/office/drawing/2012/chart" uri="{CE6537A1-D6FC-4f65-9D91-7224C49458BB}">
                  <c15:dlblFieldTable>
                    <c15:dlblFTEntry>
                      <c15:txfldGUID>{25E725DA-D42E-441B-8701-37728B3A999A}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17-4E72-90CA-67DA9026D4DE}"/>
                </c:ext>
                <c:ext xmlns:c15="http://schemas.microsoft.com/office/drawing/2012/chart" uri="{CE6537A1-D6FC-4f65-9D91-7224C49458BB}">
                  <c15:dlblFieldTable>
                    <c15:dlblFTEntry>
                      <c15:txfldGUID>{87113ECD-C08B-4E4E-B3C4-ECAFD2EDB5EB}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17-4E72-90CA-67DA9026D4DE}"/>
                </c:ext>
                <c:ext xmlns:c15="http://schemas.microsoft.com/office/drawing/2012/chart" uri="{CE6537A1-D6FC-4f65-9D91-7224C49458BB}">
                  <c15:dlblFieldTable>
                    <c15:dlblFTEntry>
                      <c15:txfldGUID>{01DF89D7-EC18-4E14-B566-BEFC1BA5F08D}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17-4E72-90CA-67DA9026D4DE}"/>
                </c:ext>
                <c:ext xmlns:c15="http://schemas.microsoft.com/office/drawing/2012/chart" uri="{CE6537A1-D6FC-4f65-9D91-7224C49458BB}">
                  <c15:dlblFieldTable>
                    <c15:dlblFTEntry>
                      <c15:txfldGUID>{60D24E9A-64E3-4895-945A-AB55BE8CAE73}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17-4E72-90CA-67DA9026D4DE}"/>
                </c:ext>
                <c:ext xmlns:c15="http://schemas.microsoft.com/office/drawing/2012/chart" uri="{CE6537A1-D6FC-4f65-9D91-7224C49458BB}">
                  <c15:dlblFieldTable>
                    <c15:dlblFTEntry>
                      <c15:txfldGUID>{5EA1C30C-CE43-434F-8D34-F829FAF4B470}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17-4E72-90CA-67DA9026D4DE}"/>
                </c:ext>
                <c:ext xmlns:c15="http://schemas.microsoft.com/office/drawing/2012/chart" uri="{CE6537A1-D6FC-4f65-9D91-7224C49458BB}">
                  <c15:dlblFieldTable>
                    <c15:dlblFTEntry>
                      <c15:txfldGUID>{8103138F-0D69-4ADA-98A2-ECE961EDBD92}</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1.84928313340204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17-4E72-90CA-67DA9026D4DE}"/>
                </c:ext>
                <c:ext xmlns:c15="http://schemas.microsoft.com/office/drawing/2012/chart" uri="{CE6537A1-D6FC-4f65-9D91-7224C49458BB}">
                  <c15:dlblFieldTable>
                    <c15:dlblFTEntry>
                      <c15:txfldGUID>{D2A5AACC-2612-491B-A9A0-71B49EC39862}</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5.81072377925814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17-4E72-90CA-67DA9026D4DE}"/>
                </c:ext>
                <c:ext xmlns:c15="http://schemas.microsoft.com/office/drawing/2012/chart" uri="{CE6537A1-D6FC-4f65-9D91-7224C49458BB}">
                  <c15:dlblFieldTable>
                    <c15:dlblFTEntry>
                      <c15:txfldGUID>{B5F19134-09D0-4920-95AC-2F962FA6F552}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A017-4E72-90CA-67DA9026D4DE}"/>
            </c:ext>
          </c:extLst>
        </c:ser>
        <c:dLbls>
          <c:showLegendKey val="0"/>
          <c:showVal val="1"/>
          <c:showCatName val="0"/>
          <c:showSerName val="0"/>
          <c:showPercent val="0"/>
          <c:showBubbleSize val="0"/>
        </c:dLbls>
        <c:axId val="1338429016"/>
        <c:axId val="1338432936"/>
      </c:scatterChart>
      <c:valAx>
        <c:axId val="1338429016"/>
        <c:scaling>
          <c:orientation val="maxMin"/>
          <c:max val="6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32936"/>
        <c:crosses val="autoZero"/>
        <c:crossBetween val="midCat"/>
      </c:valAx>
      <c:valAx>
        <c:axId val="133843293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29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F4-43DE-91CE-8631C7C1C4D7}"/>
                </c:ext>
                <c:ext xmlns:c15="http://schemas.microsoft.com/office/drawing/2012/chart" uri="{CE6537A1-D6FC-4f65-9D91-7224C49458BB}">
                  <c15:dlblFieldTable>
                    <c15:dlblFTEntry>
                      <c15:txfldGUID>{BA39635B-64FE-4C0F-A962-06F8901032D2}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F4-43DE-91CE-8631C7C1C4D7}"/>
                </c:ext>
                <c:ext xmlns:c15="http://schemas.microsoft.com/office/drawing/2012/chart" uri="{CE6537A1-D6FC-4f65-9D91-7224C49458BB}">
                  <c15:dlblFieldTable>
                    <c15:dlblFTEntry>
                      <c15:txfldGUID>{84085F15-959B-4CBC-909D-7981BDD9D4E1}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F4-43DE-91CE-8631C7C1C4D7}"/>
                </c:ext>
                <c:ext xmlns:c15="http://schemas.microsoft.com/office/drawing/2012/chart" uri="{CE6537A1-D6FC-4f65-9D91-7224C49458BB}">
                  <c15:dlblFieldTable>
                    <c15:dlblFTEntry>
                      <c15:txfldGUID>{7CA23F3D-50B2-4B54-ACCE-877075DDA4F4}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F4-43DE-91CE-8631C7C1C4D7}"/>
                </c:ext>
                <c:ext xmlns:c15="http://schemas.microsoft.com/office/drawing/2012/chart" uri="{CE6537A1-D6FC-4f65-9D91-7224C49458BB}">
                  <c15:dlblFieldTable>
                    <c15:dlblFTEntry>
                      <c15:txfldGUID>{D3565A30-36EE-4189-9FC4-AD13459E5F19}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F4-43DE-91CE-8631C7C1C4D7}"/>
                </c:ext>
                <c:ext xmlns:c15="http://schemas.microsoft.com/office/drawing/2012/chart" uri="{CE6537A1-D6FC-4f65-9D91-7224C49458BB}">
                  <c15:dlblFieldTable>
                    <c15:dlblFTEntry>
                      <c15:txfldGUID>{3FEA5DAE-9C7D-45BF-89FE-31E7A4648FC7}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F4-43DE-91CE-8631C7C1C4D7}"/>
                </c:ext>
                <c:ext xmlns:c15="http://schemas.microsoft.com/office/drawing/2012/chart" uri="{CE6537A1-D6FC-4f65-9D91-7224C49458BB}">
                  <c15:dlblFieldTable>
                    <c15:dlblFTEntry>
                      <c15:txfldGUID>{F9A78F98-5D39-42C2-B7B2-D410CC6A52F5}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F4-43DE-91CE-8631C7C1C4D7}"/>
                </c:ext>
                <c:ext xmlns:c15="http://schemas.microsoft.com/office/drawing/2012/chart" uri="{CE6537A1-D6FC-4f65-9D91-7224C49458BB}">
                  <c15:dlblFieldTable>
                    <c15:dlblFTEntry>
                      <c15:txfldGUID>{6A67840A-36C8-4AA0-A133-8180ADF56FE4}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F4-43DE-91CE-8631C7C1C4D7}"/>
                </c:ext>
                <c:ext xmlns:c15="http://schemas.microsoft.com/office/drawing/2012/chart" uri="{CE6537A1-D6FC-4f65-9D91-7224C49458BB}">
                  <c15:dlblFieldTable>
                    <c15:dlblFTEntry>
                      <c15:txfldGUID>{F905D311-E921-47E7-A4C9-8688135E102F}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F4-43DE-91CE-8631C7C1C4D7}"/>
                </c:ext>
                <c:ext xmlns:c15="http://schemas.microsoft.com/office/drawing/2012/chart" uri="{CE6537A1-D6FC-4f65-9D91-7224C49458BB}">
                  <c15:dlblFieldTable>
                    <c15:dlblFTEntry>
                      <c15:txfldGUID>{DE635D89-F662-4190-A644-5C0304E87476}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8.3000000000000007</c:v>
                </c:pt>
                <c:pt idx="16">
                  <c:v>7.1</c:v>
                </c:pt>
                <c:pt idx="24">
                  <c:v>6.6</c:v>
                </c:pt>
                <c:pt idx="32">
                  <c:v>7.1</c:v>
                </c:pt>
              </c:numCache>
            </c:numRef>
          </c:xVal>
          <c:yVal>
            <c:numRef>
              <c:f>公会計指標分析・財政指標組合せ分析表!$BP$73:$DC$73</c:f>
              <c:numCache>
                <c:formatCode>#,##0.0;"▲ "#,##0.0</c:formatCode>
                <c:ptCount val="40"/>
                <c:pt idx="0">
                  <c:v>18</c:v>
                </c:pt>
                <c:pt idx="8">
                  <c:v>11.6</c:v>
                </c:pt>
                <c:pt idx="16">
                  <c:v>7.7</c:v>
                </c:pt>
                <c:pt idx="24">
                  <c:v>6.7</c:v>
                </c:pt>
                <c:pt idx="32">
                  <c:v>13.5</c:v>
                </c:pt>
              </c:numCache>
            </c:numRef>
          </c:yVal>
          <c:smooth val="0"/>
          <c:extLst xmlns:c16r2="http://schemas.microsoft.com/office/drawing/2015/06/chart">
            <c:ext xmlns:c16="http://schemas.microsoft.com/office/drawing/2014/chart" uri="{C3380CC4-5D6E-409C-BE32-E72D297353CC}">
              <c16:uniqueId val="{00000009-03F4-43DE-91CE-8631C7C1C4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3788385150553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F4-43DE-91CE-8631C7C1C4D7}"/>
                </c:ext>
                <c:ext xmlns:c15="http://schemas.microsoft.com/office/drawing/2012/chart" uri="{CE6537A1-D6FC-4f65-9D91-7224C49458BB}">
                  <c15:dlblFieldTable>
                    <c15:dlblFTEntry>
                      <c15:txfldGUID>{AC6B80C4-E080-475C-8D52-337154D4D10C}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F4-43DE-91CE-8631C7C1C4D7}"/>
                </c:ext>
                <c:ext xmlns:c15="http://schemas.microsoft.com/office/drawing/2012/chart" uri="{CE6537A1-D6FC-4f65-9D91-7224C49458BB}">
                  <c15:dlblFieldTable>
                    <c15:dlblFTEntry>
                      <c15:txfldGUID>{23DE0179-5EEF-4A66-B80B-F109781571AE}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F4-43DE-91CE-8631C7C1C4D7}"/>
                </c:ext>
                <c:ext xmlns:c15="http://schemas.microsoft.com/office/drawing/2012/chart" uri="{CE6537A1-D6FC-4f65-9D91-7224C49458BB}">
                  <c15:dlblFieldTable>
                    <c15:dlblFTEntry>
                      <c15:txfldGUID>{AB3CA2CB-1560-4D03-A2EC-819CD0BECE1B}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F4-43DE-91CE-8631C7C1C4D7}"/>
                </c:ext>
                <c:ext xmlns:c15="http://schemas.microsoft.com/office/drawing/2012/chart" uri="{CE6537A1-D6FC-4f65-9D91-7224C49458BB}">
                  <c15:dlblFieldTable>
                    <c15:dlblFTEntry>
                      <c15:txfldGUID>{6834188C-B545-4C73-91A5-26980852AFAF}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F4-43DE-91CE-8631C7C1C4D7}"/>
                </c:ext>
                <c:ext xmlns:c15="http://schemas.microsoft.com/office/drawing/2012/chart" uri="{CE6537A1-D6FC-4f65-9D91-7224C49458BB}">
                  <c15:dlblFieldTable>
                    <c15:dlblFTEntry>
                      <c15:txfldGUID>{6D321049-3C53-4F03-9B36-1E11968F53BA}</c15:txfldGUID>
                      <c15:f>#REF!</c15:f>
                      <c15:dlblFieldTableCache>
                        <c:ptCount val="1"/>
                        <c:pt idx="0">
                          <c:v>#REF!</c:v>
                        </c:pt>
                      </c15:dlblFieldTableCache>
                    </c15:dlblFTEntry>
                  </c15:dlblFieldTable>
                  <c15:showDataLabelsRange val="0"/>
                </c:ext>
              </c:extLst>
            </c:dLbl>
            <c:dLbl>
              <c:idx val="8"/>
              <c:layout>
                <c:manualLayout>
                  <c:x val="0"/>
                  <c:y val="-3.337883851505609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F4-43DE-91CE-8631C7C1C4D7}"/>
                </c:ext>
                <c:ext xmlns:c15="http://schemas.microsoft.com/office/drawing/2012/chart" uri="{CE6537A1-D6FC-4f65-9D91-7224C49458BB}">
                  <c15:dlblFieldTable>
                    <c15:dlblFTEntry>
                      <c15:txfldGUID>{E566AC3A-A591-48B0-8A43-21968519B636}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2.552987964301827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F4-43DE-91CE-8631C7C1C4D7}"/>
                </c:ext>
                <c:ext xmlns:c15="http://schemas.microsoft.com/office/drawing/2012/chart" uri="{CE6537A1-D6FC-4f65-9D91-7224C49458BB}">
                  <c15:dlblFieldTable>
                    <c15:dlblFTEntry>
                      <c15:txfldGUID>{221579D4-C93C-4FA3-8ED0-CF31DBBD5317}</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3.68794039620332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F4-43DE-91CE-8631C7C1C4D7}"/>
                </c:ext>
                <c:ext xmlns:c15="http://schemas.microsoft.com/office/drawing/2012/chart" uri="{CE6537A1-D6FC-4f65-9D91-7224C49458BB}">
                  <c15:dlblFieldTable>
                    <c15:dlblFTEntry>
                      <c15:txfldGUID>{039C3366-5F71-4292-8958-E32EAE048E88}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135072302550778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F4-43DE-91CE-8631C7C1C4D7}"/>
                </c:ext>
                <c:ext xmlns:c15="http://schemas.microsoft.com/office/drawing/2012/chart" uri="{CE6537A1-D6FC-4f65-9D91-7224C49458BB}">
                  <c15:dlblFieldTable>
                    <c15:dlblFTEntry>
                      <c15:txfldGUID>{A9BEB8FE-0C86-4D96-9E1C-EF4FA00B3CA8}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03F4-43DE-91CE-8631C7C1C4D7}"/>
            </c:ext>
          </c:extLst>
        </c:ser>
        <c:dLbls>
          <c:showLegendKey val="0"/>
          <c:showVal val="1"/>
          <c:showCatName val="0"/>
          <c:showSerName val="0"/>
          <c:showPercent val="0"/>
          <c:showBubbleSize val="0"/>
        </c:dLbls>
        <c:axId val="1338424704"/>
        <c:axId val="1338425096"/>
      </c:scatterChart>
      <c:valAx>
        <c:axId val="1338424704"/>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25096"/>
        <c:crosses val="autoZero"/>
        <c:crossBetween val="midCat"/>
      </c:valAx>
      <c:valAx>
        <c:axId val="133842509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24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近年実施した大型事業の起債元金償還が始まるため、今後の公債費は逓増傾向にある。</a:t>
          </a:r>
        </a:p>
        <a:p>
          <a:r>
            <a:rPr kumimoji="1" lang="ja-JP" altLang="en-US" sz="1400">
              <a:latin typeface="ＭＳ ゴシック" pitchFamily="49" charset="-128"/>
              <a:ea typeface="ＭＳ ゴシック" pitchFamily="49" charset="-128"/>
            </a:rPr>
            <a:t>　また一方で、公営企業への公債費にかかる繰出金や債務負担行為に基づく支出額は減少しており、全体として当該比率における分子額は緩やかに上昇する。</a:t>
          </a:r>
        </a:p>
        <a:p>
          <a:r>
            <a:rPr kumimoji="1" lang="ja-JP" altLang="en-US" sz="1400">
              <a:latin typeface="ＭＳ ゴシック" pitchFamily="49" charset="-128"/>
              <a:ea typeface="ＭＳ ゴシック" pitchFamily="49" charset="-128"/>
            </a:rPr>
            <a:t>　そのため、今後は新規起債発行額の抑制等の取り組みをより一層進める必要がある。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３０までは起債の償還が順調に進み、市債残高は年々減少しており、あわせて公営企業会計への繰出金である公営企業債等繰入見込額も公営企業債の償還が進んでいることで減少し、さらには債務負担行為に基づく支出予定額も年々減少してきたことにより、将来負担比率は逓減傾向にあった。</a:t>
          </a:r>
        </a:p>
        <a:p>
          <a:r>
            <a:rPr kumimoji="1" lang="ja-JP" altLang="en-US" sz="1400">
              <a:latin typeface="ＭＳ ゴシック" pitchFamily="49" charset="-128"/>
              <a:ea typeface="ＭＳ ゴシック" pitchFamily="49" charset="-128"/>
            </a:rPr>
            <a:t>　しかし、Ｒ１以降は近年の大型事業の実施による市債残高が増加することから、将来負担比率は、緩やかな悪化に転じている。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ふるさとづくり寄附金増に伴う基金積立が前年度比で増となったものの、除排雪経費等による財政調整基金の取り崩し、及び計画的な繰上償還に伴い減債基金を取り崩したことにより、全体の残額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実施計画における基金の活用計画を予算編成に適切に反映させ、財源確保や負担の平準化に向け適正に活用していく。特に、恒久財源ではないふるさとづくり寄附を財源としたふるさとづくり基金の活用については特に留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市立小中学校建設に必要な資金を積み立て、建設の費用に充てる場合に限り活用する。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新型コロナウイルス感染症対応地方創生臨時交付金を財源に、新型コロナウイルスの影響を受けた中小企業者に対する利子補給事業等への費用に充てる。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アイジー工業株式会社からの寄附金を財源に、産業教育及び科学教育の振興費に充てる。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ふるさとづくり寄附の実績増に伴い、基金残高も増加している。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神町小学校改築事業に約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Ｒ２年度は、繰入はなく利子積立のみである。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中小企業者への利子補給等の将来的な負担に備えるため、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百万円ずつを取り崩し、科学教育等の事業に活用している。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今後とも、ふるさとづくり寄附者の東根市への思いを具体化するために適宜活用していく。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学校建設事業はＲ２年度までで一段落し、今後は公共施設全体の長寿命化対策に重点を置く必要があるため、令和３年度は当基金から公共施設総合管理基金に移行し、活用していく。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今後とも、毎年定額を取り崩し、科学教育等の事業に活用していく。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各年度における当初予算、補正予算を編成するにあたり、最終的な財源調整のために用いている。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２年度においては、新型コロナ対策経費や除排雪経費等の増により、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予算編成及び災害等の突発的な財政出動に支障をきたさないため、年度当初には常に一定程度の残高を確保すべく財政運営にあたる。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市債残高のうち高利率のものを一部繰上償還するための原資として、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億円を繰り入れるとともに、防災行政無線整備に係る償還分として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今後とも将来的な公債費負担に備えるとともに、繰り上げ償還の機会を捉え、その際の財源として有効活用していく。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6F758A-B183-4FFE-8F00-9426F11ED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66139D3-9A58-4539-8AED-D40A61885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896BCF46-E361-4069-B385-389799F469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EE8186F2-EF18-424D-B172-0996EA817CD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2D8D7982-A2D5-448E-B31A-1BB54F45F2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7B9F359F-11E8-4D01-A333-3D9E0880B5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C6104C77-922F-4C79-B855-7AF5D20DC73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49447F3F-6838-41ED-AF4A-0A585E7CE3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25559272-17B4-4F16-86A4-EF63A89DE6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CE9B97AC-B0C5-4A4E-9BA1-B3DD781FB2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A972C03-599C-470B-AAF4-97FE9CF4F9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A15FD29-6455-4B58-B648-6781CB5B28A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B9F998E-DC93-46A8-9AE2-008B6AE8772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0C3AEDF-1307-4986-92C0-83536F977C6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8D489D1-3E64-4CA2-98F8-B3CAA52335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76C7D9B-F828-46BE-86CD-0E9FFD7CD7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9A8FF58B-2FF0-4B6F-BE0F-43F4CEC8D31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2A871D39-08BA-4EE1-B79F-8BECC4E3995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8A023320-278E-4B6A-9E8A-808BFBCA5B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9658760F-7F0F-4C92-B196-A1926E2ED8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4A41AFFD-CACF-4FDB-B772-AA8BDAF4A3F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EF62027B-344D-44EC-BBD3-5839E23C118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4D461DB-014E-4597-9E4F-208504891A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73A6F73E-A297-4C59-ADC0-5707E7F1BB2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AFFAE6C-2ACF-4229-82DF-4EC2D832B51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2E39F0E-2626-4D0D-88C7-4F995186AB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0D47653-D52A-41DC-9C4D-33557578A7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DF6CE4D-3201-4AB5-BDCF-D266B0A4E0A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614A3E56-B800-4323-8FAC-796965E9A1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C21B4369-CA14-4133-80DE-CB838E60120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E4B3E33C-8150-49A7-8AC5-2BE540351BA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D8EB908E-5897-4606-BAA2-AA130BDBDA4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4521AD1-BD46-4302-8358-A312A85B5CB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551DAE06-76DD-4BD8-902B-D193A5DD9B0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14422EFE-066A-4828-92E0-BD820D6B63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8CFFAD6-AEA1-4AD3-9E8C-96EDFAF7061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B85E32CE-6FCE-4BB5-B8ED-106A4DD5EE0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A5FF7CE-407D-49E0-9D99-D02C1E0D0EA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C09F1189-254F-40EF-AE25-7EF0DD141B4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72B594C-6201-439D-AA21-4C04528E71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3900C3FF-C192-4EE7-870E-AA412B72AE0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CC1F0C2D-C3F5-4FEC-9CD3-E5BE8961224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B06516B6-F2B4-41F2-8557-04BBF4C32E5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77FBC1C0-CA83-4273-B35C-EC0AD0FE9FD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F7835A5D-9C96-4F6F-9E88-051F17F8833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25F7555D-105D-47A9-AC49-DD39A7EAA9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B93ACC20-82EB-423A-B7B2-D699D143E60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令和元年度までは年々上昇傾向になったが、伸びは緩やかであり、令和２年度は神町小学校の新規資産取得により若干改善した。類似団体と比較してほぼ同水準にある。今後も公共施設等総合管理計画に基づき、計画的な修繕と適正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4F293E58-AE09-4FB0-B929-823832BEFB2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3ABD4D29-7E35-47E8-AF04-45B79255B3B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A83992AF-7458-4511-B2FB-24498E7F42A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A416F541-DD5A-419D-87F8-55C7E0BC5E1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13434240-69F3-450B-A582-0826830377EF}"/>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AB5BD11C-DE83-4E91-A5DB-4F434EFC716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738C1C50-9EF9-45E6-A7D3-9A17FDC8361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0EFF99B8-BD45-4FEE-BBFA-BC2BD78FD57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A1253703-F51C-49E2-976E-82D58BD5B30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38A0922F-4E54-49D3-9F89-2B66962C2BF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68A71A7D-2E74-40C4-9A0F-BD116D09444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03BD275F-2009-4250-8C63-42CD6BDDA61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C6075304-0836-4F9D-B6F7-2EAC2F6F32C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7EBFA16-858F-44A4-A7A2-F4183B58A86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a:extLst>
            <a:ext uri="{FF2B5EF4-FFF2-40B4-BE49-F238E27FC236}">
              <a16:creationId xmlns:a16="http://schemas.microsoft.com/office/drawing/2014/main" xmlns="" id="{8DF2FC14-FDD6-4F4A-9ACE-BD7E82B7DAE2}"/>
            </a:ext>
          </a:extLst>
        </xdr:cNvPr>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a:extLst>
            <a:ext uri="{FF2B5EF4-FFF2-40B4-BE49-F238E27FC236}">
              <a16:creationId xmlns:a16="http://schemas.microsoft.com/office/drawing/2014/main" xmlns="" id="{3A6C1732-773A-43C4-87AE-4784DFC6CA23}"/>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a:extLst>
            <a:ext uri="{FF2B5EF4-FFF2-40B4-BE49-F238E27FC236}">
              <a16:creationId xmlns:a16="http://schemas.microsoft.com/office/drawing/2014/main" xmlns="" id="{5C00AADB-47E0-444E-8276-476E51721FCD}"/>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a:extLst>
            <a:ext uri="{FF2B5EF4-FFF2-40B4-BE49-F238E27FC236}">
              <a16:creationId xmlns:a16="http://schemas.microsoft.com/office/drawing/2014/main" xmlns="" id="{EDA122BA-A8F2-4AEA-BE24-DBE88438771A}"/>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a:extLst>
            <a:ext uri="{FF2B5EF4-FFF2-40B4-BE49-F238E27FC236}">
              <a16:creationId xmlns:a16="http://schemas.microsoft.com/office/drawing/2014/main" xmlns="" id="{B39688AE-D786-4E57-995F-181844150CF0}"/>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68" name="有形固定資産減価償却率平均値テキスト">
          <a:extLst>
            <a:ext uri="{FF2B5EF4-FFF2-40B4-BE49-F238E27FC236}">
              <a16:creationId xmlns:a16="http://schemas.microsoft.com/office/drawing/2014/main" xmlns="" id="{45570DC2-2AA3-4F9C-94A9-2E4AF50DF12A}"/>
            </a:ext>
          </a:extLst>
        </xdr:cNvPr>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a:extLst>
            <a:ext uri="{FF2B5EF4-FFF2-40B4-BE49-F238E27FC236}">
              <a16:creationId xmlns:a16="http://schemas.microsoft.com/office/drawing/2014/main" xmlns="" id="{DF4EEC54-8F96-4317-977B-6307F8E9D9E3}"/>
            </a:ext>
          </a:extLst>
        </xdr:cNvPr>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a:extLst>
            <a:ext uri="{FF2B5EF4-FFF2-40B4-BE49-F238E27FC236}">
              <a16:creationId xmlns:a16="http://schemas.microsoft.com/office/drawing/2014/main" xmlns="" id="{EFDCF521-9718-4F23-A4A7-2858FE48473E}"/>
            </a:ext>
          </a:extLst>
        </xdr:cNvPr>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a:extLst>
            <a:ext uri="{FF2B5EF4-FFF2-40B4-BE49-F238E27FC236}">
              <a16:creationId xmlns:a16="http://schemas.microsoft.com/office/drawing/2014/main" xmlns="" id="{9E2B86AC-A0EE-475C-A394-1FDBD92FA31A}"/>
            </a:ext>
          </a:extLst>
        </xdr:cNvPr>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xmlns="" id="{CCD2D45E-1D73-4AA6-88B3-168CCDB35E6C}"/>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a:extLst>
            <a:ext uri="{FF2B5EF4-FFF2-40B4-BE49-F238E27FC236}">
              <a16:creationId xmlns:a16="http://schemas.microsoft.com/office/drawing/2014/main" xmlns="" id="{965721BD-9B80-4090-983C-208E5E4EC851}"/>
            </a:ext>
          </a:extLst>
        </xdr:cNvPr>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63371CFE-C623-4B45-9D11-0B7DCA5377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33251D91-9AE6-448A-838F-FA5BBFC41E0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DB4C3FE-4065-49B2-9144-A86E3A9B871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C37F2F01-C6D2-4944-8469-2B333144E45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AA81721C-8B6A-4579-AC30-D0C2DF9B7B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79" name="楕円 78">
          <a:extLst>
            <a:ext uri="{FF2B5EF4-FFF2-40B4-BE49-F238E27FC236}">
              <a16:creationId xmlns:a16="http://schemas.microsoft.com/office/drawing/2014/main" xmlns="" id="{937F5575-F7DD-4562-BDFF-1595606AC8BC}"/>
            </a:ext>
          </a:extLst>
        </xdr:cNvPr>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80" name="有形固定資産減価償却率該当値テキスト">
          <a:extLst>
            <a:ext uri="{FF2B5EF4-FFF2-40B4-BE49-F238E27FC236}">
              <a16:creationId xmlns:a16="http://schemas.microsoft.com/office/drawing/2014/main" xmlns="" id="{BE3C1E29-6147-4454-A69B-77039044F0D3}"/>
            </a:ext>
          </a:extLst>
        </xdr:cNvPr>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1" name="楕円 80">
          <a:extLst>
            <a:ext uri="{FF2B5EF4-FFF2-40B4-BE49-F238E27FC236}">
              <a16:creationId xmlns:a16="http://schemas.microsoft.com/office/drawing/2014/main" xmlns="" id="{FD2BC126-55A8-45F8-A368-EF3B3ED59DC5}"/>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51435</xdr:rowOff>
    </xdr:to>
    <xdr:cxnSp macro="">
      <xdr:nvCxnSpPr>
        <xdr:cNvPr id="82" name="直線コネクタ 81">
          <a:extLst>
            <a:ext uri="{FF2B5EF4-FFF2-40B4-BE49-F238E27FC236}">
              <a16:creationId xmlns:a16="http://schemas.microsoft.com/office/drawing/2014/main" xmlns="" id="{16DCE584-693F-4717-9993-785957B01B17}"/>
            </a:ext>
          </a:extLst>
        </xdr:cNvPr>
        <xdr:cNvCxnSpPr/>
      </xdr:nvCxnSpPr>
      <xdr:spPr>
        <a:xfrm flipV="1">
          <a:off x="4051300" y="578421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148336</xdr:rowOff>
    </xdr:from>
    <xdr:to>
      <xdr:col>15</xdr:col>
      <xdr:colOff>187325</xdr:colOff>
      <xdr:row>29</xdr:row>
      <xdr:rowOff>78486</xdr:rowOff>
    </xdr:to>
    <xdr:sp macro="" textlink="">
      <xdr:nvSpPr>
        <xdr:cNvPr id="83" name="楕円 82">
          <a:extLst>
            <a:ext uri="{FF2B5EF4-FFF2-40B4-BE49-F238E27FC236}">
              <a16:creationId xmlns:a16="http://schemas.microsoft.com/office/drawing/2014/main" xmlns="" id="{E8BB1244-E032-4527-AABD-9DB8F9E50764}"/>
            </a:ext>
          </a:extLst>
        </xdr:cNvPr>
        <xdr:cNvSpPr/>
      </xdr:nvSpPr>
      <xdr:spPr>
        <a:xfrm>
          <a:off x="3238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27686</xdr:rowOff>
    </xdr:from>
    <xdr:to>
      <xdr:col>19</xdr:col>
      <xdr:colOff>136525</xdr:colOff>
      <xdr:row>29</xdr:row>
      <xdr:rowOff>51435</xdr:rowOff>
    </xdr:to>
    <xdr:cxnSp macro="">
      <xdr:nvCxnSpPr>
        <xdr:cNvPr id="84" name="直線コネクタ 83">
          <a:extLst>
            <a:ext uri="{FF2B5EF4-FFF2-40B4-BE49-F238E27FC236}">
              <a16:creationId xmlns:a16="http://schemas.microsoft.com/office/drawing/2014/main" xmlns="" id="{785FF2E0-7B40-42B5-93A4-434EC96D4051}"/>
            </a:ext>
          </a:extLst>
        </xdr:cNvPr>
        <xdr:cNvCxnSpPr/>
      </xdr:nvCxnSpPr>
      <xdr:spPr>
        <a:xfrm>
          <a:off x="3289300" y="577126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115951</xdr:rowOff>
    </xdr:from>
    <xdr:to>
      <xdr:col>11</xdr:col>
      <xdr:colOff>187325</xdr:colOff>
      <xdr:row>29</xdr:row>
      <xdr:rowOff>46101</xdr:rowOff>
    </xdr:to>
    <xdr:sp macro="" textlink="">
      <xdr:nvSpPr>
        <xdr:cNvPr id="85" name="楕円 84">
          <a:extLst>
            <a:ext uri="{FF2B5EF4-FFF2-40B4-BE49-F238E27FC236}">
              <a16:creationId xmlns:a16="http://schemas.microsoft.com/office/drawing/2014/main" xmlns="" id="{7C2EB05E-A3A8-4FEC-B4CA-835F205FB7AB}"/>
            </a:ext>
          </a:extLst>
        </xdr:cNvPr>
        <xdr:cNvSpPr/>
      </xdr:nvSpPr>
      <xdr:spPr>
        <a:xfrm>
          <a:off x="2476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166751</xdr:rowOff>
    </xdr:from>
    <xdr:to>
      <xdr:col>15</xdr:col>
      <xdr:colOff>136525</xdr:colOff>
      <xdr:row>29</xdr:row>
      <xdr:rowOff>27686</xdr:rowOff>
    </xdr:to>
    <xdr:cxnSp macro="">
      <xdr:nvCxnSpPr>
        <xdr:cNvPr id="86" name="直線コネクタ 85">
          <a:extLst>
            <a:ext uri="{FF2B5EF4-FFF2-40B4-BE49-F238E27FC236}">
              <a16:creationId xmlns:a16="http://schemas.microsoft.com/office/drawing/2014/main" xmlns="" id="{88CC9F43-C177-4A69-A165-603BFC074DCB}"/>
            </a:ext>
          </a:extLst>
        </xdr:cNvPr>
        <xdr:cNvCxnSpPr/>
      </xdr:nvCxnSpPr>
      <xdr:spPr>
        <a:xfrm>
          <a:off x="2527300" y="573887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93091</xdr:rowOff>
    </xdr:from>
    <xdr:to>
      <xdr:col>7</xdr:col>
      <xdr:colOff>187325</xdr:colOff>
      <xdr:row>28</xdr:row>
      <xdr:rowOff>23241</xdr:rowOff>
    </xdr:to>
    <xdr:sp macro="" textlink="">
      <xdr:nvSpPr>
        <xdr:cNvPr id="87" name="楕円 86">
          <a:extLst>
            <a:ext uri="{FF2B5EF4-FFF2-40B4-BE49-F238E27FC236}">
              <a16:creationId xmlns:a16="http://schemas.microsoft.com/office/drawing/2014/main" xmlns="" id="{8946BCE7-CE62-4C81-9F30-3529410A4D0F}"/>
            </a:ext>
          </a:extLst>
        </xdr:cNvPr>
        <xdr:cNvSpPr/>
      </xdr:nvSpPr>
      <xdr:spPr>
        <a:xfrm>
          <a:off x="1714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143891</xdr:rowOff>
    </xdr:from>
    <xdr:to>
      <xdr:col>11</xdr:col>
      <xdr:colOff>136525</xdr:colOff>
      <xdr:row>28</xdr:row>
      <xdr:rowOff>166751</xdr:rowOff>
    </xdr:to>
    <xdr:cxnSp macro="">
      <xdr:nvCxnSpPr>
        <xdr:cNvPr id="88" name="直線コネクタ 87">
          <a:extLst>
            <a:ext uri="{FF2B5EF4-FFF2-40B4-BE49-F238E27FC236}">
              <a16:creationId xmlns:a16="http://schemas.microsoft.com/office/drawing/2014/main" xmlns="" id="{82E4BC64-0CE5-4FAA-B504-298F0DB7807B}"/>
            </a:ext>
          </a:extLst>
        </xdr:cNvPr>
        <xdr:cNvCxnSpPr/>
      </xdr:nvCxnSpPr>
      <xdr:spPr>
        <a:xfrm>
          <a:off x="1765300" y="5544566"/>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9" name="n_1aveValue有形固定資産減価償却率">
          <a:extLst>
            <a:ext uri="{FF2B5EF4-FFF2-40B4-BE49-F238E27FC236}">
              <a16:creationId xmlns:a16="http://schemas.microsoft.com/office/drawing/2014/main" xmlns="" id="{AF9A93B3-974F-4B49-829E-3C6E9F5B9584}"/>
            </a:ext>
          </a:extLst>
        </xdr:cNvPr>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0" name="n_2aveValue有形固定資産減価償却率">
          <a:extLst>
            <a:ext uri="{FF2B5EF4-FFF2-40B4-BE49-F238E27FC236}">
              <a16:creationId xmlns:a16="http://schemas.microsoft.com/office/drawing/2014/main" xmlns="" id="{03951AAB-98EE-49ED-9BBD-22DB11C15B76}"/>
            </a:ext>
          </a:extLst>
        </xdr:cNvPr>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xmlns="" id="{5E238322-A1CD-4663-9E14-A7FF6652D3C4}"/>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92" name="n_4aveValue有形固定資産減価償却率">
          <a:extLst>
            <a:ext uri="{FF2B5EF4-FFF2-40B4-BE49-F238E27FC236}">
              <a16:creationId xmlns:a16="http://schemas.microsoft.com/office/drawing/2014/main" xmlns="" id="{F5CA98DA-0079-4A0E-83C5-DE6E8A511460}"/>
            </a:ext>
          </a:extLst>
        </xdr:cNvPr>
        <xdr:cNvSpPr txBox="1"/>
      </xdr:nvSpPr>
      <xdr:spPr>
        <a:xfrm>
          <a:off x="1562744" y="572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93362</xdr:rowOff>
    </xdr:from>
    <xdr:ext cx="405111" cy="259045"/>
    <xdr:sp macro="" textlink="">
      <xdr:nvSpPr>
        <xdr:cNvPr id="93" name="n_1mainValue有形固定資産減価償却率">
          <a:extLst>
            <a:ext uri="{FF2B5EF4-FFF2-40B4-BE49-F238E27FC236}">
              <a16:creationId xmlns:a16="http://schemas.microsoft.com/office/drawing/2014/main" xmlns="" id="{FB0C21DE-4F14-4582-8ACE-3F333D9AEFDA}"/>
            </a:ext>
          </a:extLst>
        </xdr:cNvPr>
        <xdr:cNvSpPr txBox="1"/>
      </xdr:nvSpPr>
      <xdr:spPr>
        <a:xfrm>
          <a:off x="3836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69613</xdr:rowOff>
    </xdr:from>
    <xdr:ext cx="405111" cy="259045"/>
    <xdr:sp macro="" textlink="">
      <xdr:nvSpPr>
        <xdr:cNvPr id="94" name="n_2mainValue有形固定資産減価償却率">
          <a:extLst>
            <a:ext uri="{FF2B5EF4-FFF2-40B4-BE49-F238E27FC236}">
              <a16:creationId xmlns:a16="http://schemas.microsoft.com/office/drawing/2014/main" xmlns="" id="{339A350F-3FDA-4CD4-80F5-B131CA75E766}"/>
            </a:ext>
          </a:extLst>
        </xdr:cNvPr>
        <xdr:cNvSpPr txBox="1"/>
      </xdr:nvSpPr>
      <xdr:spPr>
        <a:xfrm>
          <a:off x="3086744" y="581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37228</xdr:rowOff>
    </xdr:from>
    <xdr:ext cx="405111" cy="259045"/>
    <xdr:sp macro="" textlink="">
      <xdr:nvSpPr>
        <xdr:cNvPr id="95" name="n_3mainValue有形固定資産減価償却率">
          <a:extLst>
            <a:ext uri="{FF2B5EF4-FFF2-40B4-BE49-F238E27FC236}">
              <a16:creationId xmlns:a16="http://schemas.microsoft.com/office/drawing/2014/main" xmlns="" id="{07E4B1E6-3197-4B96-ADC0-4F71A57CA1A9}"/>
            </a:ext>
          </a:extLst>
        </xdr:cNvPr>
        <xdr:cNvSpPr txBox="1"/>
      </xdr:nvSpPr>
      <xdr:spPr>
        <a:xfrm>
          <a:off x="2324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39768</xdr:rowOff>
    </xdr:from>
    <xdr:ext cx="405111" cy="259045"/>
    <xdr:sp macro="" textlink="">
      <xdr:nvSpPr>
        <xdr:cNvPr id="96" name="n_4mainValue有形固定資産減価償却率">
          <a:extLst>
            <a:ext uri="{FF2B5EF4-FFF2-40B4-BE49-F238E27FC236}">
              <a16:creationId xmlns:a16="http://schemas.microsoft.com/office/drawing/2014/main" xmlns="" id="{C150506B-D94E-489D-A555-0DAF8AE3C874}"/>
            </a:ext>
          </a:extLst>
        </xdr:cNvPr>
        <xdr:cNvSpPr txBox="1"/>
      </xdr:nvSpPr>
      <xdr:spPr>
        <a:xfrm>
          <a:off x="1562744"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702FE442-E906-498A-8C76-0C77985720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CF9A7DF5-9B1D-4813-9068-104304FD3BB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F13AA950-F432-4B96-8925-D628102C85C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6049FA4D-2886-4991-A588-B18EB8E1581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D8FC5DDE-A59C-4AE9-B7E0-984FE55CDA9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916D3A6D-7AD2-48BF-B433-1B6D005E6BA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1C2F806B-9A05-48A0-9C6A-281FCA933D0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8AC3985B-B22F-4A0E-ACD3-D0E6FB5029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074238D2-1489-408A-8349-D5D46D751F3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23FE5CF0-9A00-4C16-B3DD-34EC4FA32C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6D8D0E57-A271-424D-965B-D99F332A065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EBFA9B1E-527D-4825-AAB3-062E3312AA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2054BF95-0DB1-4D17-8DCA-7708D7727C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増に伴う将来負担額の伸びにより、債務償還比率は年々緩やかに上昇しているが、新幹線延伸関連の大型事業の償還が随時完了していることや、主に法人税収入による経常一般財源（業務活動収支）が多いため、類似団体に比べ低い値に留ま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F919052E-C00E-4A91-9C9B-2EA57D1FEC4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C8035ECD-74B3-451F-9557-591BD5CC2B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94FD9D7F-3A34-456C-A98A-11AB0F2D60D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B3126EDC-59CE-47D5-A9B2-8E099D738F9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E40503A7-B8C3-463E-8D9A-25BA9276EEF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ED9A15E7-5D62-478F-8CAC-C93F355AFBF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xmlns="" id="{13ADE244-886D-4A6F-BE39-61F5A612AF8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3A90F53D-D5C4-44F1-BFD8-1989CA88ED2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ACAF789E-EF3B-40F8-9466-2031D5B665A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BFC01F1D-2913-4BDF-8A42-69822D3B6E9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B46962CC-6ADB-4F65-8284-C80FD96887A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94415E86-5E62-4049-A92E-861995A6C0D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D2C2B12F-B6E0-42A7-8E32-7F2E047016B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614DC9A5-E4F3-4B5C-B65E-58F3A4CA2BD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a:extLst>
            <a:ext uri="{FF2B5EF4-FFF2-40B4-BE49-F238E27FC236}">
              <a16:creationId xmlns:a16="http://schemas.microsoft.com/office/drawing/2014/main" xmlns="" id="{FEACFDDF-6950-4030-B71F-A89337F9DAD2}"/>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27EB19D4-FEA4-4863-8CD2-163A6A21B90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xmlns="" id="{3BD2C2B1-8359-4819-BB96-955A80E78E4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xmlns="" id="{9C802784-3501-48CF-96A4-78460CFC105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a:extLst>
            <a:ext uri="{FF2B5EF4-FFF2-40B4-BE49-F238E27FC236}">
              <a16:creationId xmlns:a16="http://schemas.microsoft.com/office/drawing/2014/main" xmlns="" id="{F5A0DE05-57CA-4713-91A9-A6D2AD534B8E}"/>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a:extLst>
            <a:ext uri="{FF2B5EF4-FFF2-40B4-BE49-F238E27FC236}">
              <a16:creationId xmlns:a16="http://schemas.microsoft.com/office/drawing/2014/main" xmlns="" id="{C2243A85-DB26-4E53-AC68-7B731FA18E4A}"/>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a:extLst>
            <a:ext uri="{FF2B5EF4-FFF2-40B4-BE49-F238E27FC236}">
              <a16:creationId xmlns:a16="http://schemas.microsoft.com/office/drawing/2014/main" xmlns="" id="{CA8F4C08-E6CF-44F3-B2CA-93D2AC5D44F3}"/>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a:extLst>
            <a:ext uri="{FF2B5EF4-FFF2-40B4-BE49-F238E27FC236}">
              <a16:creationId xmlns:a16="http://schemas.microsoft.com/office/drawing/2014/main" xmlns="" id="{2B19A66A-2AE3-4556-9220-FBA2603B6BA6}"/>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a:extLst>
            <a:ext uri="{FF2B5EF4-FFF2-40B4-BE49-F238E27FC236}">
              <a16:creationId xmlns:a16="http://schemas.microsoft.com/office/drawing/2014/main" xmlns="" id="{CFE6F73D-0A8D-4983-BD95-B7B8988E5D95}"/>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3" name="債務償還比率平均値テキスト">
          <a:extLst>
            <a:ext uri="{FF2B5EF4-FFF2-40B4-BE49-F238E27FC236}">
              <a16:creationId xmlns:a16="http://schemas.microsoft.com/office/drawing/2014/main" xmlns="" id="{8CB08D91-E848-4FCA-9284-509E4ABE665A}"/>
            </a:ext>
          </a:extLst>
        </xdr:cNvPr>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a:extLst>
            <a:ext uri="{FF2B5EF4-FFF2-40B4-BE49-F238E27FC236}">
              <a16:creationId xmlns:a16="http://schemas.microsoft.com/office/drawing/2014/main" xmlns="" id="{57D7ECFB-1DAA-4427-BD23-DF879D34EDDE}"/>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a:extLst>
            <a:ext uri="{FF2B5EF4-FFF2-40B4-BE49-F238E27FC236}">
              <a16:creationId xmlns:a16="http://schemas.microsoft.com/office/drawing/2014/main" xmlns="" id="{DAB70D42-DC3A-4F8F-85A9-22BF2DAFCDBD}"/>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a:extLst>
            <a:ext uri="{FF2B5EF4-FFF2-40B4-BE49-F238E27FC236}">
              <a16:creationId xmlns:a16="http://schemas.microsoft.com/office/drawing/2014/main" xmlns="" id="{0C4DA218-94F6-476D-ACE3-BFC5E90A5922}"/>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a:extLst>
            <a:ext uri="{FF2B5EF4-FFF2-40B4-BE49-F238E27FC236}">
              <a16:creationId xmlns:a16="http://schemas.microsoft.com/office/drawing/2014/main" xmlns="" id="{0DC02A17-8AC6-4784-BBDE-CE0FCB1E07D9}"/>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a:extLst>
            <a:ext uri="{FF2B5EF4-FFF2-40B4-BE49-F238E27FC236}">
              <a16:creationId xmlns:a16="http://schemas.microsoft.com/office/drawing/2014/main" xmlns="" id="{483F6584-AEF9-47FC-BCE3-D68213BBFC5E}"/>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F9078029-DD28-459F-8327-90609B37E27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6164ED2-E416-4E13-8519-D26536172DD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FE89E418-46E3-4201-9711-1D87C1C043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B098B78E-9E89-46C7-9DCF-A74EEF6437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BCB3548F-F0BF-4B6D-8857-5B977794F29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47979</xdr:rowOff>
    </xdr:from>
    <xdr:to>
      <xdr:col>76</xdr:col>
      <xdr:colOff>73025</xdr:colOff>
      <xdr:row>29</xdr:row>
      <xdr:rowOff>149579</xdr:rowOff>
    </xdr:to>
    <xdr:sp macro="" textlink="">
      <xdr:nvSpPr>
        <xdr:cNvPr id="144" name="楕円 143">
          <a:extLst>
            <a:ext uri="{FF2B5EF4-FFF2-40B4-BE49-F238E27FC236}">
              <a16:creationId xmlns:a16="http://schemas.microsoft.com/office/drawing/2014/main" xmlns="" id="{20A83802-F9AA-452C-8EC1-557D775AE22F}"/>
            </a:ext>
          </a:extLst>
        </xdr:cNvPr>
        <xdr:cNvSpPr/>
      </xdr:nvSpPr>
      <xdr:spPr>
        <a:xfrm>
          <a:off x="14744700" y="57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70856</xdr:rowOff>
    </xdr:from>
    <xdr:ext cx="469744" cy="259045"/>
    <xdr:sp macro="" textlink="">
      <xdr:nvSpPr>
        <xdr:cNvPr id="145" name="債務償還比率該当値テキスト">
          <a:extLst>
            <a:ext uri="{FF2B5EF4-FFF2-40B4-BE49-F238E27FC236}">
              <a16:creationId xmlns:a16="http://schemas.microsoft.com/office/drawing/2014/main" xmlns="" id="{7AD0B8CF-079A-43A7-B558-9F2D73C2830B}"/>
            </a:ext>
          </a:extLst>
        </xdr:cNvPr>
        <xdr:cNvSpPr txBox="1"/>
      </xdr:nvSpPr>
      <xdr:spPr>
        <a:xfrm>
          <a:off x="14846300" y="56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165762</xdr:rowOff>
    </xdr:from>
    <xdr:to>
      <xdr:col>72</xdr:col>
      <xdr:colOff>123825</xdr:colOff>
      <xdr:row>29</xdr:row>
      <xdr:rowOff>95912</xdr:rowOff>
    </xdr:to>
    <xdr:sp macro="" textlink="">
      <xdr:nvSpPr>
        <xdr:cNvPr id="146" name="楕円 145">
          <a:extLst>
            <a:ext uri="{FF2B5EF4-FFF2-40B4-BE49-F238E27FC236}">
              <a16:creationId xmlns:a16="http://schemas.microsoft.com/office/drawing/2014/main" xmlns="" id="{CEC3AAF5-90B9-43CB-94C8-7D5A65AD8BD8}"/>
            </a:ext>
          </a:extLst>
        </xdr:cNvPr>
        <xdr:cNvSpPr/>
      </xdr:nvSpPr>
      <xdr:spPr>
        <a:xfrm>
          <a:off x="14033500" y="5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45112</xdr:rowOff>
    </xdr:from>
    <xdr:to>
      <xdr:col>76</xdr:col>
      <xdr:colOff>22225</xdr:colOff>
      <xdr:row>29</xdr:row>
      <xdr:rowOff>98779</xdr:rowOff>
    </xdr:to>
    <xdr:cxnSp macro="">
      <xdr:nvCxnSpPr>
        <xdr:cNvPr id="147" name="直線コネクタ 146">
          <a:extLst>
            <a:ext uri="{FF2B5EF4-FFF2-40B4-BE49-F238E27FC236}">
              <a16:creationId xmlns:a16="http://schemas.microsoft.com/office/drawing/2014/main" xmlns="" id="{7421C90C-2267-4841-B67A-CD293D8A349B}"/>
            </a:ext>
          </a:extLst>
        </xdr:cNvPr>
        <xdr:cNvCxnSpPr/>
      </xdr:nvCxnSpPr>
      <xdr:spPr>
        <a:xfrm>
          <a:off x="14084300" y="5788687"/>
          <a:ext cx="7112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119961</xdr:rowOff>
    </xdr:from>
    <xdr:to>
      <xdr:col>68</xdr:col>
      <xdr:colOff>123825</xdr:colOff>
      <xdr:row>29</xdr:row>
      <xdr:rowOff>50111</xdr:rowOff>
    </xdr:to>
    <xdr:sp macro="" textlink="">
      <xdr:nvSpPr>
        <xdr:cNvPr id="148" name="楕円 147">
          <a:extLst>
            <a:ext uri="{FF2B5EF4-FFF2-40B4-BE49-F238E27FC236}">
              <a16:creationId xmlns:a16="http://schemas.microsoft.com/office/drawing/2014/main" xmlns="" id="{63A0F208-16F8-4D24-8DB8-8B4E82EDDAF8}"/>
            </a:ext>
          </a:extLst>
        </xdr:cNvPr>
        <xdr:cNvSpPr/>
      </xdr:nvSpPr>
      <xdr:spPr>
        <a:xfrm>
          <a:off x="13271500" y="5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170761</xdr:rowOff>
    </xdr:from>
    <xdr:to>
      <xdr:col>72</xdr:col>
      <xdr:colOff>73025</xdr:colOff>
      <xdr:row>29</xdr:row>
      <xdr:rowOff>45112</xdr:rowOff>
    </xdr:to>
    <xdr:cxnSp macro="">
      <xdr:nvCxnSpPr>
        <xdr:cNvPr id="149" name="直線コネクタ 148">
          <a:extLst>
            <a:ext uri="{FF2B5EF4-FFF2-40B4-BE49-F238E27FC236}">
              <a16:creationId xmlns:a16="http://schemas.microsoft.com/office/drawing/2014/main" xmlns="" id="{15D6AFC9-6CA0-4107-ABE7-0673E462F7E5}"/>
            </a:ext>
          </a:extLst>
        </xdr:cNvPr>
        <xdr:cNvCxnSpPr/>
      </xdr:nvCxnSpPr>
      <xdr:spPr>
        <a:xfrm>
          <a:off x="13322300" y="5742886"/>
          <a:ext cx="762000" cy="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80636</xdr:rowOff>
    </xdr:from>
    <xdr:to>
      <xdr:col>64</xdr:col>
      <xdr:colOff>123825</xdr:colOff>
      <xdr:row>29</xdr:row>
      <xdr:rowOff>10786</xdr:rowOff>
    </xdr:to>
    <xdr:sp macro="" textlink="">
      <xdr:nvSpPr>
        <xdr:cNvPr id="150" name="楕円 149">
          <a:extLst>
            <a:ext uri="{FF2B5EF4-FFF2-40B4-BE49-F238E27FC236}">
              <a16:creationId xmlns:a16="http://schemas.microsoft.com/office/drawing/2014/main" xmlns="" id="{CBFE5662-4844-4F7F-8914-15DCA5A674E8}"/>
            </a:ext>
          </a:extLst>
        </xdr:cNvPr>
        <xdr:cNvSpPr/>
      </xdr:nvSpPr>
      <xdr:spPr>
        <a:xfrm>
          <a:off x="12509500" y="56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131436</xdr:rowOff>
    </xdr:from>
    <xdr:to>
      <xdr:col>68</xdr:col>
      <xdr:colOff>73025</xdr:colOff>
      <xdr:row>28</xdr:row>
      <xdr:rowOff>170761</xdr:rowOff>
    </xdr:to>
    <xdr:cxnSp macro="">
      <xdr:nvCxnSpPr>
        <xdr:cNvPr id="151" name="直線コネクタ 150">
          <a:extLst>
            <a:ext uri="{FF2B5EF4-FFF2-40B4-BE49-F238E27FC236}">
              <a16:creationId xmlns:a16="http://schemas.microsoft.com/office/drawing/2014/main" xmlns="" id="{66C2F252-B11B-4817-810F-7D810D0AF51C}"/>
            </a:ext>
          </a:extLst>
        </xdr:cNvPr>
        <xdr:cNvCxnSpPr/>
      </xdr:nvCxnSpPr>
      <xdr:spPr>
        <a:xfrm>
          <a:off x="12560300" y="5703561"/>
          <a:ext cx="762000" cy="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11702</xdr:rowOff>
    </xdr:from>
    <xdr:to>
      <xdr:col>60</xdr:col>
      <xdr:colOff>123825</xdr:colOff>
      <xdr:row>28</xdr:row>
      <xdr:rowOff>113302</xdr:rowOff>
    </xdr:to>
    <xdr:sp macro="" textlink="">
      <xdr:nvSpPr>
        <xdr:cNvPr id="152" name="楕円 151">
          <a:extLst>
            <a:ext uri="{FF2B5EF4-FFF2-40B4-BE49-F238E27FC236}">
              <a16:creationId xmlns:a16="http://schemas.microsoft.com/office/drawing/2014/main" xmlns="" id="{2D22D484-DAD4-496E-8014-F84335AF0B3B}"/>
            </a:ext>
          </a:extLst>
        </xdr:cNvPr>
        <xdr:cNvSpPr/>
      </xdr:nvSpPr>
      <xdr:spPr>
        <a:xfrm>
          <a:off x="11747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62502</xdr:rowOff>
    </xdr:from>
    <xdr:to>
      <xdr:col>64</xdr:col>
      <xdr:colOff>73025</xdr:colOff>
      <xdr:row>28</xdr:row>
      <xdr:rowOff>131436</xdr:rowOff>
    </xdr:to>
    <xdr:cxnSp macro="">
      <xdr:nvCxnSpPr>
        <xdr:cNvPr id="153" name="直線コネクタ 152">
          <a:extLst>
            <a:ext uri="{FF2B5EF4-FFF2-40B4-BE49-F238E27FC236}">
              <a16:creationId xmlns:a16="http://schemas.microsoft.com/office/drawing/2014/main" xmlns="" id="{5216BEFF-55D3-479E-9E66-32959B998D93}"/>
            </a:ext>
          </a:extLst>
        </xdr:cNvPr>
        <xdr:cNvCxnSpPr/>
      </xdr:nvCxnSpPr>
      <xdr:spPr>
        <a:xfrm>
          <a:off x="11798300" y="5634627"/>
          <a:ext cx="762000" cy="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4" name="n_1aveValue債務償還比率">
          <a:extLst>
            <a:ext uri="{FF2B5EF4-FFF2-40B4-BE49-F238E27FC236}">
              <a16:creationId xmlns:a16="http://schemas.microsoft.com/office/drawing/2014/main" xmlns="" id="{8DCE9CCF-86B9-42CF-B718-7E0589D7BE56}"/>
            </a:ext>
          </a:extLst>
        </xdr:cNvPr>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55" name="n_2aveValue債務償還比率">
          <a:extLst>
            <a:ext uri="{FF2B5EF4-FFF2-40B4-BE49-F238E27FC236}">
              <a16:creationId xmlns:a16="http://schemas.microsoft.com/office/drawing/2014/main" xmlns="" id="{976528D7-FDDE-4682-818B-1D800C72AD66}"/>
            </a:ext>
          </a:extLst>
        </xdr:cNvPr>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56" name="n_3aveValue債務償還比率">
          <a:extLst>
            <a:ext uri="{FF2B5EF4-FFF2-40B4-BE49-F238E27FC236}">
              <a16:creationId xmlns:a16="http://schemas.microsoft.com/office/drawing/2014/main" xmlns="" id="{A0238679-BC76-4984-AFB7-137EE77D43CB}"/>
            </a:ext>
          </a:extLst>
        </xdr:cNvPr>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57" name="n_4aveValue債務償還比率">
          <a:extLst>
            <a:ext uri="{FF2B5EF4-FFF2-40B4-BE49-F238E27FC236}">
              <a16:creationId xmlns:a16="http://schemas.microsoft.com/office/drawing/2014/main" xmlns="" id="{A7740173-1997-421F-B82F-0A7310E670E6}"/>
            </a:ext>
          </a:extLst>
        </xdr:cNvPr>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112439</xdr:rowOff>
    </xdr:from>
    <xdr:ext cx="469744" cy="259045"/>
    <xdr:sp macro="" textlink="">
      <xdr:nvSpPr>
        <xdr:cNvPr id="158" name="n_1mainValue債務償還比率">
          <a:extLst>
            <a:ext uri="{FF2B5EF4-FFF2-40B4-BE49-F238E27FC236}">
              <a16:creationId xmlns:a16="http://schemas.microsoft.com/office/drawing/2014/main" xmlns="" id="{BC2D5077-DDFD-497D-8887-8E69B0C12FCC}"/>
            </a:ext>
          </a:extLst>
        </xdr:cNvPr>
        <xdr:cNvSpPr txBox="1"/>
      </xdr:nvSpPr>
      <xdr:spPr>
        <a:xfrm>
          <a:off x="13836727" y="55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66638</xdr:rowOff>
    </xdr:from>
    <xdr:ext cx="469744" cy="259045"/>
    <xdr:sp macro="" textlink="">
      <xdr:nvSpPr>
        <xdr:cNvPr id="159" name="n_2mainValue債務償還比率">
          <a:extLst>
            <a:ext uri="{FF2B5EF4-FFF2-40B4-BE49-F238E27FC236}">
              <a16:creationId xmlns:a16="http://schemas.microsoft.com/office/drawing/2014/main" xmlns="" id="{0B658963-14E1-4374-AE65-C6759ADAC036}"/>
            </a:ext>
          </a:extLst>
        </xdr:cNvPr>
        <xdr:cNvSpPr txBox="1"/>
      </xdr:nvSpPr>
      <xdr:spPr>
        <a:xfrm>
          <a:off x="13087427" y="54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27313</xdr:rowOff>
    </xdr:from>
    <xdr:ext cx="469744" cy="259045"/>
    <xdr:sp macro="" textlink="">
      <xdr:nvSpPr>
        <xdr:cNvPr id="160" name="n_3mainValue債務償還比率">
          <a:extLst>
            <a:ext uri="{FF2B5EF4-FFF2-40B4-BE49-F238E27FC236}">
              <a16:creationId xmlns:a16="http://schemas.microsoft.com/office/drawing/2014/main" xmlns="" id="{5343949F-3173-4D91-B0FB-BE04C70F0A66}"/>
            </a:ext>
          </a:extLst>
        </xdr:cNvPr>
        <xdr:cNvSpPr txBox="1"/>
      </xdr:nvSpPr>
      <xdr:spPr>
        <a:xfrm>
          <a:off x="12325427" y="54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129829</xdr:rowOff>
    </xdr:from>
    <xdr:ext cx="469744" cy="259045"/>
    <xdr:sp macro="" textlink="">
      <xdr:nvSpPr>
        <xdr:cNvPr id="161" name="n_4mainValue債務償還比率">
          <a:extLst>
            <a:ext uri="{FF2B5EF4-FFF2-40B4-BE49-F238E27FC236}">
              <a16:creationId xmlns:a16="http://schemas.microsoft.com/office/drawing/2014/main" xmlns="" id="{6A1DEFFB-F591-49A8-8177-5D67AF88C552}"/>
            </a:ext>
          </a:extLst>
        </xdr:cNvPr>
        <xdr:cNvSpPr txBox="1"/>
      </xdr:nvSpPr>
      <xdr:spPr>
        <a:xfrm>
          <a:off x="11563427" y="5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xmlns="" id="{CEB34158-F5D7-49E6-B30F-FC93C1FF53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xmlns="" id="{A90D0DD5-7B6A-4EE5-A253-AAD0B7B2F99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xmlns="" id="{3313425D-9AF8-4BFA-BE77-3228FDE3040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xmlns="" id="{1EE8E56F-2629-438F-94F2-E0A7132F0A1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xmlns="" id="{6A050FD6-21B5-46AF-AB26-9C750154432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xmlns="" id="{60F16F73-5D83-4699-8AEA-8D995279378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648A819-8D6E-4B54-BB52-08FFECECAB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8349F77-FF49-4DFD-A5AC-BDAE9BB2A5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4646DE0-697E-4726-A8D1-36B33581E1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370489D-320F-4F62-A429-EC89E0B9C3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E7B466-AE38-4E8D-BFED-8906418EB4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AE7CB40-470A-47EB-B91E-CF937BEC42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4FDB635-D769-49BD-ADB2-0A66C3E603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D88CF1F-4E78-4FA0-80A5-E21F515918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DAB9338-A15D-4B83-A8CC-E193703E19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490F04B-925B-4AD5-BF0E-89715BF25C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978B489-7C74-4BF4-B89B-6AFC9ABDB9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6A461F3-7068-47E4-A8F2-4645ADBC96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1DEDA9E-BD4F-4F53-A127-90DABF2C1D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5DF0254-3FB5-4D39-829E-890EF3DD75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F76FAD7-98D6-4FE4-AE3F-479B897BC2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ADEC6C9-EF95-4893-BB04-3350700920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729F9CE-D74B-4070-829C-3B51BA72F0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C93D5F2-1AD2-4C3F-822B-45E7A0BC15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70EE161-600C-4708-BEEC-662FD7F6E8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D2F4C88-45FF-4B42-A3BF-B2A363BBFC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736E698-C18D-4895-A2F3-40907AFE1A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1073D40-5B20-4379-AB73-5213ED5232B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7EC4697-6187-4DA2-85BD-960572C468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A72B420-DFCC-43DC-B587-72C6C3523A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DC579A7-C976-4450-9768-9C0B56C907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F9FBE78-8825-4FCC-A43C-445ADCB495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FF6FEB4-3720-4060-B588-A34121CD77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E57B35A-7FD7-4777-B2FF-BBC9CD1463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07F4E60-EE26-460C-A1AB-CB26C9D53F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02F7197-E90D-4FFC-B331-781156BA9E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17431BF-F3CA-494A-B0A4-DF8BE988EAE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94194B5-28E9-4B4A-9982-904169D0F0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ADC6E33-CC5D-47CB-AC7E-D8F2D2C76F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E4F6D70-6D13-44F8-B269-3C8CD7DAD1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D420A72-8C9C-4263-892B-9BC605ACFF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EB9929F-6413-4E84-A364-0221161A24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42C330A-5EFE-4C0E-A3EB-00B7E71406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0444371-A177-4FD1-811F-8532312211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DC12F4E-D384-46D6-B024-4440E75A39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97AD0C4-1684-4575-B7C2-B4A6080385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BCA5415-057B-402A-B302-0A96191BE5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17BD20D-0784-430A-BBB1-099C916315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8C06B4B1-F89C-472D-A3BB-ABF21B4C7F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877A552C-CDE6-43CD-9D04-73BDDF1C49D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1CBFBC59-DACF-4CBB-B376-BE5D5E90FB4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6AEDD677-986F-47EF-95B5-B5A8FEEE89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0C6EAB3-3FD4-4AEF-BDD9-BC925DD788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5EA324C-09A5-4D02-8A3B-DD82DBCEE54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A7A8E183-E6FC-4F80-BC53-6402C97660A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1B7447EA-FD4D-4616-B84C-F05113F2E51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E7F6C203-B44A-4A03-8F29-34942451061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6C1A7C34-B42C-458A-93B4-EB92431EED9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151072A-CDDF-4FDB-AC4F-AED7EF501EE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9F65A926-2B3E-458B-B352-BAD01572FAC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FEB4C7B6-6788-452C-A553-04E299D7EE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xmlns="" id="{09E296E1-AA8D-4BD2-A663-7841C7E3151E}"/>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C59827FA-B82C-4108-9A3D-73EB53524B92}"/>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xmlns="" id="{A089E9B2-48FD-44CC-AA83-B6BA8924AB57}"/>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643DBBA-D2DD-4EBE-9377-8FB759898538}"/>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xmlns="" id="{63798D7D-4F90-40CE-A8C6-46241CE7920B}"/>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3CD82B8-16D7-4F52-AC31-D9777F8EB20B}"/>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xmlns="" id="{69A98E06-1FF3-448C-9229-607274880548}"/>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xmlns="" id="{AF6DF60C-F295-409A-9D67-E1EF970D3547}"/>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xmlns="" id="{A8B628E8-A1B7-4A5D-B237-59464F687441}"/>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xmlns="" id="{626796C4-4A27-43E8-B0B7-35F40A7CD8F5}"/>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xmlns="" id="{72D768E2-5FBC-4BF3-BD48-005A2D823EC9}"/>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F75CF61-0DC1-4861-9908-BEA9C92620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48A607D-6432-4C78-A643-691EC069D2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AC270E1-879B-4355-AE9A-A75E487285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E8093E5-65B6-4342-8F4A-414F757796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156F62B-A5DB-4DB9-B41B-A7EF9370A5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a:extLst>
            <a:ext uri="{FF2B5EF4-FFF2-40B4-BE49-F238E27FC236}">
              <a16:creationId xmlns:a16="http://schemas.microsoft.com/office/drawing/2014/main" xmlns="" id="{C8794B20-1ADB-47CF-A687-05159895A71D}"/>
            </a:ext>
          </a:extLst>
        </xdr:cNvPr>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80373BFA-29D1-44A9-8935-FC524E8CC9CD}"/>
            </a:ext>
          </a:extLst>
        </xdr:cNvPr>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5" name="楕円 74">
          <a:extLst>
            <a:ext uri="{FF2B5EF4-FFF2-40B4-BE49-F238E27FC236}">
              <a16:creationId xmlns:a16="http://schemas.microsoft.com/office/drawing/2014/main" xmlns="" id="{96F1986D-BAB2-425B-960A-AF17A2B3D6EF}"/>
            </a:ext>
          </a:extLst>
        </xdr:cNvPr>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91440</xdr:rowOff>
    </xdr:from>
    <xdr:to>
      <xdr:col>24</xdr:col>
      <xdr:colOff>63500</xdr:colOff>
      <xdr:row>38</xdr:row>
      <xdr:rowOff>91440</xdr:rowOff>
    </xdr:to>
    <xdr:cxnSp macro="">
      <xdr:nvCxnSpPr>
        <xdr:cNvPr id="76" name="直線コネクタ 75">
          <a:extLst>
            <a:ext uri="{FF2B5EF4-FFF2-40B4-BE49-F238E27FC236}">
              <a16:creationId xmlns:a16="http://schemas.microsoft.com/office/drawing/2014/main" xmlns="" id="{E0D161C9-EF56-4C9E-85B2-BECE3FA17094}"/>
            </a:ext>
          </a:extLst>
        </xdr:cNvPr>
        <xdr:cNvCxnSpPr/>
      </xdr:nvCxnSpPr>
      <xdr:spPr>
        <a:xfrm>
          <a:off x="3797300" y="6606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xmlns="" id="{22C5C4A8-8E27-4770-B59C-E141D4C1E68D}"/>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91440</xdr:rowOff>
    </xdr:to>
    <xdr:cxnSp macro="">
      <xdr:nvCxnSpPr>
        <xdr:cNvPr id="78" name="直線コネクタ 77">
          <a:extLst>
            <a:ext uri="{FF2B5EF4-FFF2-40B4-BE49-F238E27FC236}">
              <a16:creationId xmlns:a16="http://schemas.microsoft.com/office/drawing/2014/main" xmlns="" id="{E58A2CE3-6169-4D46-96D7-4B5E185360C9}"/>
            </a:ext>
          </a:extLst>
        </xdr:cNvPr>
        <xdr:cNvCxnSpPr/>
      </xdr:nvCxnSpPr>
      <xdr:spPr>
        <a:xfrm>
          <a:off x="2908300" y="6587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a:extLst>
            <a:ext uri="{FF2B5EF4-FFF2-40B4-BE49-F238E27FC236}">
              <a16:creationId xmlns:a16="http://schemas.microsoft.com/office/drawing/2014/main" xmlns="" id="{A6A50DD6-E9D1-42F1-B4E0-10F916065A50}"/>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xmlns="" id="{A7B6D9E1-E4A7-48F0-B8C1-0CD71ED53A49}"/>
            </a:ext>
          </a:extLst>
        </xdr:cNvPr>
        <xdr:cNvCxnSpPr/>
      </xdr:nvCxnSpPr>
      <xdr:spPr>
        <a:xfrm>
          <a:off x="2019300" y="6568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a:extLst>
            <a:ext uri="{FF2B5EF4-FFF2-40B4-BE49-F238E27FC236}">
              <a16:creationId xmlns:a16="http://schemas.microsoft.com/office/drawing/2014/main" xmlns="" id="{92957DF9-3914-47DA-8656-B783C8C31069}"/>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53340</xdr:rowOff>
    </xdr:to>
    <xdr:cxnSp macro="">
      <xdr:nvCxnSpPr>
        <xdr:cNvPr id="82" name="直線コネクタ 81">
          <a:extLst>
            <a:ext uri="{FF2B5EF4-FFF2-40B4-BE49-F238E27FC236}">
              <a16:creationId xmlns:a16="http://schemas.microsoft.com/office/drawing/2014/main" xmlns="" id="{70D1B538-41DC-4C10-8A9E-4ECDF9D801AB}"/>
            </a:ext>
          </a:extLst>
        </xdr:cNvPr>
        <xdr:cNvCxnSpPr/>
      </xdr:nvCxnSpPr>
      <xdr:spPr>
        <a:xfrm>
          <a:off x="1130300" y="6553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a:extLst>
            <a:ext uri="{FF2B5EF4-FFF2-40B4-BE49-F238E27FC236}">
              <a16:creationId xmlns:a16="http://schemas.microsoft.com/office/drawing/2014/main" xmlns="" id="{E9605BCD-FAB6-445B-A6B5-64D4E69D43FF}"/>
            </a:ext>
          </a:extLst>
        </xdr:cNvPr>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a:extLst>
            <a:ext uri="{FF2B5EF4-FFF2-40B4-BE49-F238E27FC236}">
              <a16:creationId xmlns:a16="http://schemas.microsoft.com/office/drawing/2014/main" xmlns="" id="{80833B08-E7B9-4822-BD77-D6FF01D932E1}"/>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a:extLst>
            <a:ext uri="{FF2B5EF4-FFF2-40B4-BE49-F238E27FC236}">
              <a16:creationId xmlns:a16="http://schemas.microsoft.com/office/drawing/2014/main" xmlns="" id="{5B06E14F-817E-42C0-AE42-36BACDEC9755}"/>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a:extLst>
            <a:ext uri="{FF2B5EF4-FFF2-40B4-BE49-F238E27FC236}">
              <a16:creationId xmlns:a16="http://schemas.microsoft.com/office/drawing/2014/main" xmlns="" id="{8A027F05-29DD-40D5-98BC-22B3B8E2CA89}"/>
            </a:ext>
          </a:extLst>
        </xdr:cNvPr>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xmlns="" id="{59226C49-D5A0-457A-8719-E301FD8C14E8}"/>
            </a:ext>
          </a:extLst>
        </xdr:cNvPr>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xmlns="" id="{DAA55E78-D1E8-4385-BA84-F2AE6246CA26}"/>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xmlns="" id="{DB778B67-765B-4449-AAD8-D82EA9C80D93}"/>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xmlns="" id="{19265DEB-DDC0-4E90-9CAA-9FC1B9CCF5C6}"/>
            </a:ext>
          </a:extLst>
        </xdr:cNvPr>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6958FFB-514E-4C15-B527-39DFE2193B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4019CAC4-2CB5-4B1C-B7E5-8F19A54F54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D7EA80E-3CC6-4D2B-9AEF-C96A6E228C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FA46036-3BFA-48B8-9466-75AADE4692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E935D153-E4AB-405A-A01F-949DED15B6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7A39C97-A095-44C4-9F1D-C46E33A522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2188AD-8979-4245-83B6-72CBFDE9D2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DA25BA31-6B84-494B-AAC5-39AD82D3CD2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4D302B2F-5AFF-4976-8448-7D9700DACB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F44F35A3-3B02-4FD4-8EA9-F32C1F1947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50CB6E3D-4368-4D19-9CA5-A998348E96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ED5441CC-8AAE-4226-B342-9864A92DEB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9351D017-2263-4763-8F3C-AF339F5FD7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8F8D8078-D343-4A9F-AC56-2C74D31E710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CCFA9660-66B4-4EBF-883A-9C62163295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470B4430-CDA6-4047-B805-A046EC16C07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9CA73410-4F25-4677-AA6C-91691A940A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B95F54B2-DE85-4A42-A9B7-FCF3A9FBA08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8826E9D6-82AA-4C77-AF54-DCA6102603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DA046C1B-50AA-4C6D-955E-3BB442F11D7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CC842FE4-F4EA-445F-AD15-2F08CA04FA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C1E8EE4E-9D59-40F5-BEF1-41F3611C22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3327F2CC-7A07-4049-9B60-03446764E6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xmlns="" id="{4496F931-8D13-4369-A46D-B53ED7BC8552}"/>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xmlns="" id="{7775DEF2-D648-4344-AA9E-A3F4CE5EB9E3}"/>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xmlns="" id="{2B275FC2-C165-4104-A122-13635294AD37}"/>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xmlns="" id="{8F6A5CDF-EF87-4A6F-BCE5-AE1E4DA8BB64}"/>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xmlns="" id="{42C1B986-D48B-4C93-8995-8C849F06F91B}"/>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a:extLst>
            <a:ext uri="{FF2B5EF4-FFF2-40B4-BE49-F238E27FC236}">
              <a16:creationId xmlns:a16="http://schemas.microsoft.com/office/drawing/2014/main" xmlns="" id="{06BFF3EA-45DB-4AAF-83D8-8B46C0940FA2}"/>
            </a:ext>
          </a:extLst>
        </xdr:cNvPr>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xmlns="" id="{096CF212-89ED-4C11-9F99-9B2B89C66D8D}"/>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xmlns="" id="{E8993872-33C8-46A4-9997-B8B660B7DDF8}"/>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xmlns="" id="{D2CC8FD7-C25F-47ED-A626-FE4251BA3C11}"/>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xmlns="" id="{E1543C35-3617-484E-B767-B86BD4B08063}"/>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xmlns="" id="{7271318F-6FDE-40E5-A8B9-5A7C57C55C25}"/>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2977FEE4-7ABA-47ED-8190-E7915B32DA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706E046-8DF3-4644-A2C8-1167F8C200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CD1BC5C-AF91-4811-B327-3C9DADE3B20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788A20F-0DFF-4DE9-AA24-1C90DE379C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421D1E4-772F-446C-8C18-55CC2A0007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133166</xdr:rowOff>
    </xdr:from>
    <xdr:to>
      <xdr:col>55</xdr:col>
      <xdr:colOff>50800</xdr:colOff>
      <xdr:row>41</xdr:row>
      <xdr:rowOff>63316</xdr:rowOff>
    </xdr:to>
    <xdr:sp macro="" textlink="">
      <xdr:nvSpPr>
        <xdr:cNvPr id="130" name="楕円 129">
          <a:extLst>
            <a:ext uri="{FF2B5EF4-FFF2-40B4-BE49-F238E27FC236}">
              <a16:creationId xmlns:a16="http://schemas.microsoft.com/office/drawing/2014/main" xmlns="" id="{B56CCD83-8C43-4BEF-A991-3EB266B7E8C3}"/>
            </a:ext>
          </a:extLst>
        </xdr:cNvPr>
        <xdr:cNvSpPr/>
      </xdr:nvSpPr>
      <xdr:spPr>
        <a:xfrm>
          <a:off x="10426700" y="6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48093</xdr:rowOff>
    </xdr:from>
    <xdr:ext cx="534377" cy="259045"/>
    <xdr:sp macro="" textlink="">
      <xdr:nvSpPr>
        <xdr:cNvPr id="131" name="【道路】&#10;一人当たり延長該当値テキスト">
          <a:extLst>
            <a:ext uri="{FF2B5EF4-FFF2-40B4-BE49-F238E27FC236}">
              <a16:creationId xmlns:a16="http://schemas.microsoft.com/office/drawing/2014/main" xmlns="" id="{BE6958ED-AFEF-4F72-94EF-24734A435640}"/>
            </a:ext>
          </a:extLst>
        </xdr:cNvPr>
        <xdr:cNvSpPr txBox="1"/>
      </xdr:nvSpPr>
      <xdr:spPr>
        <a:xfrm>
          <a:off x="10515600" y="69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136595</xdr:rowOff>
    </xdr:from>
    <xdr:to>
      <xdr:col>50</xdr:col>
      <xdr:colOff>165100</xdr:colOff>
      <xdr:row>41</xdr:row>
      <xdr:rowOff>66745</xdr:rowOff>
    </xdr:to>
    <xdr:sp macro="" textlink="">
      <xdr:nvSpPr>
        <xdr:cNvPr id="132" name="楕円 131">
          <a:extLst>
            <a:ext uri="{FF2B5EF4-FFF2-40B4-BE49-F238E27FC236}">
              <a16:creationId xmlns:a16="http://schemas.microsoft.com/office/drawing/2014/main" xmlns="" id="{FB24F885-1118-4130-9526-A10A72D287ED}"/>
            </a:ext>
          </a:extLst>
        </xdr:cNvPr>
        <xdr:cNvSpPr/>
      </xdr:nvSpPr>
      <xdr:spPr>
        <a:xfrm>
          <a:off x="9588500" y="6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12516</xdr:rowOff>
    </xdr:from>
    <xdr:to>
      <xdr:col>55</xdr:col>
      <xdr:colOff>0</xdr:colOff>
      <xdr:row>41</xdr:row>
      <xdr:rowOff>15945</xdr:rowOff>
    </xdr:to>
    <xdr:cxnSp macro="">
      <xdr:nvCxnSpPr>
        <xdr:cNvPr id="133" name="直線コネクタ 132">
          <a:extLst>
            <a:ext uri="{FF2B5EF4-FFF2-40B4-BE49-F238E27FC236}">
              <a16:creationId xmlns:a16="http://schemas.microsoft.com/office/drawing/2014/main" xmlns="" id="{F4748E37-F212-4EC7-BF58-B9B01F6BFF05}"/>
            </a:ext>
          </a:extLst>
        </xdr:cNvPr>
        <xdr:cNvCxnSpPr/>
      </xdr:nvCxnSpPr>
      <xdr:spPr>
        <a:xfrm flipV="1">
          <a:off x="9639300" y="704196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136347</xdr:rowOff>
    </xdr:from>
    <xdr:to>
      <xdr:col>46</xdr:col>
      <xdr:colOff>38100</xdr:colOff>
      <xdr:row>41</xdr:row>
      <xdr:rowOff>66497</xdr:rowOff>
    </xdr:to>
    <xdr:sp macro="" textlink="">
      <xdr:nvSpPr>
        <xdr:cNvPr id="134" name="楕円 133">
          <a:extLst>
            <a:ext uri="{FF2B5EF4-FFF2-40B4-BE49-F238E27FC236}">
              <a16:creationId xmlns:a16="http://schemas.microsoft.com/office/drawing/2014/main" xmlns="" id="{A1C97A5D-00D9-4E8A-968C-6D0BA62CF22A}"/>
            </a:ext>
          </a:extLst>
        </xdr:cNvPr>
        <xdr:cNvSpPr/>
      </xdr:nvSpPr>
      <xdr:spPr>
        <a:xfrm>
          <a:off x="8699500" y="69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15697</xdr:rowOff>
    </xdr:from>
    <xdr:to>
      <xdr:col>50</xdr:col>
      <xdr:colOff>114300</xdr:colOff>
      <xdr:row>41</xdr:row>
      <xdr:rowOff>15945</xdr:rowOff>
    </xdr:to>
    <xdr:cxnSp macro="">
      <xdr:nvCxnSpPr>
        <xdr:cNvPr id="135" name="直線コネクタ 134">
          <a:extLst>
            <a:ext uri="{FF2B5EF4-FFF2-40B4-BE49-F238E27FC236}">
              <a16:creationId xmlns:a16="http://schemas.microsoft.com/office/drawing/2014/main" xmlns="" id="{1BB02244-B5D2-420D-A108-216177DA6305}"/>
            </a:ext>
          </a:extLst>
        </xdr:cNvPr>
        <xdr:cNvCxnSpPr/>
      </xdr:nvCxnSpPr>
      <xdr:spPr>
        <a:xfrm>
          <a:off x="8750300" y="704514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136976</xdr:rowOff>
    </xdr:from>
    <xdr:to>
      <xdr:col>41</xdr:col>
      <xdr:colOff>101600</xdr:colOff>
      <xdr:row>41</xdr:row>
      <xdr:rowOff>67126</xdr:rowOff>
    </xdr:to>
    <xdr:sp macro="" textlink="">
      <xdr:nvSpPr>
        <xdr:cNvPr id="136" name="楕円 135">
          <a:extLst>
            <a:ext uri="{FF2B5EF4-FFF2-40B4-BE49-F238E27FC236}">
              <a16:creationId xmlns:a16="http://schemas.microsoft.com/office/drawing/2014/main" xmlns="" id="{D51B4345-3AAD-4904-8051-4784E3D0E192}"/>
            </a:ext>
          </a:extLst>
        </xdr:cNvPr>
        <xdr:cNvSpPr/>
      </xdr:nvSpPr>
      <xdr:spPr>
        <a:xfrm>
          <a:off x="7810500" y="69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15697</xdr:rowOff>
    </xdr:from>
    <xdr:to>
      <xdr:col>45</xdr:col>
      <xdr:colOff>177800</xdr:colOff>
      <xdr:row>41</xdr:row>
      <xdr:rowOff>16326</xdr:rowOff>
    </xdr:to>
    <xdr:cxnSp macro="">
      <xdr:nvCxnSpPr>
        <xdr:cNvPr id="137" name="直線コネクタ 136">
          <a:extLst>
            <a:ext uri="{FF2B5EF4-FFF2-40B4-BE49-F238E27FC236}">
              <a16:creationId xmlns:a16="http://schemas.microsoft.com/office/drawing/2014/main" xmlns="" id="{11FA8D44-B8CE-4118-8450-079ACDBDCC9F}"/>
            </a:ext>
          </a:extLst>
        </xdr:cNvPr>
        <xdr:cNvCxnSpPr/>
      </xdr:nvCxnSpPr>
      <xdr:spPr>
        <a:xfrm flipV="1">
          <a:off x="7861300" y="704514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136499</xdr:rowOff>
    </xdr:from>
    <xdr:to>
      <xdr:col>36</xdr:col>
      <xdr:colOff>165100</xdr:colOff>
      <xdr:row>41</xdr:row>
      <xdr:rowOff>66649</xdr:rowOff>
    </xdr:to>
    <xdr:sp macro="" textlink="">
      <xdr:nvSpPr>
        <xdr:cNvPr id="138" name="楕円 137">
          <a:extLst>
            <a:ext uri="{FF2B5EF4-FFF2-40B4-BE49-F238E27FC236}">
              <a16:creationId xmlns:a16="http://schemas.microsoft.com/office/drawing/2014/main" xmlns="" id="{3CD23419-7929-402C-9827-1DCA7E376E5F}"/>
            </a:ext>
          </a:extLst>
        </xdr:cNvPr>
        <xdr:cNvSpPr/>
      </xdr:nvSpPr>
      <xdr:spPr>
        <a:xfrm>
          <a:off x="6921500" y="69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15849</xdr:rowOff>
    </xdr:from>
    <xdr:to>
      <xdr:col>41</xdr:col>
      <xdr:colOff>50800</xdr:colOff>
      <xdr:row>41</xdr:row>
      <xdr:rowOff>16326</xdr:rowOff>
    </xdr:to>
    <xdr:cxnSp macro="">
      <xdr:nvCxnSpPr>
        <xdr:cNvPr id="139" name="直線コネクタ 138">
          <a:extLst>
            <a:ext uri="{FF2B5EF4-FFF2-40B4-BE49-F238E27FC236}">
              <a16:creationId xmlns:a16="http://schemas.microsoft.com/office/drawing/2014/main" xmlns="" id="{B1B4CE37-8ECB-4B3D-9636-0FE1460C595E}"/>
            </a:ext>
          </a:extLst>
        </xdr:cNvPr>
        <xdr:cNvCxnSpPr/>
      </xdr:nvCxnSpPr>
      <xdr:spPr>
        <a:xfrm>
          <a:off x="6972300" y="704529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a:extLst>
            <a:ext uri="{FF2B5EF4-FFF2-40B4-BE49-F238E27FC236}">
              <a16:creationId xmlns:a16="http://schemas.microsoft.com/office/drawing/2014/main" xmlns="" id="{B12B836E-B0A0-47AD-93CA-E302467065D2}"/>
            </a:ext>
          </a:extLst>
        </xdr:cNvPr>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a:extLst>
            <a:ext uri="{FF2B5EF4-FFF2-40B4-BE49-F238E27FC236}">
              <a16:creationId xmlns:a16="http://schemas.microsoft.com/office/drawing/2014/main" xmlns="" id="{27F38875-1D0C-4DCE-9EEF-CC01424AD44D}"/>
            </a:ext>
          </a:extLst>
        </xdr:cNvPr>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a:extLst>
            <a:ext uri="{FF2B5EF4-FFF2-40B4-BE49-F238E27FC236}">
              <a16:creationId xmlns:a16="http://schemas.microsoft.com/office/drawing/2014/main" xmlns="" id="{DAB408E1-7347-4FDB-84FD-3107A6BCDA5A}"/>
            </a:ext>
          </a:extLst>
        </xdr:cNvPr>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a:extLst>
            <a:ext uri="{FF2B5EF4-FFF2-40B4-BE49-F238E27FC236}">
              <a16:creationId xmlns:a16="http://schemas.microsoft.com/office/drawing/2014/main" xmlns="" id="{7CE9BD2A-5696-4474-AE95-3B9EAAF9F0D2}"/>
            </a:ext>
          </a:extLst>
        </xdr:cNvPr>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57872</xdr:rowOff>
    </xdr:from>
    <xdr:ext cx="534377" cy="259045"/>
    <xdr:sp macro="" textlink="">
      <xdr:nvSpPr>
        <xdr:cNvPr id="144" name="n_1mainValue【道路】&#10;一人当たり延長">
          <a:extLst>
            <a:ext uri="{FF2B5EF4-FFF2-40B4-BE49-F238E27FC236}">
              <a16:creationId xmlns:a16="http://schemas.microsoft.com/office/drawing/2014/main" xmlns="" id="{9400CADE-7F2E-42E2-8638-8D6E92DD7557}"/>
            </a:ext>
          </a:extLst>
        </xdr:cNvPr>
        <xdr:cNvSpPr txBox="1"/>
      </xdr:nvSpPr>
      <xdr:spPr>
        <a:xfrm>
          <a:off x="9359411" y="70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57624</xdr:rowOff>
    </xdr:from>
    <xdr:ext cx="534377" cy="259045"/>
    <xdr:sp macro="" textlink="">
      <xdr:nvSpPr>
        <xdr:cNvPr id="145" name="n_2mainValue【道路】&#10;一人当たり延長">
          <a:extLst>
            <a:ext uri="{FF2B5EF4-FFF2-40B4-BE49-F238E27FC236}">
              <a16:creationId xmlns:a16="http://schemas.microsoft.com/office/drawing/2014/main" xmlns="" id="{5311587F-0B61-4504-B8D5-B0AC735EE385}"/>
            </a:ext>
          </a:extLst>
        </xdr:cNvPr>
        <xdr:cNvSpPr txBox="1"/>
      </xdr:nvSpPr>
      <xdr:spPr>
        <a:xfrm>
          <a:off x="8483111" y="70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58253</xdr:rowOff>
    </xdr:from>
    <xdr:ext cx="534377" cy="259045"/>
    <xdr:sp macro="" textlink="">
      <xdr:nvSpPr>
        <xdr:cNvPr id="146" name="n_3mainValue【道路】&#10;一人当たり延長">
          <a:extLst>
            <a:ext uri="{FF2B5EF4-FFF2-40B4-BE49-F238E27FC236}">
              <a16:creationId xmlns:a16="http://schemas.microsoft.com/office/drawing/2014/main" xmlns="" id="{765F2815-2EC3-4792-B90A-67A5CA1F8600}"/>
            </a:ext>
          </a:extLst>
        </xdr:cNvPr>
        <xdr:cNvSpPr txBox="1"/>
      </xdr:nvSpPr>
      <xdr:spPr>
        <a:xfrm>
          <a:off x="7594111" y="7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57776</xdr:rowOff>
    </xdr:from>
    <xdr:ext cx="534377" cy="259045"/>
    <xdr:sp macro="" textlink="">
      <xdr:nvSpPr>
        <xdr:cNvPr id="147" name="n_4mainValue【道路】&#10;一人当たり延長">
          <a:extLst>
            <a:ext uri="{FF2B5EF4-FFF2-40B4-BE49-F238E27FC236}">
              <a16:creationId xmlns:a16="http://schemas.microsoft.com/office/drawing/2014/main" xmlns="" id="{1F02A042-2B12-4A05-BA40-83DFE9C8ABB3}"/>
            </a:ext>
          </a:extLst>
        </xdr:cNvPr>
        <xdr:cNvSpPr txBox="1"/>
      </xdr:nvSpPr>
      <xdr:spPr>
        <a:xfrm>
          <a:off x="6705111" y="70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1D5BA376-3575-4CEE-9B04-20F0BB4006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B7642F4F-C854-4A69-A602-3C085B73DB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B16E4B39-5596-4627-B830-438122AE41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A47F0228-7ED5-46AA-B1D4-0359D7BDC9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6BFE5E06-338B-4CE3-BDF5-F80C990D2C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6928A3A6-0160-49AC-B646-5E99419A78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33E3D5EF-6D2A-4802-A746-ADACFA15C6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4FA6BD1A-2412-48C4-B424-E5639E1F93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3F599599-6688-4A8F-B07F-756A28299B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6D919E3-020A-4116-9704-2B1EC74D2D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3D02D4B9-7D33-4A5B-99F5-A8D06DA409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46A55DE4-A18B-4B2C-99C3-B0DDE22CA9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919A7471-6A75-44D9-A674-215E952DB8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22A39CC9-C9ED-4DB2-BEB7-61793B361A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DD10585E-4021-4F8E-9D29-10D538533D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067004CB-8EB2-4F15-A2A7-0053DF3B50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5AF18A2D-48DE-4D47-A9F2-04B7DC5007E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51AC2130-D310-41CC-90D2-CADDED88EA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CA5E5720-D5F5-4EBE-B3FD-52EC9E5E6D2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42D642B0-A867-44CA-8234-6F1C514664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B3FCDA01-6729-4E5B-A018-95E0D63367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66DEFD77-0335-476F-BC72-C9D7371EB94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89E73DF9-A20D-4430-BECC-0D54AD7192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A8859854-E778-4087-B2FE-1A8B8312C7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EE2CB1E2-E0E9-4CB3-9FEF-070A1E0A461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xmlns="" id="{BBDD22D6-8C13-4DD5-A95E-EDC5E44311E4}"/>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EACBB51D-233C-448B-B69D-F5565778B631}"/>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xmlns="" id="{069D5FF8-F05F-47FB-8606-94C1739B7199}"/>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5BE3251C-BB78-4167-AF2B-C31D7FC62903}"/>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xmlns="" id="{2A6E6031-7D03-4B2A-82C0-E8CAC22FDD73}"/>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9A5BD1AA-4A6C-4061-A189-6C2267FF709D}"/>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xmlns="" id="{6EB0447E-DA2B-4B36-9538-8436A2B6E2AC}"/>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xmlns="" id="{2386D453-CD47-46BA-A2F3-2B4F513E5D59}"/>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xmlns="" id="{8F967C2C-0672-444C-87E2-2E695B74AB48}"/>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xmlns="" id="{123FCDE4-30DD-4DF0-9AF9-9597C9C1B911}"/>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xmlns="" id="{27DE0BB7-D003-4C60-B062-0A5950DE866F}"/>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BD879D6-EF7B-4C1B-A378-F49C2417E9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803DADFC-2CAB-45C1-AF20-8537CF6004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16E80403-0F39-43A7-A46B-A5F64C8481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EBD4200B-ACB0-4FA3-8FAA-0E0A500825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D940758D-8BEA-4D4F-95AB-F07A0F858B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9" name="楕円 188">
          <a:extLst>
            <a:ext uri="{FF2B5EF4-FFF2-40B4-BE49-F238E27FC236}">
              <a16:creationId xmlns:a16="http://schemas.microsoft.com/office/drawing/2014/main" xmlns="" id="{62A2B7F4-80D1-4C3A-B54A-D5DD23D79012}"/>
            </a:ext>
          </a:extLst>
        </xdr:cNvPr>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E75B98BC-3A5C-415D-9D26-201628F2DEAA}"/>
            </a:ext>
          </a:extLst>
        </xdr:cNvPr>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1" name="楕円 190">
          <a:extLst>
            <a:ext uri="{FF2B5EF4-FFF2-40B4-BE49-F238E27FC236}">
              <a16:creationId xmlns:a16="http://schemas.microsoft.com/office/drawing/2014/main" xmlns="" id="{B2D154DA-59A6-473D-8DF4-21BD182FF04C}"/>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8165</xdr:rowOff>
    </xdr:to>
    <xdr:cxnSp macro="">
      <xdr:nvCxnSpPr>
        <xdr:cNvPr id="192" name="直線コネクタ 191">
          <a:extLst>
            <a:ext uri="{FF2B5EF4-FFF2-40B4-BE49-F238E27FC236}">
              <a16:creationId xmlns:a16="http://schemas.microsoft.com/office/drawing/2014/main" xmlns="" id="{917E46B6-4956-4C90-B751-DF9BC203D8C1}"/>
            </a:ext>
          </a:extLst>
        </xdr:cNvPr>
        <xdr:cNvCxnSpPr/>
      </xdr:nvCxnSpPr>
      <xdr:spPr>
        <a:xfrm>
          <a:off x="3797300" y="104388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3" name="楕円 192">
          <a:extLst>
            <a:ext uri="{FF2B5EF4-FFF2-40B4-BE49-F238E27FC236}">
              <a16:creationId xmlns:a16="http://schemas.microsoft.com/office/drawing/2014/main" xmlns="" id="{CDE615EC-B570-4978-A57B-8B85FEB5055B}"/>
            </a:ext>
          </a:extLst>
        </xdr:cNvPr>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151856</xdr:rowOff>
    </xdr:to>
    <xdr:cxnSp macro="">
      <xdr:nvCxnSpPr>
        <xdr:cNvPr id="194" name="直線コネクタ 193">
          <a:extLst>
            <a:ext uri="{FF2B5EF4-FFF2-40B4-BE49-F238E27FC236}">
              <a16:creationId xmlns:a16="http://schemas.microsoft.com/office/drawing/2014/main" xmlns="" id="{EAD30AEF-09D4-4719-9CC3-49A48E2957B2}"/>
            </a:ext>
          </a:extLst>
        </xdr:cNvPr>
        <xdr:cNvCxnSpPr/>
      </xdr:nvCxnSpPr>
      <xdr:spPr>
        <a:xfrm>
          <a:off x="2908300" y="104013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5" name="楕円 194">
          <a:extLst>
            <a:ext uri="{FF2B5EF4-FFF2-40B4-BE49-F238E27FC236}">
              <a16:creationId xmlns:a16="http://schemas.microsoft.com/office/drawing/2014/main" xmlns="" id="{2805C2F0-405E-4E44-81D5-29966DB6DF89}"/>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114300</xdr:rowOff>
    </xdr:to>
    <xdr:cxnSp macro="">
      <xdr:nvCxnSpPr>
        <xdr:cNvPr id="196" name="直線コネクタ 195">
          <a:extLst>
            <a:ext uri="{FF2B5EF4-FFF2-40B4-BE49-F238E27FC236}">
              <a16:creationId xmlns:a16="http://schemas.microsoft.com/office/drawing/2014/main" xmlns="" id="{2411100D-FF76-459B-AC35-0F3D0B95283C}"/>
            </a:ext>
          </a:extLst>
        </xdr:cNvPr>
        <xdr:cNvCxnSpPr/>
      </xdr:nvCxnSpPr>
      <xdr:spPr>
        <a:xfrm>
          <a:off x="2019300" y="1037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a:extLst>
            <a:ext uri="{FF2B5EF4-FFF2-40B4-BE49-F238E27FC236}">
              <a16:creationId xmlns:a16="http://schemas.microsoft.com/office/drawing/2014/main" xmlns="" id="{628F4D99-2C4A-4394-8D76-DC427850FE7A}"/>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88174</xdr:rowOff>
    </xdr:to>
    <xdr:cxnSp macro="">
      <xdr:nvCxnSpPr>
        <xdr:cNvPr id="198" name="直線コネクタ 197">
          <a:extLst>
            <a:ext uri="{FF2B5EF4-FFF2-40B4-BE49-F238E27FC236}">
              <a16:creationId xmlns:a16="http://schemas.microsoft.com/office/drawing/2014/main" xmlns="" id="{BD143CC7-4A90-43FE-B3C9-460CDBDDA529}"/>
            </a:ext>
          </a:extLst>
        </xdr:cNvPr>
        <xdr:cNvCxnSpPr/>
      </xdr:nvCxnSpPr>
      <xdr:spPr>
        <a:xfrm>
          <a:off x="1130300" y="103490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9A85D2FF-5757-42AC-84D9-68FA9CC63C3F}"/>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9DAF3562-70C9-4FCF-AAE2-582AF4B76B5C}"/>
            </a:ext>
          </a:extLst>
        </xdr:cNvPr>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1E080165-2F42-4481-842A-9E0570F10491}"/>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F6C2251F-ADDA-49CB-A851-34F038C01B45}"/>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37C98722-BF11-4B69-905D-412B34D3E71C}"/>
            </a:ext>
          </a:extLst>
        </xdr:cNvPr>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F458BB08-7870-4A21-8504-3C2F2B25ECCB}"/>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D89C8724-DBEA-42B7-B5A6-AC7A2BA4AEBB}"/>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F33BA1E2-6AB3-4823-A9A4-956AA97C84B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E0B36D61-03E9-4E61-9A48-2F3C6029D9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A56C3A71-A12E-465A-BAB9-32DD208C11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F8158AA0-2F0B-4136-BB5D-AF147D8448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FF78164A-F244-49AC-9BCD-3687273149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DC50A0FA-F922-4D5A-917B-E05F6AC309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29AE3FB5-2302-47B1-B0DC-FB7E0797A7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876A4BD-818B-486B-84D8-CBBF487993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BE7EB976-943B-414C-A370-96B863879B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27B2422F-35E3-4BB7-A8E9-E2407F8682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0EABFDCC-BFCC-4DA1-BE77-2AD806245C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68E7B055-CEAB-4623-A4A0-B21B8F848C8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3058CDEA-8870-493C-872A-8461EAE7259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F93E6DD4-5CFC-41EB-B6C8-3ADBF088C21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xmlns="" id="{6405A180-67DB-4E5F-B181-3CCFDEFBC6E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292E6BE7-160B-4364-8F4F-0572CD036D9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3677B74E-8B0D-4713-9B33-19B8E174220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BEA59118-EAC8-490C-81D2-4EC61315234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984AE700-CE1A-45FF-AE94-A7D9A5202E8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C8C8BD76-34D8-4C5C-844C-767CC899B0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5C7DF54B-3CF9-41E1-9B63-0D6873DB1C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8243F2FA-B4FD-4B23-9344-94F302E1C7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xmlns="" id="{8ADE0655-3122-4DD2-9754-20264863B8EB}"/>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AA72581C-A1C4-40D2-8CD0-0694603C15C9}"/>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xmlns="" id="{822BFF29-9D40-4A4F-B632-9E3B24838C5F}"/>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E0272BB1-F505-4452-A39A-15EFC5C56BA7}"/>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xmlns="" id="{925BC171-482D-48B5-A637-551A0FAD6E34}"/>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36DE3EDB-DAF3-4D4A-AA11-600C3C0995FA}"/>
            </a:ext>
          </a:extLst>
        </xdr:cNvPr>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xmlns="" id="{ACE1E34D-8484-414F-B0CE-D7BAE396376F}"/>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xmlns="" id="{10017B25-EDBB-4801-946C-EC5DDC5B3878}"/>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xmlns="" id="{EA7A2A7A-75B0-4B47-B5C4-2930904D1218}"/>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xmlns="" id="{2FA57B67-4BA4-4204-9FAA-D5E36D63B221}"/>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xmlns="" id="{10AE0F0C-9C8A-452D-8B6D-50F8134FA7C8}"/>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61CE3382-3AEB-46CA-9CA2-110155740D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422DF92F-D46D-433D-830D-66CE8020DC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709DA59B-E306-47DC-98A0-C3A19C1336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30E6FB85-2C11-4C4F-9E92-42BF3352B2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70778271-B975-47D1-A456-274027BC2F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149275</xdr:rowOff>
    </xdr:from>
    <xdr:to>
      <xdr:col>55</xdr:col>
      <xdr:colOff>50800</xdr:colOff>
      <xdr:row>63</xdr:row>
      <xdr:rowOff>79425</xdr:rowOff>
    </xdr:to>
    <xdr:sp macro="" textlink="">
      <xdr:nvSpPr>
        <xdr:cNvPr id="244" name="楕円 243">
          <a:extLst>
            <a:ext uri="{FF2B5EF4-FFF2-40B4-BE49-F238E27FC236}">
              <a16:creationId xmlns:a16="http://schemas.microsoft.com/office/drawing/2014/main" xmlns="" id="{447EBE70-1626-47C0-AF12-636C6A0E562B}"/>
            </a:ext>
          </a:extLst>
        </xdr:cNvPr>
        <xdr:cNvSpPr/>
      </xdr:nvSpPr>
      <xdr:spPr>
        <a:xfrm>
          <a:off x="10426700" y="107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127702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28241C31-8536-4477-98DA-2D9B32160080}"/>
            </a:ext>
          </a:extLst>
        </xdr:cNvPr>
        <xdr:cNvSpPr txBox="1"/>
      </xdr:nvSpPr>
      <xdr:spPr>
        <a:xfrm>
          <a:off x="10515600" y="1075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149709</xdr:rowOff>
    </xdr:from>
    <xdr:to>
      <xdr:col>50</xdr:col>
      <xdr:colOff>165100</xdr:colOff>
      <xdr:row>63</xdr:row>
      <xdr:rowOff>79859</xdr:rowOff>
    </xdr:to>
    <xdr:sp macro="" textlink="">
      <xdr:nvSpPr>
        <xdr:cNvPr id="246" name="楕円 245">
          <a:extLst>
            <a:ext uri="{FF2B5EF4-FFF2-40B4-BE49-F238E27FC236}">
              <a16:creationId xmlns:a16="http://schemas.microsoft.com/office/drawing/2014/main" xmlns="" id="{8918622D-941B-4935-AC13-D98ECA28B252}"/>
            </a:ext>
          </a:extLst>
        </xdr:cNvPr>
        <xdr:cNvSpPr/>
      </xdr:nvSpPr>
      <xdr:spPr>
        <a:xfrm>
          <a:off x="9588500" y="107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28625</xdr:rowOff>
    </xdr:from>
    <xdr:to>
      <xdr:col>55</xdr:col>
      <xdr:colOff>0</xdr:colOff>
      <xdr:row>63</xdr:row>
      <xdr:rowOff>29059</xdr:rowOff>
    </xdr:to>
    <xdr:cxnSp macro="">
      <xdr:nvCxnSpPr>
        <xdr:cNvPr id="247" name="直線コネクタ 246">
          <a:extLst>
            <a:ext uri="{FF2B5EF4-FFF2-40B4-BE49-F238E27FC236}">
              <a16:creationId xmlns:a16="http://schemas.microsoft.com/office/drawing/2014/main" xmlns="" id="{310B1176-CB26-4D4C-9094-5F798020C1BB}"/>
            </a:ext>
          </a:extLst>
        </xdr:cNvPr>
        <xdr:cNvCxnSpPr/>
      </xdr:nvCxnSpPr>
      <xdr:spPr>
        <a:xfrm flipV="1">
          <a:off x="9639300" y="1082997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142459</xdr:rowOff>
    </xdr:from>
    <xdr:to>
      <xdr:col>46</xdr:col>
      <xdr:colOff>38100</xdr:colOff>
      <xdr:row>63</xdr:row>
      <xdr:rowOff>72609</xdr:rowOff>
    </xdr:to>
    <xdr:sp macro="" textlink="">
      <xdr:nvSpPr>
        <xdr:cNvPr id="248" name="楕円 247">
          <a:extLst>
            <a:ext uri="{FF2B5EF4-FFF2-40B4-BE49-F238E27FC236}">
              <a16:creationId xmlns:a16="http://schemas.microsoft.com/office/drawing/2014/main" xmlns="" id="{E2A728A0-F538-4F60-94AA-F92AEB793D1A}"/>
            </a:ext>
          </a:extLst>
        </xdr:cNvPr>
        <xdr:cNvSpPr/>
      </xdr:nvSpPr>
      <xdr:spPr>
        <a:xfrm>
          <a:off x="8699500" y="107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21809</xdr:rowOff>
    </xdr:from>
    <xdr:to>
      <xdr:col>50</xdr:col>
      <xdr:colOff>114300</xdr:colOff>
      <xdr:row>63</xdr:row>
      <xdr:rowOff>29059</xdr:rowOff>
    </xdr:to>
    <xdr:cxnSp macro="">
      <xdr:nvCxnSpPr>
        <xdr:cNvPr id="249" name="直線コネクタ 248">
          <a:extLst>
            <a:ext uri="{FF2B5EF4-FFF2-40B4-BE49-F238E27FC236}">
              <a16:creationId xmlns:a16="http://schemas.microsoft.com/office/drawing/2014/main" xmlns="" id="{DA25DCB4-42A5-44F9-A5BA-BC22DDE37E42}"/>
            </a:ext>
          </a:extLst>
        </xdr:cNvPr>
        <xdr:cNvCxnSpPr/>
      </xdr:nvCxnSpPr>
      <xdr:spPr>
        <a:xfrm>
          <a:off x="8750300" y="1082315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142602</xdr:rowOff>
    </xdr:from>
    <xdr:to>
      <xdr:col>41</xdr:col>
      <xdr:colOff>101600</xdr:colOff>
      <xdr:row>63</xdr:row>
      <xdr:rowOff>72752</xdr:rowOff>
    </xdr:to>
    <xdr:sp macro="" textlink="">
      <xdr:nvSpPr>
        <xdr:cNvPr id="250" name="楕円 249">
          <a:extLst>
            <a:ext uri="{FF2B5EF4-FFF2-40B4-BE49-F238E27FC236}">
              <a16:creationId xmlns:a16="http://schemas.microsoft.com/office/drawing/2014/main" xmlns="" id="{065498EA-DDC3-40EF-97E7-E55FE836C0C8}"/>
            </a:ext>
          </a:extLst>
        </xdr:cNvPr>
        <xdr:cNvSpPr/>
      </xdr:nvSpPr>
      <xdr:spPr>
        <a:xfrm>
          <a:off x="7810500" y="107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21809</xdr:rowOff>
    </xdr:from>
    <xdr:to>
      <xdr:col>45</xdr:col>
      <xdr:colOff>177800</xdr:colOff>
      <xdr:row>63</xdr:row>
      <xdr:rowOff>21952</xdr:rowOff>
    </xdr:to>
    <xdr:cxnSp macro="">
      <xdr:nvCxnSpPr>
        <xdr:cNvPr id="251" name="直線コネクタ 250">
          <a:extLst>
            <a:ext uri="{FF2B5EF4-FFF2-40B4-BE49-F238E27FC236}">
              <a16:creationId xmlns:a16="http://schemas.microsoft.com/office/drawing/2014/main" xmlns="" id="{EE8FDF62-7776-4A2F-BE01-77DCCAC2BDA1}"/>
            </a:ext>
          </a:extLst>
        </xdr:cNvPr>
        <xdr:cNvCxnSpPr/>
      </xdr:nvCxnSpPr>
      <xdr:spPr>
        <a:xfrm flipV="1">
          <a:off x="7861300" y="10823159"/>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142195</xdr:rowOff>
    </xdr:from>
    <xdr:to>
      <xdr:col>36</xdr:col>
      <xdr:colOff>165100</xdr:colOff>
      <xdr:row>63</xdr:row>
      <xdr:rowOff>72345</xdr:rowOff>
    </xdr:to>
    <xdr:sp macro="" textlink="">
      <xdr:nvSpPr>
        <xdr:cNvPr id="252" name="楕円 251">
          <a:extLst>
            <a:ext uri="{FF2B5EF4-FFF2-40B4-BE49-F238E27FC236}">
              <a16:creationId xmlns:a16="http://schemas.microsoft.com/office/drawing/2014/main" xmlns="" id="{9F32C87B-8851-43F2-934A-215A513BFD11}"/>
            </a:ext>
          </a:extLst>
        </xdr:cNvPr>
        <xdr:cNvSpPr/>
      </xdr:nvSpPr>
      <xdr:spPr>
        <a:xfrm>
          <a:off x="6921500" y="107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21545</xdr:rowOff>
    </xdr:from>
    <xdr:to>
      <xdr:col>41</xdr:col>
      <xdr:colOff>50800</xdr:colOff>
      <xdr:row>63</xdr:row>
      <xdr:rowOff>21952</xdr:rowOff>
    </xdr:to>
    <xdr:cxnSp macro="">
      <xdr:nvCxnSpPr>
        <xdr:cNvPr id="253" name="直線コネクタ 252">
          <a:extLst>
            <a:ext uri="{FF2B5EF4-FFF2-40B4-BE49-F238E27FC236}">
              <a16:creationId xmlns:a16="http://schemas.microsoft.com/office/drawing/2014/main" xmlns="" id="{10A9A227-BB99-4E72-BF99-607F34EA8B7D}"/>
            </a:ext>
          </a:extLst>
        </xdr:cNvPr>
        <xdr:cNvCxnSpPr/>
      </xdr:nvCxnSpPr>
      <xdr:spPr>
        <a:xfrm>
          <a:off x="6972300" y="10822895"/>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B5980BEE-C2E8-457C-A220-292DDA53CE51}"/>
            </a:ext>
          </a:extLst>
        </xdr:cNvPr>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F6F49796-B2BF-40B8-B507-149CDC1D4660}"/>
            </a:ext>
          </a:extLst>
        </xdr:cNvPr>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C36C2126-1716-4A9B-A9C7-F2262361E912}"/>
            </a:ext>
          </a:extLst>
        </xdr:cNvPr>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F02C2487-C013-4362-A391-5918877218FB}"/>
            </a:ext>
          </a:extLst>
        </xdr:cNvPr>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70986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390D25FF-44CF-47EA-B532-00A469374AE2}"/>
            </a:ext>
          </a:extLst>
        </xdr:cNvPr>
        <xdr:cNvSpPr txBox="1"/>
      </xdr:nvSpPr>
      <xdr:spPr>
        <a:xfrm>
          <a:off x="9327095" y="1087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63736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0F777215-2360-4A25-AE89-A0E29170541D}"/>
            </a:ext>
          </a:extLst>
        </xdr:cNvPr>
        <xdr:cNvSpPr txBox="1"/>
      </xdr:nvSpPr>
      <xdr:spPr>
        <a:xfrm>
          <a:off x="8450795" y="1086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63879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8D859A2E-8439-45F9-995E-6B42F405D449}"/>
            </a:ext>
          </a:extLst>
        </xdr:cNvPr>
        <xdr:cNvSpPr txBox="1"/>
      </xdr:nvSpPr>
      <xdr:spPr>
        <a:xfrm>
          <a:off x="7561795" y="1086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63472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647F2CD5-EE41-4FBE-AED6-2D2B2475E760}"/>
            </a:ext>
          </a:extLst>
        </xdr:cNvPr>
        <xdr:cNvSpPr txBox="1"/>
      </xdr:nvSpPr>
      <xdr:spPr>
        <a:xfrm>
          <a:off x="6672795" y="1086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A44BD0C4-2292-471C-8F30-3524C075AF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11B25AAC-1EA8-4A68-A4BF-4950E50265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DA87F311-C6B8-4AF4-A6CF-C714535C1F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2AAA2C73-94FE-49C7-B7EF-3612530DA7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A88C2B80-4601-46B0-AF16-07FB26FB7D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2B5068B1-6CD2-4478-8517-EF35D85D6A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A588226C-2914-490B-8DA7-80C69909E1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520AAC9F-CC0E-4ADE-9502-803944B806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923EC08C-9CF7-4470-833B-E2BD6D4825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A60BAB0D-42AD-44A8-A466-C81812B7940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F1F84A81-1E95-4918-BBEC-51F8AC0F41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2D65CAD6-E3E4-42F8-B374-EFE25E9DCC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D86DFAC3-1E1B-457F-9BEF-00B2C91878C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1A1C72FD-75FB-43B2-89D2-5C37FC18B0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306B5E0A-10F2-4202-9E6A-E0CDFE42A9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A72152F5-A727-4878-8D73-4C7BAD43D2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04C4E826-BDD6-4F22-AAC5-2755CE806A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C0145D03-419B-4657-B4E6-AAFC63FB2F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260CF101-5E40-4167-931D-E5DBBEBA44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6337CECB-9A41-4937-8F1E-21B731E62AF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D0991AB1-7903-4C88-844E-9B25EAB5451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72EC50D8-34B0-4501-9E37-8A7D5945D4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AD565B98-C810-4AD8-B7F0-4D0DE6212DA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C0F2D055-C23F-4257-BFFB-ED002ADBC0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xmlns="" id="{DAC6377D-868E-4F69-90D4-3A4B37A9BCDC}"/>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xmlns="" id="{132B5532-B82D-4B51-905C-4C234D5781F2}"/>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xmlns="" id="{4828FACC-1396-4873-BA54-9EA7E46FDD0A}"/>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2F7BC9EF-2B2C-4683-A589-435AE79B9296}"/>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xmlns="" id="{116E7F3A-40A7-4B80-AC2A-E2F91EE71C34}"/>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5EE047AA-B42B-4835-9F6C-C6E98C7CF5AF}"/>
            </a:ext>
          </a:extLst>
        </xdr:cNvPr>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xmlns="" id="{A36283D9-CDAE-4F0F-9272-39DE617071E4}"/>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xmlns="" id="{3855EBDF-EBA6-4759-9397-D88C200C4233}"/>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xmlns="" id="{EC2E3636-7B63-442C-ADC8-F7E65144DDB9}"/>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xmlns="" id="{E93BFA1E-C257-4699-BB88-B3584BC338D2}"/>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xmlns="" id="{0A5E4BF9-F14A-4FB9-9440-98486F709A63}"/>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BDECBEA1-FCC8-4CC9-A60A-CFDE22D279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3A81338-E384-4E47-9499-56FAD6F658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994A64F-E4F2-45E1-AAE3-D8675C7E71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E205964-2347-4E3C-86C9-E4758075F5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B9B49D7-C4B0-4A6B-A561-6884610209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2" name="楕円 301">
          <a:extLst>
            <a:ext uri="{FF2B5EF4-FFF2-40B4-BE49-F238E27FC236}">
              <a16:creationId xmlns:a16="http://schemas.microsoft.com/office/drawing/2014/main" xmlns="" id="{AA128CDA-345B-4CA6-8EF9-1783C3EBB15C}"/>
            </a:ext>
          </a:extLst>
        </xdr:cNvPr>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44C1CE60-9310-4D5F-AB7F-92A012D5A33D}"/>
            </a:ext>
          </a:extLst>
        </xdr:cNvPr>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4" name="楕円 303">
          <a:extLst>
            <a:ext uri="{FF2B5EF4-FFF2-40B4-BE49-F238E27FC236}">
              <a16:creationId xmlns:a16="http://schemas.microsoft.com/office/drawing/2014/main" xmlns="" id="{814BA814-5851-468A-8A27-97D916A95DC9}"/>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83820</xdr:rowOff>
    </xdr:to>
    <xdr:cxnSp macro="">
      <xdr:nvCxnSpPr>
        <xdr:cNvPr id="305" name="直線コネクタ 304">
          <a:extLst>
            <a:ext uri="{FF2B5EF4-FFF2-40B4-BE49-F238E27FC236}">
              <a16:creationId xmlns:a16="http://schemas.microsoft.com/office/drawing/2014/main" xmlns="" id="{F54B2EC1-11D5-46AE-A696-0AE5A3915A4A}"/>
            </a:ext>
          </a:extLst>
        </xdr:cNvPr>
        <xdr:cNvCxnSpPr/>
      </xdr:nvCxnSpPr>
      <xdr:spPr>
        <a:xfrm>
          <a:off x="3797300" y="14287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306" name="楕円 305">
          <a:extLst>
            <a:ext uri="{FF2B5EF4-FFF2-40B4-BE49-F238E27FC236}">
              <a16:creationId xmlns:a16="http://schemas.microsoft.com/office/drawing/2014/main" xmlns="" id="{ABA3FB18-CFAF-461F-B847-401D35B2B661}"/>
            </a:ext>
          </a:extLst>
        </xdr:cNvPr>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57150</xdr:rowOff>
    </xdr:to>
    <xdr:cxnSp macro="">
      <xdr:nvCxnSpPr>
        <xdr:cNvPr id="307" name="直線コネクタ 306">
          <a:extLst>
            <a:ext uri="{FF2B5EF4-FFF2-40B4-BE49-F238E27FC236}">
              <a16:creationId xmlns:a16="http://schemas.microsoft.com/office/drawing/2014/main" xmlns="" id="{0CC981CE-EF2F-40B0-A3BD-83A02105515A}"/>
            </a:ext>
          </a:extLst>
        </xdr:cNvPr>
        <xdr:cNvCxnSpPr/>
      </xdr:nvCxnSpPr>
      <xdr:spPr>
        <a:xfrm>
          <a:off x="2908300" y="1428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308" name="楕円 307">
          <a:extLst>
            <a:ext uri="{FF2B5EF4-FFF2-40B4-BE49-F238E27FC236}">
              <a16:creationId xmlns:a16="http://schemas.microsoft.com/office/drawing/2014/main" xmlns="" id="{CC8FE764-259D-4239-9DC4-3C9D57334A9C}"/>
            </a:ext>
          </a:extLst>
        </xdr:cNvPr>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55245</xdr:rowOff>
    </xdr:to>
    <xdr:cxnSp macro="">
      <xdr:nvCxnSpPr>
        <xdr:cNvPr id="309" name="直線コネクタ 308">
          <a:extLst>
            <a:ext uri="{FF2B5EF4-FFF2-40B4-BE49-F238E27FC236}">
              <a16:creationId xmlns:a16="http://schemas.microsoft.com/office/drawing/2014/main" xmlns="" id="{40005545-B74F-48F7-9A97-8531EC421766}"/>
            </a:ext>
          </a:extLst>
        </xdr:cNvPr>
        <xdr:cNvCxnSpPr/>
      </xdr:nvCxnSpPr>
      <xdr:spPr>
        <a:xfrm>
          <a:off x="2019300" y="1425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107314</xdr:rowOff>
    </xdr:from>
    <xdr:to>
      <xdr:col>6</xdr:col>
      <xdr:colOff>38100</xdr:colOff>
      <xdr:row>83</xdr:row>
      <xdr:rowOff>37464</xdr:rowOff>
    </xdr:to>
    <xdr:sp macro="" textlink="">
      <xdr:nvSpPr>
        <xdr:cNvPr id="310" name="楕円 309">
          <a:extLst>
            <a:ext uri="{FF2B5EF4-FFF2-40B4-BE49-F238E27FC236}">
              <a16:creationId xmlns:a16="http://schemas.microsoft.com/office/drawing/2014/main" xmlns="" id="{6E2955DB-7C25-4B7C-B7F8-0F9DD28B4891}"/>
            </a:ext>
          </a:extLst>
        </xdr:cNvPr>
        <xdr:cNvSpPr/>
      </xdr:nvSpPr>
      <xdr:spPr>
        <a:xfrm>
          <a:off x="107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158114</xdr:rowOff>
    </xdr:from>
    <xdr:to>
      <xdr:col>10</xdr:col>
      <xdr:colOff>114300</xdr:colOff>
      <xdr:row>83</xdr:row>
      <xdr:rowOff>20955</xdr:rowOff>
    </xdr:to>
    <xdr:cxnSp macro="">
      <xdr:nvCxnSpPr>
        <xdr:cNvPr id="311" name="直線コネクタ 310">
          <a:extLst>
            <a:ext uri="{FF2B5EF4-FFF2-40B4-BE49-F238E27FC236}">
              <a16:creationId xmlns:a16="http://schemas.microsoft.com/office/drawing/2014/main" xmlns="" id="{93014AC7-7B91-4C55-8040-5FAF81A247F0}"/>
            </a:ext>
          </a:extLst>
        </xdr:cNvPr>
        <xdr:cNvCxnSpPr/>
      </xdr:nvCxnSpPr>
      <xdr:spPr>
        <a:xfrm>
          <a:off x="1130300" y="14217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xmlns="" id="{35886307-8424-4413-BBA1-1BA62EE53CC5}"/>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a:extLst>
            <a:ext uri="{FF2B5EF4-FFF2-40B4-BE49-F238E27FC236}">
              <a16:creationId xmlns:a16="http://schemas.microsoft.com/office/drawing/2014/main" xmlns="" id="{DCE6852F-BF07-4739-9988-37EA52827CB3}"/>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a:extLst>
            <a:ext uri="{FF2B5EF4-FFF2-40B4-BE49-F238E27FC236}">
              <a16:creationId xmlns:a16="http://schemas.microsoft.com/office/drawing/2014/main" xmlns="" id="{0397E928-3EDA-42E1-A6B1-37A91F83984A}"/>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a:extLst>
            <a:ext uri="{FF2B5EF4-FFF2-40B4-BE49-F238E27FC236}">
              <a16:creationId xmlns:a16="http://schemas.microsoft.com/office/drawing/2014/main" xmlns="" id="{913566E1-6FDB-403B-8AA0-268BD7329797}"/>
            </a:ext>
          </a:extLst>
        </xdr:cNvPr>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16" name="n_1mainValue【公営住宅】&#10;有形固定資産減価償却率">
          <a:extLst>
            <a:ext uri="{FF2B5EF4-FFF2-40B4-BE49-F238E27FC236}">
              <a16:creationId xmlns:a16="http://schemas.microsoft.com/office/drawing/2014/main" xmlns="" id="{0B9DE3F8-3C7C-4C75-95D6-2131B9739BF4}"/>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122572</xdr:rowOff>
    </xdr:from>
    <xdr:ext cx="405111" cy="259045"/>
    <xdr:sp macro="" textlink="">
      <xdr:nvSpPr>
        <xdr:cNvPr id="317" name="n_2mainValue【公営住宅】&#10;有形固定資産減価償却率">
          <a:extLst>
            <a:ext uri="{FF2B5EF4-FFF2-40B4-BE49-F238E27FC236}">
              <a16:creationId xmlns:a16="http://schemas.microsoft.com/office/drawing/2014/main" xmlns="" id="{D1EFB50A-649F-4E71-AE7B-5D39ACD5285B}"/>
            </a:ext>
          </a:extLst>
        </xdr:cNvPr>
        <xdr:cNvSpPr txBox="1"/>
      </xdr:nvSpPr>
      <xdr:spPr>
        <a:xfrm>
          <a:off x="2705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318" name="n_3mainValue【公営住宅】&#10;有形固定資産減価償却率">
          <a:extLst>
            <a:ext uri="{FF2B5EF4-FFF2-40B4-BE49-F238E27FC236}">
              <a16:creationId xmlns:a16="http://schemas.microsoft.com/office/drawing/2014/main" xmlns="" id="{DA1BDD11-6E4B-424A-B972-53C3E7B82CA9}"/>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53991</xdr:rowOff>
    </xdr:from>
    <xdr:ext cx="405111" cy="259045"/>
    <xdr:sp macro="" textlink="">
      <xdr:nvSpPr>
        <xdr:cNvPr id="319" name="n_4mainValue【公営住宅】&#10;有形固定資産減価償却率">
          <a:extLst>
            <a:ext uri="{FF2B5EF4-FFF2-40B4-BE49-F238E27FC236}">
              <a16:creationId xmlns:a16="http://schemas.microsoft.com/office/drawing/2014/main" xmlns="" id="{F50BA014-D4DF-4A44-B301-DAA15019113E}"/>
            </a:ext>
          </a:extLst>
        </xdr:cNvPr>
        <xdr:cNvSpPr txBox="1"/>
      </xdr:nvSpPr>
      <xdr:spPr>
        <a:xfrm>
          <a:off x="927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2A15DA71-214E-4425-B3FE-FD6EE379F0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482A45D6-1F59-462B-B2CD-E4C35E2939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99D59969-67A7-42A0-9723-C808CA1036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0AE5FAB2-25B8-4F04-B454-A0FC713095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F938B8F0-5AEE-44CC-92AC-40254190F1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1114F381-7785-428C-A451-54B1095363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6C036CFF-3962-4F0B-A63B-356FEEC6BC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DB81413D-04E4-4D11-8906-37C2EC5301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2CBB0140-DA95-4E71-BCE9-B6D0EA6368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AD16F92C-DCD8-4BD5-A3F3-6680ADDF43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xmlns="" id="{469DC7B7-1748-4E01-A3C7-4A4CD328CD8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xmlns="" id="{90FF61ED-4814-4091-A577-C9D4003EAA5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xmlns="" id="{3C01B274-7E71-44A7-92D4-C0B86CA3E9B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xmlns="" id="{34888FD4-6242-4FC0-9F11-9E0889811B0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xmlns="" id="{B118DE8F-5EA7-4156-B795-EB5F830DA9F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xmlns="" id="{2301549A-146D-4070-AD31-AE0336DA8AA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xmlns="" id="{A7887931-E292-40D9-9E16-5940A6368E7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xmlns="" id="{348CE5D2-F781-4BCF-823C-62646CF5963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DBF81E6C-016B-42BA-9D04-3F5D23D19F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xmlns="" id="{CD050198-7F75-4255-8E3F-A6342EE1E9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xmlns="" id="{5BDD0F53-8DB6-4955-AAF6-13AFD84D0A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xmlns="" id="{37C425CC-6CE1-47C6-9EE0-01A46D93A0DB}"/>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xmlns="" id="{7E2E10C7-6FDD-44D3-BFD6-2EC2C29EEB0D}"/>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xmlns="" id="{31A965D1-9189-4C75-98C0-FE33298F810A}"/>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xmlns="" id="{17F81147-2DDA-4046-9D24-FBD331F44E7F}"/>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xmlns="" id="{DE027BDD-D97F-4328-B34F-2B2EC40A5C36}"/>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a:extLst>
            <a:ext uri="{FF2B5EF4-FFF2-40B4-BE49-F238E27FC236}">
              <a16:creationId xmlns:a16="http://schemas.microsoft.com/office/drawing/2014/main" xmlns="" id="{674C078F-ED82-4912-82BB-3463012A7077}"/>
            </a:ext>
          </a:extLst>
        </xdr:cNvPr>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xmlns="" id="{B7DA2C54-DE3B-40B4-90A0-AB9CA000E008}"/>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xmlns="" id="{D946A7B2-CA2E-4245-8732-06962520060C}"/>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xmlns="" id="{0E26F0C2-9291-479D-AA79-C48244E53AAF}"/>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xmlns="" id="{894A596B-B14E-4B62-9672-884E59F1D96A}"/>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xmlns="" id="{A3110F90-FA15-439A-B35A-9D374F301332}"/>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4CD9E6F9-1E25-402C-9A0E-E08CBA1BED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A93508CA-64A5-400B-9BCE-8B0FD2C847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87A676FF-BCE6-41D6-B453-C5C6A47AE6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1CB16819-DDA4-4AAD-9F92-69E12812E6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E06FB138-D960-4C1B-9BA9-6B4B583E4D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43535</xdr:rowOff>
    </xdr:from>
    <xdr:to>
      <xdr:col>55</xdr:col>
      <xdr:colOff>50800</xdr:colOff>
      <xdr:row>85</xdr:row>
      <xdr:rowOff>145135</xdr:rowOff>
    </xdr:to>
    <xdr:sp macro="" textlink="">
      <xdr:nvSpPr>
        <xdr:cNvPr id="357" name="楕円 356">
          <a:extLst>
            <a:ext uri="{FF2B5EF4-FFF2-40B4-BE49-F238E27FC236}">
              <a16:creationId xmlns:a16="http://schemas.microsoft.com/office/drawing/2014/main" xmlns="" id="{344A7D46-F8C0-4E8B-BB19-C14C9ED4B3C3}"/>
            </a:ext>
          </a:extLst>
        </xdr:cNvPr>
        <xdr:cNvSpPr/>
      </xdr:nvSpPr>
      <xdr:spPr>
        <a:xfrm>
          <a:off x="104267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129912</xdr:rowOff>
    </xdr:from>
    <xdr:ext cx="469744" cy="259045"/>
    <xdr:sp macro="" textlink="">
      <xdr:nvSpPr>
        <xdr:cNvPr id="358" name="【公営住宅】&#10;一人当たり面積該当値テキスト">
          <a:extLst>
            <a:ext uri="{FF2B5EF4-FFF2-40B4-BE49-F238E27FC236}">
              <a16:creationId xmlns:a16="http://schemas.microsoft.com/office/drawing/2014/main" xmlns="" id="{02FE584F-1C52-4B66-B923-8E1D2DCC05A1}"/>
            </a:ext>
          </a:extLst>
        </xdr:cNvPr>
        <xdr:cNvSpPr txBox="1"/>
      </xdr:nvSpPr>
      <xdr:spPr>
        <a:xfrm>
          <a:off x="10515600" y="1453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59" name="楕円 358">
          <a:extLst>
            <a:ext uri="{FF2B5EF4-FFF2-40B4-BE49-F238E27FC236}">
              <a16:creationId xmlns:a16="http://schemas.microsoft.com/office/drawing/2014/main" xmlns="" id="{B905FCF3-77F9-470B-B1F2-7BA2EDB61FE6}"/>
            </a:ext>
          </a:extLst>
        </xdr:cNvPr>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92963</xdr:rowOff>
    </xdr:from>
    <xdr:to>
      <xdr:col>55</xdr:col>
      <xdr:colOff>0</xdr:colOff>
      <xdr:row>85</xdr:row>
      <xdr:rowOff>94335</xdr:rowOff>
    </xdr:to>
    <xdr:cxnSp macro="">
      <xdr:nvCxnSpPr>
        <xdr:cNvPr id="360" name="直線コネクタ 359">
          <a:extLst>
            <a:ext uri="{FF2B5EF4-FFF2-40B4-BE49-F238E27FC236}">
              <a16:creationId xmlns:a16="http://schemas.microsoft.com/office/drawing/2014/main" xmlns="" id="{B3D1AA43-934A-4A2D-918C-5D8383497AB4}"/>
            </a:ext>
          </a:extLst>
        </xdr:cNvPr>
        <xdr:cNvCxnSpPr/>
      </xdr:nvCxnSpPr>
      <xdr:spPr>
        <a:xfrm>
          <a:off x="9639300" y="1466621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40336</xdr:rowOff>
    </xdr:from>
    <xdr:to>
      <xdr:col>46</xdr:col>
      <xdr:colOff>38100</xdr:colOff>
      <xdr:row>85</xdr:row>
      <xdr:rowOff>141936</xdr:rowOff>
    </xdr:to>
    <xdr:sp macro="" textlink="">
      <xdr:nvSpPr>
        <xdr:cNvPr id="361" name="楕円 360">
          <a:extLst>
            <a:ext uri="{FF2B5EF4-FFF2-40B4-BE49-F238E27FC236}">
              <a16:creationId xmlns:a16="http://schemas.microsoft.com/office/drawing/2014/main" xmlns="" id="{1BDBB5E5-CC48-45D2-80E8-A52AE3DF5757}"/>
            </a:ext>
          </a:extLst>
        </xdr:cNvPr>
        <xdr:cNvSpPr/>
      </xdr:nvSpPr>
      <xdr:spPr>
        <a:xfrm>
          <a:off x="8699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91136</xdr:rowOff>
    </xdr:from>
    <xdr:to>
      <xdr:col>50</xdr:col>
      <xdr:colOff>114300</xdr:colOff>
      <xdr:row>85</xdr:row>
      <xdr:rowOff>92963</xdr:rowOff>
    </xdr:to>
    <xdr:cxnSp macro="">
      <xdr:nvCxnSpPr>
        <xdr:cNvPr id="362" name="直線コネクタ 361">
          <a:extLst>
            <a:ext uri="{FF2B5EF4-FFF2-40B4-BE49-F238E27FC236}">
              <a16:creationId xmlns:a16="http://schemas.microsoft.com/office/drawing/2014/main" xmlns="" id="{BCAE0137-F780-48DA-AC00-93D03E9EEA76}"/>
            </a:ext>
          </a:extLst>
        </xdr:cNvPr>
        <xdr:cNvCxnSpPr/>
      </xdr:nvCxnSpPr>
      <xdr:spPr>
        <a:xfrm>
          <a:off x="8750300" y="1466438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39421</xdr:rowOff>
    </xdr:from>
    <xdr:to>
      <xdr:col>41</xdr:col>
      <xdr:colOff>101600</xdr:colOff>
      <xdr:row>85</xdr:row>
      <xdr:rowOff>141021</xdr:rowOff>
    </xdr:to>
    <xdr:sp macro="" textlink="">
      <xdr:nvSpPr>
        <xdr:cNvPr id="363" name="楕円 362">
          <a:extLst>
            <a:ext uri="{FF2B5EF4-FFF2-40B4-BE49-F238E27FC236}">
              <a16:creationId xmlns:a16="http://schemas.microsoft.com/office/drawing/2014/main" xmlns="" id="{4FD54B4E-BAC7-4AE4-9811-471B6AE7E11A}"/>
            </a:ext>
          </a:extLst>
        </xdr:cNvPr>
        <xdr:cNvSpPr/>
      </xdr:nvSpPr>
      <xdr:spPr>
        <a:xfrm>
          <a:off x="7810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90221</xdr:rowOff>
    </xdr:from>
    <xdr:to>
      <xdr:col>45</xdr:col>
      <xdr:colOff>177800</xdr:colOff>
      <xdr:row>85</xdr:row>
      <xdr:rowOff>91136</xdr:rowOff>
    </xdr:to>
    <xdr:cxnSp macro="">
      <xdr:nvCxnSpPr>
        <xdr:cNvPr id="364" name="直線コネクタ 363">
          <a:extLst>
            <a:ext uri="{FF2B5EF4-FFF2-40B4-BE49-F238E27FC236}">
              <a16:creationId xmlns:a16="http://schemas.microsoft.com/office/drawing/2014/main" xmlns="" id="{FF3A7D9A-3006-48F5-B623-F7970D281F9C}"/>
            </a:ext>
          </a:extLst>
        </xdr:cNvPr>
        <xdr:cNvCxnSpPr/>
      </xdr:nvCxnSpPr>
      <xdr:spPr>
        <a:xfrm>
          <a:off x="7861300" y="1466347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36677</xdr:rowOff>
    </xdr:from>
    <xdr:to>
      <xdr:col>36</xdr:col>
      <xdr:colOff>165100</xdr:colOff>
      <xdr:row>85</xdr:row>
      <xdr:rowOff>138277</xdr:rowOff>
    </xdr:to>
    <xdr:sp macro="" textlink="">
      <xdr:nvSpPr>
        <xdr:cNvPr id="365" name="楕円 364">
          <a:extLst>
            <a:ext uri="{FF2B5EF4-FFF2-40B4-BE49-F238E27FC236}">
              <a16:creationId xmlns:a16="http://schemas.microsoft.com/office/drawing/2014/main" xmlns="" id="{166DCB58-3F24-42A6-968E-9CFF68EEC7C3}"/>
            </a:ext>
          </a:extLst>
        </xdr:cNvPr>
        <xdr:cNvSpPr/>
      </xdr:nvSpPr>
      <xdr:spPr>
        <a:xfrm>
          <a:off x="6921500" y="146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87477</xdr:rowOff>
    </xdr:from>
    <xdr:to>
      <xdr:col>41</xdr:col>
      <xdr:colOff>50800</xdr:colOff>
      <xdr:row>85</xdr:row>
      <xdr:rowOff>90221</xdr:rowOff>
    </xdr:to>
    <xdr:cxnSp macro="">
      <xdr:nvCxnSpPr>
        <xdr:cNvPr id="366" name="直線コネクタ 365">
          <a:extLst>
            <a:ext uri="{FF2B5EF4-FFF2-40B4-BE49-F238E27FC236}">
              <a16:creationId xmlns:a16="http://schemas.microsoft.com/office/drawing/2014/main" xmlns="" id="{A0F84D06-8F80-42E9-B3FA-DEFC30CD763C}"/>
            </a:ext>
          </a:extLst>
        </xdr:cNvPr>
        <xdr:cNvCxnSpPr/>
      </xdr:nvCxnSpPr>
      <xdr:spPr>
        <a:xfrm>
          <a:off x="6972300" y="1466072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a:extLst>
            <a:ext uri="{FF2B5EF4-FFF2-40B4-BE49-F238E27FC236}">
              <a16:creationId xmlns:a16="http://schemas.microsoft.com/office/drawing/2014/main" xmlns="" id="{21A631FE-C4E3-4558-B044-9948FDF8053E}"/>
            </a:ext>
          </a:extLst>
        </xdr:cNvPr>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a:extLst>
            <a:ext uri="{FF2B5EF4-FFF2-40B4-BE49-F238E27FC236}">
              <a16:creationId xmlns:a16="http://schemas.microsoft.com/office/drawing/2014/main" xmlns="" id="{4AA29C5B-E9BE-499C-A5C2-D20EADC28CE7}"/>
            </a:ext>
          </a:extLst>
        </xdr:cNvPr>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a:extLst>
            <a:ext uri="{FF2B5EF4-FFF2-40B4-BE49-F238E27FC236}">
              <a16:creationId xmlns:a16="http://schemas.microsoft.com/office/drawing/2014/main" xmlns="" id="{30796B34-29EC-4BDA-8AC7-392FAA195178}"/>
            </a:ext>
          </a:extLst>
        </xdr:cNvPr>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a:extLst>
            <a:ext uri="{FF2B5EF4-FFF2-40B4-BE49-F238E27FC236}">
              <a16:creationId xmlns:a16="http://schemas.microsoft.com/office/drawing/2014/main" xmlns="" id="{DB9F4A5E-807A-47AF-9ECC-78CEDAC26C45}"/>
            </a:ext>
          </a:extLst>
        </xdr:cNvPr>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71" name="n_1mainValue【公営住宅】&#10;一人当たり面積">
          <a:extLst>
            <a:ext uri="{FF2B5EF4-FFF2-40B4-BE49-F238E27FC236}">
              <a16:creationId xmlns:a16="http://schemas.microsoft.com/office/drawing/2014/main" xmlns="" id="{672839B8-2C8F-4DEA-A865-316D6EC483DD}"/>
            </a:ext>
          </a:extLst>
        </xdr:cNvPr>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133063</xdr:rowOff>
    </xdr:from>
    <xdr:ext cx="469744" cy="259045"/>
    <xdr:sp macro="" textlink="">
      <xdr:nvSpPr>
        <xdr:cNvPr id="372" name="n_2mainValue【公営住宅】&#10;一人当たり面積">
          <a:extLst>
            <a:ext uri="{FF2B5EF4-FFF2-40B4-BE49-F238E27FC236}">
              <a16:creationId xmlns:a16="http://schemas.microsoft.com/office/drawing/2014/main" xmlns="" id="{F4B6C8A3-4B4B-4407-A4CE-46D0DC26161C}"/>
            </a:ext>
          </a:extLst>
        </xdr:cNvPr>
        <xdr:cNvSpPr txBox="1"/>
      </xdr:nvSpPr>
      <xdr:spPr>
        <a:xfrm>
          <a:off x="85154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132148</xdr:rowOff>
    </xdr:from>
    <xdr:ext cx="469744" cy="259045"/>
    <xdr:sp macro="" textlink="">
      <xdr:nvSpPr>
        <xdr:cNvPr id="373" name="n_3mainValue【公営住宅】&#10;一人当たり面積">
          <a:extLst>
            <a:ext uri="{FF2B5EF4-FFF2-40B4-BE49-F238E27FC236}">
              <a16:creationId xmlns:a16="http://schemas.microsoft.com/office/drawing/2014/main" xmlns="" id="{78FEBC57-4318-4F12-9347-BB012857DB0E}"/>
            </a:ext>
          </a:extLst>
        </xdr:cNvPr>
        <xdr:cNvSpPr txBox="1"/>
      </xdr:nvSpPr>
      <xdr:spPr>
        <a:xfrm>
          <a:off x="7626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129404</xdr:rowOff>
    </xdr:from>
    <xdr:ext cx="469744" cy="259045"/>
    <xdr:sp macro="" textlink="">
      <xdr:nvSpPr>
        <xdr:cNvPr id="374" name="n_4mainValue【公営住宅】&#10;一人当たり面積">
          <a:extLst>
            <a:ext uri="{FF2B5EF4-FFF2-40B4-BE49-F238E27FC236}">
              <a16:creationId xmlns:a16="http://schemas.microsoft.com/office/drawing/2014/main" xmlns="" id="{0565397C-D8FA-4FCB-BDA8-013BA460FF80}"/>
            </a:ext>
          </a:extLst>
        </xdr:cNvPr>
        <xdr:cNvSpPr txBox="1"/>
      </xdr:nvSpPr>
      <xdr:spPr>
        <a:xfrm>
          <a:off x="6737427" y="1470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8DE81F0C-9A73-4BD9-82A9-3DDC744EBF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A9A84A04-B08C-4B5F-9D75-DC17CE18E2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04C942F4-6846-464A-9C40-D7F97BF7CA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4EFAE67E-3DF2-41AF-82A8-E6FC84FCC6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3AE7ECA4-72FC-47CB-8A35-0450FC946B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E9D7A1FB-164D-410E-B6B1-3CD2679163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953A243A-A2B0-402D-93F3-E468C61D8C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FD47D938-1583-4F7E-8E2E-29F87A041B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xmlns="" id="{7FDEF400-5849-4FAC-89FA-1FC874B7A9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xmlns="" id="{A697C19C-3642-4042-9108-D33F1630FD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xmlns="" id="{A10907AA-E83F-4E38-A66C-963035B316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xmlns="" id="{01B3AC3E-2416-44EF-A538-141461BA00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xmlns="" id="{EAA4E63A-F458-4433-8688-93AAD7DE61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xmlns="" id="{09A9C0DB-033C-4131-96EC-DF2F1DF8A3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xmlns="" id="{9368B0CA-0285-4E8C-A42E-A12889FD7B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xmlns="" id="{C364ACE9-157A-4FAB-AA81-176AEAE64D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xmlns="" id="{5E6C1DC0-1ABC-4442-859C-AF78C1D8606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xmlns="" id="{006CF379-209D-4352-A9CC-4F5B9227EE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xmlns="" id="{9139C42D-6FBC-4ACA-BE4C-CD535FD7A9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xmlns="" id="{7A56E4AD-5881-4FE5-8D34-C535EABEF9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xmlns="" id="{C6058A12-8734-43DE-A391-9C093FF4D5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xmlns="" id="{715B0791-5577-4ECC-8D71-124EF28317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xmlns="" id="{10589C6F-2047-4BE7-8F68-9DE56490F9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xmlns="" id="{7E8E186A-CEAA-46F0-94E0-9DA164C6C4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xmlns="" id="{D3CCFB94-BF98-4DBC-9D31-2988C8D383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xmlns="" id="{1D151F2D-85DB-4224-8EAC-9861D2B20E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xmlns="" id="{A0B84F82-29D4-4223-AF9C-4A5D8D3F46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xmlns="" id="{5EB594AF-ED5D-4823-B15A-FF8BBC549DB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xmlns="" id="{4BF6A040-3E13-42C2-BECC-97ED35ACF63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xmlns="" id="{E108E98F-8D0B-4D8F-843A-CA3CA9F1A2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xmlns="" id="{2AB70AD7-42C6-46D9-8A4E-5EB95B58221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xmlns="" id="{9F5F24B7-8242-40FB-B7FA-245A4D606D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xmlns="" id="{21FFF0D6-46B3-4D69-B036-DDF07D5CEB2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xmlns="" id="{7D4DAC87-ADC1-43E0-9165-B17CAE9ACC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xmlns="" id="{12A1BD42-2FF7-493D-A6AD-3FAE62F669D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xmlns="" id="{49A5DC7B-6B30-4ACC-A05E-92A32A6F7AC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xmlns="" id="{4BF147B3-00A7-4F98-827E-E5737AC9594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B4DE6739-D5A2-4DA5-BA98-B5F5758775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xmlns="" id="{2ACB0DED-AB2B-4F5A-8F49-7419434C8AD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xmlns="" id="{C8D1C35C-A6C2-4C71-9C34-F118B46A626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xmlns="" id="{9987F539-9511-4FBB-B13C-4086DCE64175}"/>
            </a:ext>
          </a:extLst>
        </xdr:cNvPr>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xmlns="" id="{7DE04E88-E94D-4AAC-AFE6-96260215F3B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xmlns="" id="{CCCE2564-3E75-43F5-A814-581DF229C54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xmlns="" id="{08086948-564D-4EAC-9964-0F64C1B84FE1}"/>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a:extLst>
            <a:ext uri="{FF2B5EF4-FFF2-40B4-BE49-F238E27FC236}">
              <a16:creationId xmlns:a16="http://schemas.microsoft.com/office/drawing/2014/main" xmlns="" id="{9DDDA2FC-EA8E-4DAD-98ED-6ABBC1F4989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xmlns="" id="{4575AB85-2863-43DB-8DB6-6621FCB98214}"/>
            </a:ext>
          </a:extLst>
        </xdr:cNvPr>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a:extLst>
            <a:ext uri="{FF2B5EF4-FFF2-40B4-BE49-F238E27FC236}">
              <a16:creationId xmlns:a16="http://schemas.microsoft.com/office/drawing/2014/main" xmlns="" id="{D41BCC65-A203-4946-8CD9-CA847C625DCC}"/>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a:extLst>
            <a:ext uri="{FF2B5EF4-FFF2-40B4-BE49-F238E27FC236}">
              <a16:creationId xmlns:a16="http://schemas.microsoft.com/office/drawing/2014/main" xmlns="" id="{36B41952-34DD-40C1-AF36-3502F51B5350}"/>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a:extLst>
            <a:ext uri="{FF2B5EF4-FFF2-40B4-BE49-F238E27FC236}">
              <a16:creationId xmlns:a16="http://schemas.microsoft.com/office/drawing/2014/main" xmlns="" id="{3192CC25-968A-431C-B701-2ABCDCABC1A1}"/>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a:extLst>
            <a:ext uri="{FF2B5EF4-FFF2-40B4-BE49-F238E27FC236}">
              <a16:creationId xmlns:a16="http://schemas.microsoft.com/office/drawing/2014/main" xmlns="" id="{AC21E796-478A-4A5E-8B83-06E5D6B9F9F8}"/>
            </a:ext>
          </a:extLst>
        </xdr:cNvPr>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a:extLst>
            <a:ext uri="{FF2B5EF4-FFF2-40B4-BE49-F238E27FC236}">
              <a16:creationId xmlns:a16="http://schemas.microsoft.com/office/drawing/2014/main" xmlns="" id="{98376B02-3925-4797-B922-D500D47EE82A}"/>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D10244F5-4AA6-45FA-86AE-B35128D752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1A2925A7-7330-4588-877B-49E17B8E3F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B820697-A11E-409D-8C63-C047164C65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B70C4644-40EC-46B0-A79F-9989856AC9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E49D8E5F-6764-43A0-A695-61ECD12102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46355</xdr:rowOff>
    </xdr:from>
    <xdr:to>
      <xdr:col>85</xdr:col>
      <xdr:colOff>177800</xdr:colOff>
      <xdr:row>37</xdr:row>
      <xdr:rowOff>147955</xdr:rowOff>
    </xdr:to>
    <xdr:sp macro="" textlink="">
      <xdr:nvSpPr>
        <xdr:cNvPr id="431" name="楕円 430">
          <a:extLst>
            <a:ext uri="{FF2B5EF4-FFF2-40B4-BE49-F238E27FC236}">
              <a16:creationId xmlns:a16="http://schemas.microsoft.com/office/drawing/2014/main" xmlns="" id="{75CD32AD-E371-4F58-AE18-D0831FA976E1}"/>
            </a:ext>
          </a:extLst>
        </xdr:cNvPr>
        <xdr:cNvSpPr/>
      </xdr:nvSpPr>
      <xdr:spPr>
        <a:xfrm>
          <a:off x="16268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24782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xmlns="" id="{E45630EC-3F45-4374-A9C8-B6B6E0A8309B}"/>
            </a:ext>
          </a:extLst>
        </xdr:cNvPr>
        <xdr:cNvSpPr txBox="1"/>
      </xdr:nvSpPr>
      <xdr:spPr>
        <a:xfrm>
          <a:off x="16357600"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3" name="楕円 432">
          <a:extLst>
            <a:ext uri="{FF2B5EF4-FFF2-40B4-BE49-F238E27FC236}">
              <a16:creationId xmlns:a16="http://schemas.microsoft.com/office/drawing/2014/main" xmlns="" id="{7F9737B3-A2AB-4571-94B5-2B231F5C1AB1}"/>
            </a:ext>
          </a:extLst>
        </xdr:cNvPr>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97155</xdr:rowOff>
    </xdr:to>
    <xdr:cxnSp macro="">
      <xdr:nvCxnSpPr>
        <xdr:cNvPr id="434" name="直線コネクタ 433">
          <a:extLst>
            <a:ext uri="{FF2B5EF4-FFF2-40B4-BE49-F238E27FC236}">
              <a16:creationId xmlns:a16="http://schemas.microsoft.com/office/drawing/2014/main" xmlns="" id="{695A2520-2577-4D25-8E96-92CC8EC0A7A6}"/>
            </a:ext>
          </a:extLst>
        </xdr:cNvPr>
        <xdr:cNvCxnSpPr/>
      </xdr:nvCxnSpPr>
      <xdr:spPr>
        <a:xfrm>
          <a:off x="15481300" y="636270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35" name="楕円 434">
          <a:extLst>
            <a:ext uri="{FF2B5EF4-FFF2-40B4-BE49-F238E27FC236}">
              <a16:creationId xmlns:a16="http://schemas.microsoft.com/office/drawing/2014/main" xmlns="" id="{A8076942-5183-4DA9-946A-B047F09F6F37}"/>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19050</xdr:rowOff>
    </xdr:to>
    <xdr:cxnSp macro="">
      <xdr:nvCxnSpPr>
        <xdr:cNvPr id="436" name="直線コネクタ 435">
          <a:extLst>
            <a:ext uri="{FF2B5EF4-FFF2-40B4-BE49-F238E27FC236}">
              <a16:creationId xmlns:a16="http://schemas.microsoft.com/office/drawing/2014/main" xmlns="" id="{F596266D-9EBB-49CB-BA6C-E58A9AECA0C5}"/>
            </a:ext>
          </a:extLst>
        </xdr:cNvPr>
        <xdr:cNvCxnSpPr/>
      </xdr:nvCxnSpPr>
      <xdr:spPr>
        <a:xfrm>
          <a:off x="145923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437" name="楕円 436">
          <a:extLst>
            <a:ext uri="{FF2B5EF4-FFF2-40B4-BE49-F238E27FC236}">
              <a16:creationId xmlns:a16="http://schemas.microsoft.com/office/drawing/2014/main" xmlns="" id="{16700CF9-B936-4C06-B9FC-D0DE165407B8}"/>
            </a:ext>
          </a:extLst>
        </xdr:cNvPr>
        <xdr:cNvSpPr/>
      </xdr:nvSpPr>
      <xdr:spPr>
        <a:xfrm>
          <a:off x="13652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114300</xdr:rowOff>
    </xdr:to>
    <xdr:cxnSp macro="">
      <xdr:nvCxnSpPr>
        <xdr:cNvPr id="438" name="直線コネクタ 437">
          <a:extLst>
            <a:ext uri="{FF2B5EF4-FFF2-40B4-BE49-F238E27FC236}">
              <a16:creationId xmlns:a16="http://schemas.microsoft.com/office/drawing/2014/main" xmlns="" id="{A7A913C8-70BE-4FF9-97D7-B1B9AEB832FD}"/>
            </a:ext>
          </a:extLst>
        </xdr:cNvPr>
        <xdr:cNvCxnSpPr/>
      </xdr:nvCxnSpPr>
      <xdr:spPr>
        <a:xfrm>
          <a:off x="13703300" y="6250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50165</xdr:rowOff>
    </xdr:from>
    <xdr:to>
      <xdr:col>67</xdr:col>
      <xdr:colOff>101600</xdr:colOff>
      <xdr:row>36</xdr:row>
      <xdr:rowOff>151765</xdr:rowOff>
    </xdr:to>
    <xdr:sp macro="" textlink="">
      <xdr:nvSpPr>
        <xdr:cNvPr id="439" name="楕円 438">
          <a:extLst>
            <a:ext uri="{FF2B5EF4-FFF2-40B4-BE49-F238E27FC236}">
              <a16:creationId xmlns:a16="http://schemas.microsoft.com/office/drawing/2014/main" xmlns="" id="{CCC0670B-F59D-492C-B58C-00A13F252457}"/>
            </a:ext>
          </a:extLst>
        </xdr:cNvPr>
        <xdr:cNvSpPr/>
      </xdr:nvSpPr>
      <xdr:spPr>
        <a:xfrm>
          <a:off x="12763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78105</xdr:rowOff>
    </xdr:from>
    <xdr:to>
      <xdr:col>71</xdr:col>
      <xdr:colOff>177800</xdr:colOff>
      <xdr:row>36</xdr:row>
      <xdr:rowOff>100965</xdr:rowOff>
    </xdr:to>
    <xdr:cxnSp macro="">
      <xdr:nvCxnSpPr>
        <xdr:cNvPr id="440" name="直線コネクタ 439">
          <a:extLst>
            <a:ext uri="{FF2B5EF4-FFF2-40B4-BE49-F238E27FC236}">
              <a16:creationId xmlns:a16="http://schemas.microsoft.com/office/drawing/2014/main" xmlns="" id="{1C4A2FBF-995D-4C43-9742-19DCAA29E7EA}"/>
            </a:ext>
          </a:extLst>
        </xdr:cNvPr>
        <xdr:cNvCxnSpPr/>
      </xdr:nvCxnSpPr>
      <xdr:spPr>
        <a:xfrm flipV="1">
          <a:off x="12814300" y="6250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xmlns="" id="{811245E5-6C1E-452E-9CC4-AC24BD25AF33}"/>
            </a:ext>
          </a:extLst>
        </xdr:cNvPr>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xmlns="" id="{005E1E68-B8C4-4516-AA5E-15E94E256037}"/>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xmlns="" id="{5C66C3F9-0B04-438D-A3D2-142CD2A1CB48}"/>
            </a:ext>
          </a:extLst>
        </xdr:cNvPr>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xmlns="" id="{77DD15CD-171A-4979-A9D0-A2F63E6D8323}"/>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xmlns="" id="{B5D52BDA-D8A1-4D1F-84C1-FE488581620C}"/>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xmlns="" id="{08DCBA0D-0AB2-4863-B0F4-3C8262A67326}"/>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145432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xmlns="" id="{02AD7167-0EC1-461A-BC32-4DCC0263B0C8}"/>
            </a:ext>
          </a:extLst>
        </xdr:cNvPr>
        <xdr:cNvSpPr txBox="1"/>
      </xdr:nvSpPr>
      <xdr:spPr>
        <a:xfrm>
          <a:off x="13500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168292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xmlns="" id="{07517172-6A04-4108-BC9E-D014121DA99E}"/>
            </a:ext>
          </a:extLst>
        </xdr:cNvPr>
        <xdr:cNvSpPr txBox="1"/>
      </xdr:nvSpPr>
      <xdr:spPr>
        <a:xfrm>
          <a:off x="12611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xmlns="" id="{EC8162FD-7D02-4B1E-BA25-BA715A3D7A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xmlns="" id="{FE2DBE02-74F2-4A7D-81AD-5F5836F0B0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xmlns="" id="{DA05EA62-C97E-4EA6-9D57-DF13C5584A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xmlns="" id="{DA534B45-86BB-45C8-A0F5-9517666430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xmlns="" id="{D38CFF36-9E6F-4301-82C1-83804955A9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xmlns="" id="{977207A9-0267-440C-A063-465D69315E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xmlns="" id="{36AB15A3-A103-4DEB-A8DB-5A63CACB0D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xmlns="" id="{CA7EA95A-EF51-40D9-A6F4-7C759E4D7C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xmlns="" id="{3C055FA2-7577-49A2-AB31-1B087BB7D3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xmlns="" id="{117D9308-0D80-486C-B98C-EDAE044FCC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xmlns="" id="{48154DFD-A139-4086-8C9D-77662C750B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xmlns="" id="{563D8A0A-C847-44AF-917B-2BB83A9A778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xmlns="" id="{C2051E46-9F9D-4400-95C9-233189FA95E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xmlns="" id="{98565EA8-37DB-48D8-AC26-EA2A0007C28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xmlns="" id="{E05919D7-C1F4-4FCB-85B0-A162D4AF141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xmlns="" id="{EBA5E4DC-0A79-452A-9347-8CCE05CB73E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xmlns="" id="{857B5829-37D3-4711-8695-4685165C6A9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xmlns="" id="{A63EE82D-D6A5-4FE8-98E3-10FA50ACB0E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xmlns="" id="{BCEC9550-5C3E-4EB6-9086-FF6E9A9268F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xmlns="" id="{5D7B0B00-5C22-47A1-8F3D-15D83E9D953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xmlns="" id="{54AE24E9-907F-4E4E-BBB2-2413AB3DB1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xmlns="" id="{39939FC6-48DD-4482-9CE1-B854A240B2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xmlns="" id="{BCB291BF-17DC-4501-B5CC-C19DFEACB7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a:extLst>
            <a:ext uri="{FF2B5EF4-FFF2-40B4-BE49-F238E27FC236}">
              <a16:creationId xmlns:a16="http://schemas.microsoft.com/office/drawing/2014/main" xmlns="" id="{8563B187-FF92-4147-B7C9-5FCF4AEC9A9F}"/>
            </a:ext>
          </a:extLst>
        </xdr:cNvPr>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xmlns="" id="{02E58C3A-AF4E-400B-96E4-7D1468C447F4}"/>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a:extLst>
            <a:ext uri="{FF2B5EF4-FFF2-40B4-BE49-F238E27FC236}">
              <a16:creationId xmlns:a16="http://schemas.microsoft.com/office/drawing/2014/main" xmlns="" id="{A1B4CA3D-2891-44F1-806E-AF9E4CB7027D}"/>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xmlns="" id="{D81AC43E-BD3B-46C5-AB3A-9AE97EE0562C}"/>
            </a:ext>
          </a:extLst>
        </xdr:cNvPr>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a:extLst>
            <a:ext uri="{FF2B5EF4-FFF2-40B4-BE49-F238E27FC236}">
              <a16:creationId xmlns:a16="http://schemas.microsoft.com/office/drawing/2014/main" xmlns="" id="{5C2BBE0E-F686-4ECB-9B72-22371A47B376}"/>
            </a:ext>
          </a:extLst>
        </xdr:cNvPr>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xmlns="" id="{60A4D8A1-BE9E-409E-82B3-F69BEEA7EA45}"/>
            </a:ext>
          </a:extLst>
        </xdr:cNvPr>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a:extLst>
            <a:ext uri="{FF2B5EF4-FFF2-40B4-BE49-F238E27FC236}">
              <a16:creationId xmlns:a16="http://schemas.microsoft.com/office/drawing/2014/main" xmlns="" id="{81044680-3C4B-443D-BC8C-2BB56FB5688A}"/>
            </a:ext>
          </a:extLst>
        </xdr:cNvPr>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a:extLst>
            <a:ext uri="{FF2B5EF4-FFF2-40B4-BE49-F238E27FC236}">
              <a16:creationId xmlns:a16="http://schemas.microsoft.com/office/drawing/2014/main" xmlns="" id="{66A5FBDB-6179-40FF-A453-A4A56AEEFF2F}"/>
            </a:ext>
          </a:extLst>
        </xdr:cNvPr>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a:extLst>
            <a:ext uri="{FF2B5EF4-FFF2-40B4-BE49-F238E27FC236}">
              <a16:creationId xmlns:a16="http://schemas.microsoft.com/office/drawing/2014/main" xmlns="" id="{E696F0F2-7FF0-4F53-B14F-ECBB76291ED1}"/>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a:extLst>
            <a:ext uri="{FF2B5EF4-FFF2-40B4-BE49-F238E27FC236}">
              <a16:creationId xmlns:a16="http://schemas.microsoft.com/office/drawing/2014/main" xmlns="" id="{3365A075-0FBC-43C9-BF7A-9B21A567E7A6}"/>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a:extLst>
            <a:ext uri="{FF2B5EF4-FFF2-40B4-BE49-F238E27FC236}">
              <a16:creationId xmlns:a16="http://schemas.microsoft.com/office/drawing/2014/main" xmlns="" id="{ADA66E84-85A1-486F-AC02-B391F7C12596}"/>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5080C293-D9C4-4644-AC27-C4D8269EEC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725FD8F8-493B-4F17-AA09-61E66A22B9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496AF361-491F-4B34-A0BC-55223337E8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78FA592-92C5-4271-951D-87F5F2D8FD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758B4AB9-B139-4C67-B039-E778E9163F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88" name="楕円 487">
          <a:extLst>
            <a:ext uri="{FF2B5EF4-FFF2-40B4-BE49-F238E27FC236}">
              <a16:creationId xmlns:a16="http://schemas.microsoft.com/office/drawing/2014/main" xmlns="" id="{4F4260DB-DAB1-43A7-8869-9E288E009E3C}"/>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xmlns="" id="{CB3F19F8-8F3A-460E-A62F-045F0172B8C9}"/>
            </a:ext>
          </a:extLst>
        </xdr:cNvPr>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0" name="楕円 489">
          <a:extLst>
            <a:ext uri="{FF2B5EF4-FFF2-40B4-BE49-F238E27FC236}">
              <a16:creationId xmlns:a16="http://schemas.microsoft.com/office/drawing/2014/main" xmlns="" id="{7BC290DB-DF86-439C-AF86-6D4D5153FC30}"/>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99060</xdr:rowOff>
    </xdr:to>
    <xdr:cxnSp macro="">
      <xdr:nvCxnSpPr>
        <xdr:cNvPr id="491" name="直線コネクタ 490">
          <a:extLst>
            <a:ext uri="{FF2B5EF4-FFF2-40B4-BE49-F238E27FC236}">
              <a16:creationId xmlns:a16="http://schemas.microsoft.com/office/drawing/2014/main" xmlns="" id="{CF977013-DF73-43C6-900F-38A6D82EBEF5}"/>
            </a:ext>
          </a:extLst>
        </xdr:cNvPr>
        <xdr:cNvCxnSpPr/>
      </xdr:nvCxnSpPr>
      <xdr:spPr>
        <a:xfrm>
          <a:off x="21323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2" name="楕円 491">
          <a:extLst>
            <a:ext uri="{FF2B5EF4-FFF2-40B4-BE49-F238E27FC236}">
              <a16:creationId xmlns:a16="http://schemas.microsoft.com/office/drawing/2014/main" xmlns="" id="{402E0327-05C4-489D-B9B3-DE351F9B0FFC}"/>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493" name="直線コネクタ 492">
          <a:extLst>
            <a:ext uri="{FF2B5EF4-FFF2-40B4-BE49-F238E27FC236}">
              <a16:creationId xmlns:a16="http://schemas.microsoft.com/office/drawing/2014/main" xmlns="" id="{CDCB1407-C417-41C7-B5FC-E1B1307FC97F}"/>
            </a:ext>
          </a:extLst>
        </xdr:cNvPr>
        <xdr:cNvCxnSpPr/>
      </xdr:nvCxnSpPr>
      <xdr:spPr>
        <a:xfrm>
          <a:off x="20434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494" name="楕円 493">
          <a:extLst>
            <a:ext uri="{FF2B5EF4-FFF2-40B4-BE49-F238E27FC236}">
              <a16:creationId xmlns:a16="http://schemas.microsoft.com/office/drawing/2014/main" xmlns="" id="{B99153BB-B359-4D3A-B7A3-4272EEA0A19A}"/>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99060</xdr:rowOff>
    </xdr:to>
    <xdr:cxnSp macro="">
      <xdr:nvCxnSpPr>
        <xdr:cNvPr id="495" name="直線コネクタ 494">
          <a:extLst>
            <a:ext uri="{FF2B5EF4-FFF2-40B4-BE49-F238E27FC236}">
              <a16:creationId xmlns:a16="http://schemas.microsoft.com/office/drawing/2014/main" xmlns="" id="{7503F265-9363-4FAD-9196-B2D5FED722C8}"/>
            </a:ext>
          </a:extLst>
        </xdr:cNvPr>
        <xdr:cNvCxnSpPr/>
      </xdr:nvCxnSpPr>
      <xdr:spPr>
        <a:xfrm>
          <a:off x="19545300" y="6903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96" name="楕円 495">
          <a:extLst>
            <a:ext uri="{FF2B5EF4-FFF2-40B4-BE49-F238E27FC236}">
              <a16:creationId xmlns:a16="http://schemas.microsoft.com/office/drawing/2014/main" xmlns="" id="{D80D6EEA-F72A-4614-A070-2148DD606772}"/>
            </a:ext>
          </a:extLst>
        </xdr:cNvPr>
        <xdr:cNvSpPr/>
      </xdr:nvSpPr>
      <xdr:spPr>
        <a:xfrm>
          <a:off x="18605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163830</xdr:rowOff>
    </xdr:from>
    <xdr:to>
      <xdr:col>102</xdr:col>
      <xdr:colOff>114300</xdr:colOff>
      <xdr:row>40</xdr:row>
      <xdr:rowOff>45720</xdr:rowOff>
    </xdr:to>
    <xdr:cxnSp macro="">
      <xdr:nvCxnSpPr>
        <xdr:cNvPr id="497" name="直線コネクタ 496">
          <a:extLst>
            <a:ext uri="{FF2B5EF4-FFF2-40B4-BE49-F238E27FC236}">
              <a16:creationId xmlns:a16="http://schemas.microsoft.com/office/drawing/2014/main" xmlns="" id="{57093572-8C86-46E2-B5E4-C413FC06E73B}"/>
            </a:ext>
          </a:extLst>
        </xdr:cNvPr>
        <xdr:cNvCxnSpPr/>
      </xdr:nvCxnSpPr>
      <xdr:spPr>
        <a:xfrm>
          <a:off x="18656300" y="6850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xmlns="" id="{9A7650DC-4E71-432A-84D3-1E1B0A41738B}"/>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xmlns="" id="{E76AC233-2FA8-4782-9EED-87B6394DB142}"/>
            </a:ext>
          </a:extLst>
        </xdr:cNvPr>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xmlns="" id="{A1670912-9710-40E5-9DD1-9A119061E4B2}"/>
            </a:ext>
          </a:extLst>
        </xdr:cNvPr>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xmlns="" id="{E8E62F7E-6595-4B46-AC5C-3D5213DD410C}"/>
            </a:ext>
          </a:extLst>
        </xdr:cNvPr>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xmlns="" id="{D908445F-15F1-4D96-AE78-F711CE77E652}"/>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xmlns="" id="{F00BC76F-F832-47CD-9790-E1CEEFD4FFDF}"/>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xmlns="" id="{AA307B3A-40B1-4DF6-AB02-FCB2602CD5FA}"/>
            </a:ext>
          </a:extLst>
        </xdr:cNvPr>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xmlns="" id="{2CDDB897-C978-486E-9D42-C2FFAECA22F6}"/>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xmlns="" id="{194EAD74-71AA-4CA9-9AAA-AB31EB949F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xmlns="" id="{E8F67224-28E5-4700-905E-5C9040A297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xmlns="" id="{80C503C2-F07D-43B4-9E21-E4AD1B3F25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xmlns="" id="{B3397F3D-406B-4740-9008-1D96A7D5CB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xmlns="" id="{D13A683A-B31A-4E9C-8DB4-A60CCF24F4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xmlns="" id="{6167131E-4C48-4535-B751-BD3DDBDF58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xmlns="" id="{FC855AA1-81D2-4426-A663-9A98460915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xmlns="" id="{604343A8-A884-49E8-8BC7-944F30FE69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xmlns="" id="{C46DD977-40B1-43FB-94D8-7700FC29EC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xmlns="" id="{6BAD3841-D57A-4519-8200-549F7916CA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xmlns="" id="{106906F3-ADF2-4C35-8BF7-7779D824A9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xmlns="" id="{5AB2B41B-206F-4A61-BA39-8DC8E789546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xmlns="" id="{89999CEC-3C1B-4AB5-B684-61F47273D1B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xmlns="" id="{6751E181-9AFA-4B34-A6BC-599E861C649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xmlns="" id="{B12E8AA9-B5FE-40FC-A999-69472A60565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xmlns="" id="{0DBF0794-E48C-4E4E-AD89-DA1604E456F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xmlns="" id="{2D8DF7BA-B4C4-49D8-92D6-B223C374F21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xmlns="" id="{8AC3B112-7F3E-4C59-8813-50C7BBCAF7E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xmlns="" id="{18446A94-1FC8-4B60-967D-8601FC61F43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xmlns="" id="{E0422D5E-5226-4AAE-B17B-78224D7E24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xmlns="" id="{763352EE-7835-42EE-880F-F336AD00960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xmlns="" id="{D7E386DC-E0B9-474C-8C01-37766FB39B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a:extLst>
            <a:ext uri="{FF2B5EF4-FFF2-40B4-BE49-F238E27FC236}">
              <a16:creationId xmlns:a16="http://schemas.microsoft.com/office/drawing/2014/main" xmlns="" id="{E151E1E9-36AC-4D06-93E3-ED682F723AC0}"/>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a:extLst>
            <a:ext uri="{FF2B5EF4-FFF2-40B4-BE49-F238E27FC236}">
              <a16:creationId xmlns:a16="http://schemas.microsoft.com/office/drawing/2014/main" xmlns="" id="{FE2D1407-6C4A-436C-A807-5A1C4C9F7D01}"/>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a:extLst>
            <a:ext uri="{FF2B5EF4-FFF2-40B4-BE49-F238E27FC236}">
              <a16:creationId xmlns:a16="http://schemas.microsoft.com/office/drawing/2014/main" xmlns="" id="{640FF8A9-B579-498F-9971-2ACCDD7F456A}"/>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a:extLst>
            <a:ext uri="{FF2B5EF4-FFF2-40B4-BE49-F238E27FC236}">
              <a16:creationId xmlns:a16="http://schemas.microsoft.com/office/drawing/2014/main" xmlns="" id="{E525AA9B-5661-40C7-BD5E-F8A6408D2AA4}"/>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a:extLst>
            <a:ext uri="{FF2B5EF4-FFF2-40B4-BE49-F238E27FC236}">
              <a16:creationId xmlns:a16="http://schemas.microsoft.com/office/drawing/2014/main" xmlns="" id="{814D8EBC-542A-40BE-A014-2F603B009FF2}"/>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a:extLst>
            <a:ext uri="{FF2B5EF4-FFF2-40B4-BE49-F238E27FC236}">
              <a16:creationId xmlns:a16="http://schemas.microsoft.com/office/drawing/2014/main" xmlns="" id="{D167762B-E0DC-4FA5-945A-17E95F49133E}"/>
            </a:ext>
          </a:extLst>
        </xdr:cNvPr>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a:extLst>
            <a:ext uri="{FF2B5EF4-FFF2-40B4-BE49-F238E27FC236}">
              <a16:creationId xmlns:a16="http://schemas.microsoft.com/office/drawing/2014/main" xmlns="" id="{7585368F-19ED-4A86-92CA-63E41F70E7BF}"/>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a:extLst>
            <a:ext uri="{FF2B5EF4-FFF2-40B4-BE49-F238E27FC236}">
              <a16:creationId xmlns:a16="http://schemas.microsoft.com/office/drawing/2014/main" xmlns="" id="{1AAB83BF-1AFC-4B80-94A6-EFADF5336673}"/>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a:extLst>
            <a:ext uri="{FF2B5EF4-FFF2-40B4-BE49-F238E27FC236}">
              <a16:creationId xmlns:a16="http://schemas.microsoft.com/office/drawing/2014/main" xmlns="" id="{6AE32CB2-8E09-4ABD-AFEF-8AD4F511F79F}"/>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a:extLst>
            <a:ext uri="{FF2B5EF4-FFF2-40B4-BE49-F238E27FC236}">
              <a16:creationId xmlns:a16="http://schemas.microsoft.com/office/drawing/2014/main" xmlns="" id="{CAB2C986-517E-4D0E-B944-847526CAF1EF}"/>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a:extLst>
            <a:ext uri="{FF2B5EF4-FFF2-40B4-BE49-F238E27FC236}">
              <a16:creationId xmlns:a16="http://schemas.microsoft.com/office/drawing/2014/main" xmlns="" id="{7653C7E5-ECAA-49CE-87FA-38277085DFFB}"/>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4DF136F8-FFAF-4656-860B-D56F6B2DBF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D7696CCB-E796-4CD0-8CC6-FDDE565E20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E340E1DE-A653-4B72-81A0-99B1B118CD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D4B772B0-E68B-4D0A-99C5-A89D9F73E1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16C048BC-59B0-42AE-8926-09D853CB32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125222</xdr:rowOff>
    </xdr:from>
    <xdr:to>
      <xdr:col>85</xdr:col>
      <xdr:colOff>177800</xdr:colOff>
      <xdr:row>59</xdr:row>
      <xdr:rowOff>55372</xdr:rowOff>
    </xdr:to>
    <xdr:sp macro="" textlink="">
      <xdr:nvSpPr>
        <xdr:cNvPr id="544" name="楕円 543">
          <a:extLst>
            <a:ext uri="{FF2B5EF4-FFF2-40B4-BE49-F238E27FC236}">
              <a16:creationId xmlns:a16="http://schemas.microsoft.com/office/drawing/2014/main" xmlns="" id="{7591CDB2-FA65-4E4E-8A16-999168815464}"/>
            </a:ext>
          </a:extLst>
        </xdr:cNvPr>
        <xdr:cNvSpPr/>
      </xdr:nvSpPr>
      <xdr:spPr>
        <a:xfrm>
          <a:off x="16268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148099</xdr:rowOff>
    </xdr:from>
    <xdr:ext cx="405111" cy="259045"/>
    <xdr:sp macro="" textlink="">
      <xdr:nvSpPr>
        <xdr:cNvPr id="545" name="【学校施設】&#10;有形固定資産減価償却率該当値テキスト">
          <a:extLst>
            <a:ext uri="{FF2B5EF4-FFF2-40B4-BE49-F238E27FC236}">
              <a16:creationId xmlns:a16="http://schemas.microsoft.com/office/drawing/2014/main" xmlns="" id="{206E6886-B4F3-4CB2-941A-E8341E223D71}"/>
            </a:ext>
          </a:extLst>
        </xdr:cNvPr>
        <xdr:cNvSpPr txBox="1"/>
      </xdr:nvSpPr>
      <xdr:spPr>
        <a:xfrm>
          <a:off x="16357600" y="992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546" name="楕円 545">
          <a:extLst>
            <a:ext uri="{FF2B5EF4-FFF2-40B4-BE49-F238E27FC236}">
              <a16:creationId xmlns:a16="http://schemas.microsoft.com/office/drawing/2014/main" xmlns="" id="{7CCAE3B2-1C66-46A6-BF0F-E3D261C9DDCF}"/>
            </a:ext>
          </a:extLst>
        </xdr:cNvPr>
        <xdr:cNvSpPr/>
      </xdr:nvSpPr>
      <xdr:spPr>
        <a:xfrm>
          <a:off x="15430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xdr:rowOff>
    </xdr:from>
    <xdr:to>
      <xdr:col>85</xdr:col>
      <xdr:colOff>127000</xdr:colOff>
      <xdr:row>59</xdr:row>
      <xdr:rowOff>155448</xdr:rowOff>
    </xdr:to>
    <xdr:cxnSp macro="">
      <xdr:nvCxnSpPr>
        <xdr:cNvPr id="547" name="直線コネクタ 546">
          <a:extLst>
            <a:ext uri="{FF2B5EF4-FFF2-40B4-BE49-F238E27FC236}">
              <a16:creationId xmlns:a16="http://schemas.microsoft.com/office/drawing/2014/main" xmlns="" id="{E1FF004A-1504-46DA-AD3D-35BDC303FD38}"/>
            </a:ext>
          </a:extLst>
        </xdr:cNvPr>
        <xdr:cNvCxnSpPr/>
      </xdr:nvCxnSpPr>
      <xdr:spPr>
        <a:xfrm flipV="1">
          <a:off x="15481300" y="1012012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8" name="楕円 547">
          <a:extLst>
            <a:ext uri="{FF2B5EF4-FFF2-40B4-BE49-F238E27FC236}">
              <a16:creationId xmlns:a16="http://schemas.microsoft.com/office/drawing/2014/main" xmlns="" id="{80409794-45F8-4881-B8A1-F82C627825A4}"/>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155448</xdr:rowOff>
    </xdr:to>
    <xdr:cxnSp macro="">
      <xdr:nvCxnSpPr>
        <xdr:cNvPr id="549" name="直線コネクタ 548">
          <a:extLst>
            <a:ext uri="{FF2B5EF4-FFF2-40B4-BE49-F238E27FC236}">
              <a16:creationId xmlns:a16="http://schemas.microsoft.com/office/drawing/2014/main" xmlns="" id="{F11E3F76-ED95-40D6-A22B-E465B62CF96E}"/>
            </a:ext>
          </a:extLst>
        </xdr:cNvPr>
        <xdr:cNvCxnSpPr/>
      </xdr:nvCxnSpPr>
      <xdr:spPr>
        <a:xfrm>
          <a:off x="14592300" y="102527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47498</xdr:rowOff>
    </xdr:from>
    <xdr:to>
      <xdr:col>72</xdr:col>
      <xdr:colOff>38100</xdr:colOff>
      <xdr:row>59</xdr:row>
      <xdr:rowOff>149098</xdr:rowOff>
    </xdr:to>
    <xdr:sp macro="" textlink="">
      <xdr:nvSpPr>
        <xdr:cNvPr id="550" name="楕円 549">
          <a:extLst>
            <a:ext uri="{FF2B5EF4-FFF2-40B4-BE49-F238E27FC236}">
              <a16:creationId xmlns:a16="http://schemas.microsoft.com/office/drawing/2014/main" xmlns="" id="{66E2F7B4-CAC4-461B-B402-B89C7440E6C3}"/>
            </a:ext>
          </a:extLst>
        </xdr:cNvPr>
        <xdr:cNvSpPr/>
      </xdr:nvSpPr>
      <xdr:spPr>
        <a:xfrm>
          <a:off x="1365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98298</xdr:rowOff>
    </xdr:from>
    <xdr:to>
      <xdr:col>76</xdr:col>
      <xdr:colOff>114300</xdr:colOff>
      <xdr:row>59</xdr:row>
      <xdr:rowOff>137160</xdr:rowOff>
    </xdr:to>
    <xdr:cxnSp macro="">
      <xdr:nvCxnSpPr>
        <xdr:cNvPr id="551" name="直線コネクタ 550">
          <a:extLst>
            <a:ext uri="{FF2B5EF4-FFF2-40B4-BE49-F238E27FC236}">
              <a16:creationId xmlns:a16="http://schemas.microsoft.com/office/drawing/2014/main" xmlns="" id="{EED597C4-972D-4E0A-95BC-423D0A9AF098}"/>
            </a:ext>
          </a:extLst>
        </xdr:cNvPr>
        <xdr:cNvCxnSpPr/>
      </xdr:nvCxnSpPr>
      <xdr:spPr>
        <a:xfrm>
          <a:off x="13703300" y="102138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xdr:rowOff>
    </xdr:from>
    <xdr:to>
      <xdr:col>67</xdr:col>
      <xdr:colOff>101600</xdr:colOff>
      <xdr:row>59</xdr:row>
      <xdr:rowOff>114808</xdr:rowOff>
    </xdr:to>
    <xdr:sp macro="" textlink="">
      <xdr:nvSpPr>
        <xdr:cNvPr id="552" name="楕円 551">
          <a:extLst>
            <a:ext uri="{FF2B5EF4-FFF2-40B4-BE49-F238E27FC236}">
              <a16:creationId xmlns:a16="http://schemas.microsoft.com/office/drawing/2014/main" xmlns="" id="{33319AC4-2D85-42B8-8E99-A2AD9F749CE2}"/>
            </a:ext>
          </a:extLst>
        </xdr:cNvPr>
        <xdr:cNvSpPr/>
      </xdr:nvSpPr>
      <xdr:spPr>
        <a:xfrm>
          <a:off x="12763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64008</xdr:rowOff>
    </xdr:from>
    <xdr:to>
      <xdr:col>71</xdr:col>
      <xdr:colOff>177800</xdr:colOff>
      <xdr:row>59</xdr:row>
      <xdr:rowOff>98298</xdr:rowOff>
    </xdr:to>
    <xdr:cxnSp macro="">
      <xdr:nvCxnSpPr>
        <xdr:cNvPr id="553" name="直線コネクタ 552">
          <a:extLst>
            <a:ext uri="{FF2B5EF4-FFF2-40B4-BE49-F238E27FC236}">
              <a16:creationId xmlns:a16="http://schemas.microsoft.com/office/drawing/2014/main" xmlns="" id="{BC1E3B7B-1BEC-4E0B-B783-4DA3473DBF66}"/>
            </a:ext>
          </a:extLst>
        </xdr:cNvPr>
        <xdr:cNvCxnSpPr/>
      </xdr:nvCxnSpPr>
      <xdr:spPr>
        <a:xfrm>
          <a:off x="12814300" y="101795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a:extLst>
            <a:ext uri="{FF2B5EF4-FFF2-40B4-BE49-F238E27FC236}">
              <a16:creationId xmlns:a16="http://schemas.microsoft.com/office/drawing/2014/main" xmlns="" id="{97514A8D-D595-49B0-9203-6D7AE0BBA682}"/>
            </a:ext>
          </a:extLst>
        </xdr:cNvPr>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a:extLst>
            <a:ext uri="{FF2B5EF4-FFF2-40B4-BE49-F238E27FC236}">
              <a16:creationId xmlns:a16="http://schemas.microsoft.com/office/drawing/2014/main" xmlns="" id="{8039AC78-B6E1-4BAC-A18A-3E1E348326C4}"/>
            </a:ext>
          </a:extLst>
        </xdr:cNvPr>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556" name="n_3aveValue【学校施設】&#10;有形固定資産減価償却率">
          <a:extLst>
            <a:ext uri="{FF2B5EF4-FFF2-40B4-BE49-F238E27FC236}">
              <a16:creationId xmlns:a16="http://schemas.microsoft.com/office/drawing/2014/main" xmlns="" id="{A1441EF0-D579-4B62-8015-4D297C11F47B}"/>
            </a:ext>
          </a:extLst>
        </xdr:cNvPr>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57" name="n_4aveValue【学校施設】&#10;有形固定資産減価償却率">
          <a:extLst>
            <a:ext uri="{FF2B5EF4-FFF2-40B4-BE49-F238E27FC236}">
              <a16:creationId xmlns:a16="http://schemas.microsoft.com/office/drawing/2014/main" xmlns="" id="{2308CBDC-9A8C-47F4-A02D-E3CBA2631A3A}"/>
            </a:ext>
          </a:extLst>
        </xdr:cNvPr>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51325</xdr:rowOff>
    </xdr:from>
    <xdr:ext cx="405111" cy="259045"/>
    <xdr:sp macro="" textlink="">
      <xdr:nvSpPr>
        <xdr:cNvPr id="558" name="n_1mainValue【学校施設】&#10;有形固定資産減価償却率">
          <a:extLst>
            <a:ext uri="{FF2B5EF4-FFF2-40B4-BE49-F238E27FC236}">
              <a16:creationId xmlns:a16="http://schemas.microsoft.com/office/drawing/2014/main" xmlns="" id="{AD7DCE03-4956-4559-B43F-28D7B5CEFA0C}"/>
            </a:ext>
          </a:extLst>
        </xdr:cNvPr>
        <xdr:cNvSpPr txBox="1"/>
      </xdr:nvSpPr>
      <xdr:spPr>
        <a:xfrm>
          <a:off x="15266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9" name="n_2mainValue【学校施設】&#10;有形固定資産減価償却率">
          <a:extLst>
            <a:ext uri="{FF2B5EF4-FFF2-40B4-BE49-F238E27FC236}">
              <a16:creationId xmlns:a16="http://schemas.microsoft.com/office/drawing/2014/main" xmlns="" id="{0D4564A8-0AB7-45AA-978F-CBFBD8E1990C}"/>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165625</xdr:rowOff>
    </xdr:from>
    <xdr:ext cx="405111" cy="259045"/>
    <xdr:sp macro="" textlink="">
      <xdr:nvSpPr>
        <xdr:cNvPr id="560" name="n_3mainValue【学校施設】&#10;有形固定資産減価償却率">
          <a:extLst>
            <a:ext uri="{FF2B5EF4-FFF2-40B4-BE49-F238E27FC236}">
              <a16:creationId xmlns:a16="http://schemas.microsoft.com/office/drawing/2014/main" xmlns="" id="{FEB3A9E7-5857-4C56-8E61-B2289DC19B04}"/>
            </a:ext>
          </a:extLst>
        </xdr:cNvPr>
        <xdr:cNvSpPr txBox="1"/>
      </xdr:nvSpPr>
      <xdr:spPr>
        <a:xfrm>
          <a:off x="13500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61" name="n_4mainValue【学校施設】&#10;有形固定資産減価償却率">
          <a:extLst>
            <a:ext uri="{FF2B5EF4-FFF2-40B4-BE49-F238E27FC236}">
              <a16:creationId xmlns:a16="http://schemas.microsoft.com/office/drawing/2014/main" xmlns="" id="{96EBDECF-129D-4D25-B955-ECB63DA06B45}"/>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xmlns="" id="{EE94113F-220D-4A5E-9F9D-8461F6D5A9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xmlns="" id="{5D9073C9-696A-4C77-B9C3-70ACD3DC08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xmlns="" id="{87BE3A7F-AE22-4CB9-94EE-FCA2FC0D29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xmlns="" id="{34BE521B-3CCD-43D1-85DC-3727347575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xmlns="" id="{4064294D-C28F-4B6E-BA2B-D8F20B2CFA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xmlns="" id="{61E688B1-B4B3-4E0F-85A1-A6AB0A4302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xmlns="" id="{14058783-9CAC-4946-9FC4-62760D0DF2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xmlns="" id="{094DDC5B-6739-450F-A3D5-760F07B268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xmlns="" id="{0AB2BC63-32DF-47E4-8655-77946E53DA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xmlns="" id="{374F4147-EC44-433C-BA78-6B98987708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xmlns="" id="{B70A3CC4-5CC2-4EE2-B44C-588FD75BB9A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xmlns="" id="{0A4B3EB7-97EA-4E2A-84BC-77DCDE82C2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xmlns="" id="{17E846A3-48D7-4559-AA76-80B8C927C4F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xmlns="" id="{E889309E-14B4-482F-A053-E30440D195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xmlns="" id="{3FB63CF9-5CEE-4B71-BFAC-886B816C387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xmlns="" id="{866A21CD-ADA2-4408-A497-E961384AC5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xmlns="" id="{3449B37E-F7AC-48C4-A0ED-C1B3D29046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xmlns="" id="{B85E955E-2018-47AC-9BB1-7EA4F8974C9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xmlns="" id="{EFA5AAEB-42A0-4388-838F-75C9DB4D93D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xmlns="" id="{64AC4CF8-8F54-4034-B174-9BDAE8EF3D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xmlns="" id="{FADBD3A8-FB76-4D24-A2C6-67523F78F0F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xmlns="" id="{173D2A5B-D320-4DC6-9BD4-A274D3A3F6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xmlns="" id="{DA7B95F9-1B09-4124-A23E-8B0E4C1DC6F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xmlns="" id="{4A641542-4EBE-44DE-82B5-92D3FDCD24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a:extLst>
            <a:ext uri="{FF2B5EF4-FFF2-40B4-BE49-F238E27FC236}">
              <a16:creationId xmlns:a16="http://schemas.microsoft.com/office/drawing/2014/main" xmlns="" id="{EA21864F-E043-4D4C-A51E-4CF437E16007}"/>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a:extLst>
            <a:ext uri="{FF2B5EF4-FFF2-40B4-BE49-F238E27FC236}">
              <a16:creationId xmlns:a16="http://schemas.microsoft.com/office/drawing/2014/main" xmlns="" id="{80DB366F-2684-4CC7-BB81-F93299DAEB59}"/>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a:extLst>
            <a:ext uri="{FF2B5EF4-FFF2-40B4-BE49-F238E27FC236}">
              <a16:creationId xmlns:a16="http://schemas.microsoft.com/office/drawing/2014/main" xmlns="" id="{E69A3C77-8A12-465F-A4A5-CE5E7EF229FC}"/>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a:extLst>
            <a:ext uri="{FF2B5EF4-FFF2-40B4-BE49-F238E27FC236}">
              <a16:creationId xmlns:a16="http://schemas.microsoft.com/office/drawing/2014/main" xmlns="" id="{6A119632-D88A-412A-9755-0723E66892E6}"/>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a:extLst>
            <a:ext uri="{FF2B5EF4-FFF2-40B4-BE49-F238E27FC236}">
              <a16:creationId xmlns:a16="http://schemas.microsoft.com/office/drawing/2014/main" xmlns="" id="{9D722B28-641D-4F1C-848A-ED8E55A99BC7}"/>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a:extLst>
            <a:ext uri="{FF2B5EF4-FFF2-40B4-BE49-F238E27FC236}">
              <a16:creationId xmlns:a16="http://schemas.microsoft.com/office/drawing/2014/main" xmlns="" id="{6EF90536-A1D0-4B27-A5BC-40D341C7E6C1}"/>
            </a:ext>
          </a:extLst>
        </xdr:cNvPr>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a:extLst>
            <a:ext uri="{FF2B5EF4-FFF2-40B4-BE49-F238E27FC236}">
              <a16:creationId xmlns:a16="http://schemas.microsoft.com/office/drawing/2014/main" xmlns="" id="{1BCEC810-E6D0-4847-9D8D-6028B9D072BC}"/>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a:extLst>
            <a:ext uri="{FF2B5EF4-FFF2-40B4-BE49-F238E27FC236}">
              <a16:creationId xmlns:a16="http://schemas.microsoft.com/office/drawing/2014/main" xmlns="" id="{A354A9F9-AD43-49F1-A69B-20BC0C1C3A76}"/>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a:extLst>
            <a:ext uri="{FF2B5EF4-FFF2-40B4-BE49-F238E27FC236}">
              <a16:creationId xmlns:a16="http://schemas.microsoft.com/office/drawing/2014/main" xmlns="" id="{0BA76BE5-5D38-492E-9552-E56472E439F6}"/>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a:extLst>
            <a:ext uri="{FF2B5EF4-FFF2-40B4-BE49-F238E27FC236}">
              <a16:creationId xmlns:a16="http://schemas.microsoft.com/office/drawing/2014/main" xmlns="" id="{D2251D53-991A-444F-958C-5B7C332086A2}"/>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a:extLst>
            <a:ext uri="{FF2B5EF4-FFF2-40B4-BE49-F238E27FC236}">
              <a16:creationId xmlns:a16="http://schemas.microsoft.com/office/drawing/2014/main" xmlns="" id="{E0E12C0E-F9B9-45AD-9D6B-EE60C93C06F0}"/>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AD168F3A-A24E-4BB2-AE8C-616146CFF8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5E233C9D-9A06-4342-9BD6-E6A3BBAC6F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19A17A77-E975-4C3B-A119-F463E9F2CA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7E9AB769-0D8E-49A7-8CD9-FA3E3D06A4C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5AB05F1F-09BD-43A1-AAFC-B9A28928A1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169418</xdr:rowOff>
    </xdr:from>
    <xdr:to>
      <xdr:col>116</xdr:col>
      <xdr:colOff>114300</xdr:colOff>
      <xdr:row>62</xdr:row>
      <xdr:rowOff>99568</xdr:rowOff>
    </xdr:to>
    <xdr:sp macro="" textlink="">
      <xdr:nvSpPr>
        <xdr:cNvPr id="602" name="楕円 601">
          <a:extLst>
            <a:ext uri="{FF2B5EF4-FFF2-40B4-BE49-F238E27FC236}">
              <a16:creationId xmlns:a16="http://schemas.microsoft.com/office/drawing/2014/main" xmlns="" id="{30B7D480-4BBC-46C9-B28E-09884970CECD}"/>
            </a:ext>
          </a:extLst>
        </xdr:cNvPr>
        <xdr:cNvSpPr/>
      </xdr:nvSpPr>
      <xdr:spPr>
        <a:xfrm>
          <a:off x="221107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147845</xdr:rowOff>
    </xdr:from>
    <xdr:ext cx="469744" cy="259045"/>
    <xdr:sp macro="" textlink="">
      <xdr:nvSpPr>
        <xdr:cNvPr id="603" name="【学校施設】&#10;一人当たり面積該当値テキスト">
          <a:extLst>
            <a:ext uri="{FF2B5EF4-FFF2-40B4-BE49-F238E27FC236}">
              <a16:creationId xmlns:a16="http://schemas.microsoft.com/office/drawing/2014/main" xmlns="" id="{C8CDFD96-21C6-467C-90CE-698F2E23870D}"/>
            </a:ext>
          </a:extLst>
        </xdr:cNvPr>
        <xdr:cNvSpPr txBox="1"/>
      </xdr:nvSpPr>
      <xdr:spPr>
        <a:xfrm>
          <a:off x="22199600"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67310</xdr:rowOff>
    </xdr:from>
    <xdr:to>
      <xdr:col>112</xdr:col>
      <xdr:colOff>38100</xdr:colOff>
      <xdr:row>62</xdr:row>
      <xdr:rowOff>168910</xdr:rowOff>
    </xdr:to>
    <xdr:sp macro="" textlink="">
      <xdr:nvSpPr>
        <xdr:cNvPr id="604" name="楕円 603">
          <a:extLst>
            <a:ext uri="{FF2B5EF4-FFF2-40B4-BE49-F238E27FC236}">
              <a16:creationId xmlns:a16="http://schemas.microsoft.com/office/drawing/2014/main" xmlns="" id="{871F47E5-DA10-4E54-BB3E-3A9E0954CB5E}"/>
            </a:ext>
          </a:extLst>
        </xdr:cNvPr>
        <xdr:cNvSpPr/>
      </xdr:nvSpPr>
      <xdr:spPr>
        <a:xfrm>
          <a:off x="2127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48768</xdr:rowOff>
    </xdr:from>
    <xdr:to>
      <xdr:col>116</xdr:col>
      <xdr:colOff>63500</xdr:colOff>
      <xdr:row>62</xdr:row>
      <xdr:rowOff>118110</xdr:rowOff>
    </xdr:to>
    <xdr:cxnSp macro="">
      <xdr:nvCxnSpPr>
        <xdr:cNvPr id="605" name="直線コネクタ 604">
          <a:extLst>
            <a:ext uri="{FF2B5EF4-FFF2-40B4-BE49-F238E27FC236}">
              <a16:creationId xmlns:a16="http://schemas.microsoft.com/office/drawing/2014/main" xmlns="" id="{4E1A3AEA-DEA2-4E38-A799-0EB2FB10CDCD}"/>
            </a:ext>
          </a:extLst>
        </xdr:cNvPr>
        <xdr:cNvCxnSpPr/>
      </xdr:nvCxnSpPr>
      <xdr:spPr>
        <a:xfrm flipV="1">
          <a:off x="21323300" y="10678668"/>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67691</xdr:rowOff>
    </xdr:from>
    <xdr:to>
      <xdr:col>107</xdr:col>
      <xdr:colOff>101600</xdr:colOff>
      <xdr:row>62</xdr:row>
      <xdr:rowOff>169291</xdr:rowOff>
    </xdr:to>
    <xdr:sp macro="" textlink="">
      <xdr:nvSpPr>
        <xdr:cNvPr id="606" name="楕円 605">
          <a:extLst>
            <a:ext uri="{FF2B5EF4-FFF2-40B4-BE49-F238E27FC236}">
              <a16:creationId xmlns:a16="http://schemas.microsoft.com/office/drawing/2014/main" xmlns="" id="{57AF6FDF-79AF-4943-AB72-85F64EE3902F}"/>
            </a:ext>
          </a:extLst>
        </xdr:cNvPr>
        <xdr:cNvSpPr/>
      </xdr:nvSpPr>
      <xdr:spPr>
        <a:xfrm>
          <a:off x="20383500" y="106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118110</xdr:rowOff>
    </xdr:from>
    <xdr:to>
      <xdr:col>111</xdr:col>
      <xdr:colOff>177800</xdr:colOff>
      <xdr:row>62</xdr:row>
      <xdr:rowOff>118491</xdr:rowOff>
    </xdr:to>
    <xdr:cxnSp macro="">
      <xdr:nvCxnSpPr>
        <xdr:cNvPr id="607" name="直線コネクタ 606">
          <a:extLst>
            <a:ext uri="{FF2B5EF4-FFF2-40B4-BE49-F238E27FC236}">
              <a16:creationId xmlns:a16="http://schemas.microsoft.com/office/drawing/2014/main" xmlns="" id="{4709407D-F4F2-436E-9911-19B416C4839B}"/>
            </a:ext>
          </a:extLst>
        </xdr:cNvPr>
        <xdr:cNvCxnSpPr/>
      </xdr:nvCxnSpPr>
      <xdr:spPr>
        <a:xfrm flipV="1">
          <a:off x="20434300" y="1074801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68453</xdr:rowOff>
    </xdr:from>
    <xdr:to>
      <xdr:col>102</xdr:col>
      <xdr:colOff>165100</xdr:colOff>
      <xdr:row>62</xdr:row>
      <xdr:rowOff>170053</xdr:rowOff>
    </xdr:to>
    <xdr:sp macro="" textlink="">
      <xdr:nvSpPr>
        <xdr:cNvPr id="608" name="楕円 607">
          <a:extLst>
            <a:ext uri="{FF2B5EF4-FFF2-40B4-BE49-F238E27FC236}">
              <a16:creationId xmlns:a16="http://schemas.microsoft.com/office/drawing/2014/main" xmlns="" id="{4253CEE8-CEE1-4F18-8366-FC9D390D6AF9}"/>
            </a:ext>
          </a:extLst>
        </xdr:cNvPr>
        <xdr:cNvSpPr/>
      </xdr:nvSpPr>
      <xdr:spPr>
        <a:xfrm>
          <a:off x="194945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118491</xdr:rowOff>
    </xdr:from>
    <xdr:to>
      <xdr:col>107</xdr:col>
      <xdr:colOff>50800</xdr:colOff>
      <xdr:row>62</xdr:row>
      <xdr:rowOff>119253</xdr:rowOff>
    </xdr:to>
    <xdr:cxnSp macro="">
      <xdr:nvCxnSpPr>
        <xdr:cNvPr id="609" name="直線コネクタ 608">
          <a:extLst>
            <a:ext uri="{FF2B5EF4-FFF2-40B4-BE49-F238E27FC236}">
              <a16:creationId xmlns:a16="http://schemas.microsoft.com/office/drawing/2014/main" xmlns="" id="{C8E6A8D8-4349-4CDF-B2BA-D68E898FA022}"/>
            </a:ext>
          </a:extLst>
        </xdr:cNvPr>
        <xdr:cNvCxnSpPr/>
      </xdr:nvCxnSpPr>
      <xdr:spPr>
        <a:xfrm flipV="1">
          <a:off x="19545300" y="107483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66548</xdr:rowOff>
    </xdr:from>
    <xdr:to>
      <xdr:col>98</xdr:col>
      <xdr:colOff>38100</xdr:colOff>
      <xdr:row>62</xdr:row>
      <xdr:rowOff>168148</xdr:rowOff>
    </xdr:to>
    <xdr:sp macro="" textlink="">
      <xdr:nvSpPr>
        <xdr:cNvPr id="610" name="楕円 609">
          <a:extLst>
            <a:ext uri="{FF2B5EF4-FFF2-40B4-BE49-F238E27FC236}">
              <a16:creationId xmlns:a16="http://schemas.microsoft.com/office/drawing/2014/main" xmlns="" id="{E1B23ECD-AE9A-4C8C-95F1-2C400AFF6719}"/>
            </a:ext>
          </a:extLst>
        </xdr:cNvPr>
        <xdr:cNvSpPr/>
      </xdr:nvSpPr>
      <xdr:spPr>
        <a:xfrm>
          <a:off x="18605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117348</xdr:rowOff>
    </xdr:from>
    <xdr:to>
      <xdr:col>102</xdr:col>
      <xdr:colOff>114300</xdr:colOff>
      <xdr:row>62</xdr:row>
      <xdr:rowOff>119253</xdr:rowOff>
    </xdr:to>
    <xdr:cxnSp macro="">
      <xdr:nvCxnSpPr>
        <xdr:cNvPr id="611" name="直線コネクタ 610">
          <a:extLst>
            <a:ext uri="{FF2B5EF4-FFF2-40B4-BE49-F238E27FC236}">
              <a16:creationId xmlns:a16="http://schemas.microsoft.com/office/drawing/2014/main" xmlns="" id="{9E24B41D-99B8-4059-B8C5-859235E925F9}"/>
            </a:ext>
          </a:extLst>
        </xdr:cNvPr>
        <xdr:cNvCxnSpPr/>
      </xdr:nvCxnSpPr>
      <xdr:spPr>
        <a:xfrm>
          <a:off x="18656300" y="107472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a:extLst>
            <a:ext uri="{FF2B5EF4-FFF2-40B4-BE49-F238E27FC236}">
              <a16:creationId xmlns:a16="http://schemas.microsoft.com/office/drawing/2014/main" xmlns="" id="{42C243C3-70C9-4BA6-8637-F2EB4BB8B8DD}"/>
            </a:ext>
          </a:extLst>
        </xdr:cNvPr>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a:extLst>
            <a:ext uri="{FF2B5EF4-FFF2-40B4-BE49-F238E27FC236}">
              <a16:creationId xmlns:a16="http://schemas.microsoft.com/office/drawing/2014/main" xmlns="" id="{AF83F323-C0F4-45AE-88B9-DA6DB2319C9D}"/>
            </a:ext>
          </a:extLst>
        </xdr:cNvPr>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a:extLst>
            <a:ext uri="{FF2B5EF4-FFF2-40B4-BE49-F238E27FC236}">
              <a16:creationId xmlns:a16="http://schemas.microsoft.com/office/drawing/2014/main" xmlns="" id="{90192233-7680-4BF3-9857-DD5302EB5B1E}"/>
            </a:ext>
          </a:extLst>
        </xdr:cNvPr>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a:extLst>
            <a:ext uri="{FF2B5EF4-FFF2-40B4-BE49-F238E27FC236}">
              <a16:creationId xmlns:a16="http://schemas.microsoft.com/office/drawing/2014/main" xmlns="" id="{BBCF2890-1E13-4177-BA93-0D08A1F41EE3}"/>
            </a:ext>
          </a:extLst>
        </xdr:cNvPr>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160037</xdr:rowOff>
    </xdr:from>
    <xdr:ext cx="469744" cy="259045"/>
    <xdr:sp macro="" textlink="">
      <xdr:nvSpPr>
        <xdr:cNvPr id="616" name="n_1mainValue【学校施設】&#10;一人当たり面積">
          <a:extLst>
            <a:ext uri="{FF2B5EF4-FFF2-40B4-BE49-F238E27FC236}">
              <a16:creationId xmlns:a16="http://schemas.microsoft.com/office/drawing/2014/main" xmlns="" id="{C73443DC-3A37-4DDE-A37A-542FAA9425ED}"/>
            </a:ext>
          </a:extLst>
        </xdr:cNvPr>
        <xdr:cNvSpPr txBox="1"/>
      </xdr:nvSpPr>
      <xdr:spPr>
        <a:xfrm>
          <a:off x="21075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160418</xdr:rowOff>
    </xdr:from>
    <xdr:ext cx="469744" cy="259045"/>
    <xdr:sp macro="" textlink="">
      <xdr:nvSpPr>
        <xdr:cNvPr id="617" name="n_2mainValue【学校施設】&#10;一人当たり面積">
          <a:extLst>
            <a:ext uri="{FF2B5EF4-FFF2-40B4-BE49-F238E27FC236}">
              <a16:creationId xmlns:a16="http://schemas.microsoft.com/office/drawing/2014/main" xmlns="" id="{E933C458-155F-42F1-ABBE-9C2820BE00C8}"/>
            </a:ext>
          </a:extLst>
        </xdr:cNvPr>
        <xdr:cNvSpPr txBox="1"/>
      </xdr:nvSpPr>
      <xdr:spPr>
        <a:xfrm>
          <a:off x="20199427" y="107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161180</xdr:rowOff>
    </xdr:from>
    <xdr:ext cx="469744" cy="259045"/>
    <xdr:sp macro="" textlink="">
      <xdr:nvSpPr>
        <xdr:cNvPr id="618" name="n_3mainValue【学校施設】&#10;一人当たり面積">
          <a:extLst>
            <a:ext uri="{FF2B5EF4-FFF2-40B4-BE49-F238E27FC236}">
              <a16:creationId xmlns:a16="http://schemas.microsoft.com/office/drawing/2014/main" xmlns="" id="{E1318A49-4FB3-46DE-8F9B-4C5698FBE3DE}"/>
            </a:ext>
          </a:extLst>
        </xdr:cNvPr>
        <xdr:cNvSpPr txBox="1"/>
      </xdr:nvSpPr>
      <xdr:spPr>
        <a:xfrm>
          <a:off x="19310427" y="107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159275</xdr:rowOff>
    </xdr:from>
    <xdr:ext cx="469744" cy="259045"/>
    <xdr:sp macro="" textlink="">
      <xdr:nvSpPr>
        <xdr:cNvPr id="619" name="n_4mainValue【学校施設】&#10;一人当たり面積">
          <a:extLst>
            <a:ext uri="{FF2B5EF4-FFF2-40B4-BE49-F238E27FC236}">
              <a16:creationId xmlns:a16="http://schemas.microsoft.com/office/drawing/2014/main" xmlns="" id="{2C13B89B-8B10-4F58-85BF-16420E8EAACC}"/>
            </a:ext>
          </a:extLst>
        </xdr:cNvPr>
        <xdr:cNvSpPr txBox="1"/>
      </xdr:nvSpPr>
      <xdr:spPr>
        <a:xfrm>
          <a:off x="18421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xmlns="" id="{A546054E-16CC-4434-B3E3-14E169C8BF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xmlns="" id="{3AF7AABF-D9F7-4A89-9582-6163E7BCC7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xmlns="" id="{AD82879B-788C-41A8-8BE7-0D59E54D4A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xmlns="" id="{A1DE9BCD-1735-40EE-B679-F4D9D34173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xmlns="" id="{3EEB9703-582F-4BCC-8FE9-B6A888F7D6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xmlns="" id="{32321B2E-DE30-451B-A7A4-0BCA0310A9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xmlns="" id="{28084A88-01B2-4A3D-A4DD-84BDCA28EE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xmlns="" id="{0C33C157-77A7-4531-83A8-8F331EFC46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xmlns="" id="{1325C11F-5BA5-4EBD-AD49-54265DD7CF4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xmlns="" id="{2B91800F-161B-4FEE-B05F-39DF67CF9E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xmlns="" id="{C172ED04-ECD4-4121-B5EA-3B7F57CA75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xmlns="" id="{4DC251D1-BAE2-4003-8C74-53303618C7A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xmlns="" id="{312033C4-01B7-49F2-9E5F-9432AEE9C2A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xmlns="" id="{290D9BF6-CA63-4D86-A712-8EDB8137353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xmlns="" id="{2E3CFB3F-5585-48EE-982A-AABD05C23A2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xmlns="" id="{E1171707-68A8-446D-B286-71D0290C2DD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xmlns="" id="{030637B9-5D7B-4F0B-BAE3-4EE93C0F7CC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xmlns="" id="{371B5E23-8C30-48FF-A600-3B911FD09BA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xmlns="" id="{6ADF6DBB-1BA3-4909-A193-8DE60389B56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xmlns="" id="{DE49EC9E-9308-4364-9747-705F40DE25B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xmlns="" id="{FDB0E6DA-CB6E-404E-B62A-8A13BAD1530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xmlns="" id="{B45226F8-D02A-43B9-AE55-8DD1896377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xmlns="" id="{C76E1DF6-E910-4BC1-A998-5853D295B7A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xmlns="" id="{E9BB7EA5-69AD-49F1-B74A-14CE5F1886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a:extLst>
            <a:ext uri="{FF2B5EF4-FFF2-40B4-BE49-F238E27FC236}">
              <a16:creationId xmlns:a16="http://schemas.microsoft.com/office/drawing/2014/main" xmlns="" id="{C73AED96-F2F8-42D1-BEC6-9690EE74BA81}"/>
            </a:ext>
          </a:extLst>
        </xdr:cNvPr>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a:extLst>
            <a:ext uri="{FF2B5EF4-FFF2-40B4-BE49-F238E27FC236}">
              <a16:creationId xmlns:a16="http://schemas.microsoft.com/office/drawing/2014/main" xmlns="" id="{6D7D4CF8-B26A-4F36-8497-ED6171E94C1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a:extLst>
            <a:ext uri="{FF2B5EF4-FFF2-40B4-BE49-F238E27FC236}">
              <a16:creationId xmlns:a16="http://schemas.microsoft.com/office/drawing/2014/main" xmlns="" id="{2D1D55EC-4833-442E-BEFF-7327CAF1A79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a:extLst>
            <a:ext uri="{FF2B5EF4-FFF2-40B4-BE49-F238E27FC236}">
              <a16:creationId xmlns:a16="http://schemas.microsoft.com/office/drawing/2014/main" xmlns="" id="{C2B0B8E4-13C5-4BE0-83D0-DB6936BD2DC2}"/>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a:extLst>
            <a:ext uri="{FF2B5EF4-FFF2-40B4-BE49-F238E27FC236}">
              <a16:creationId xmlns:a16="http://schemas.microsoft.com/office/drawing/2014/main" xmlns="" id="{43883091-3813-4586-AFAD-3AC8BD901FB7}"/>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49" name="【児童館】&#10;有形固定資産減価償却率平均値テキスト">
          <a:extLst>
            <a:ext uri="{FF2B5EF4-FFF2-40B4-BE49-F238E27FC236}">
              <a16:creationId xmlns:a16="http://schemas.microsoft.com/office/drawing/2014/main" xmlns="" id="{7A3321F9-77C8-46DC-BCE6-D730209BAD03}"/>
            </a:ext>
          </a:extLst>
        </xdr:cNvPr>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a:extLst>
            <a:ext uri="{FF2B5EF4-FFF2-40B4-BE49-F238E27FC236}">
              <a16:creationId xmlns:a16="http://schemas.microsoft.com/office/drawing/2014/main" xmlns="" id="{6F7BC521-7AE8-4F07-8FBC-1BF8CB49159A}"/>
            </a:ext>
          </a:extLst>
        </xdr:cNvPr>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a:extLst>
            <a:ext uri="{FF2B5EF4-FFF2-40B4-BE49-F238E27FC236}">
              <a16:creationId xmlns:a16="http://schemas.microsoft.com/office/drawing/2014/main" xmlns="" id="{965D8BB9-42DB-40B7-B48E-CAFC58A72F49}"/>
            </a:ext>
          </a:extLst>
        </xdr:cNvPr>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a:extLst>
            <a:ext uri="{FF2B5EF4-FFF2-40B4-BE49-F238E27FC236}">
              <a16:creationId xmlns:a16="http://schemas.microsoft.com/office/drawing/2014/main" xmlns="" id="{091B788D-E17F-448B-86DC-E28A9675B48C}"/>
            </a:ext>
          </a:extLst>
        </xdr:cNvPr>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a:extLst>
            <a:ext uri="{FF2B5EF4-FFF2-40B4-BE49-F238E27FC236}">
              <a16:creationId xmlns:a16="http://schemas.microsoft.com/office/drawing/2014/main" xmlns="" id="{B9FBC261-8F87-4866-A3E8-B0BB5CFB4D2A}"/>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a:extLst>
            <a:ext uri="{FF2B5EF4-FFF2-40B4-BE49-F238E27FC236}">
              <a16:creationId xmlns:a16="http://schemas.microsoft.com/office/drawing/2014/main" xmlns="" id="{21AEC5A8-D840-44EE-95DC-29B9B943A2E6}"/>
            </a:ext>
          </a:extLst>
        </xdr:cNvPr>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D521ACDD-9E27-4D6B-BED6-BB9FFC8E51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5415350C-3227-428C-A67B-F28A8EF0C0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1CE09DD4-04A9-4CD4-98D5-B9CBCB4479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6153E26D-F01A-4B76-81AB-2AFAEA2B330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CA611BB9-DEA4-4F5A-BE32-1B506AC99E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133986</xdr:rowOff>
    </xdr:from>
    <xdr:to>
      <xdr:col>85</xdr:col>
      <xdr:colOff>177800</xdr:colOff>
      <xdr:row>84</xdr:row>
      <xdr:rowOff>64136</xdr:rowOff>
    </xdr:to>
    <xdr:sp macro="" textlink="">
      <xdr:nvSpPr>
        <xdr:cNvPr id="660" name="楕円 659">
          <a:extLst>
            <a:ext uri="{FF2B5EF4-FFF2-40B4-BE49-F238E27FC236}">
              <a16:creationId xmlns:a16="http://schemas.microsoft.com/office/drawing/2014/main" xmlns="" id="{FBF727B8-22F2-46E8-A3BE-4DA685A773F7}"/>
            </a:ext>
          </a:extLst>
        </xdr:cNvPr>
        <xdr:cNvSpPr/>
      </xdr:nvSpPr>
      <xdr:spPr>
        <a:xfrm>
          <a:off x="16268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112413</xdr:rowOff>
    </xdr:from>
    <xdr:ext cx="405111" cy="259045"/>
    <xdr:sp macro="" textlink="">
      <xdr:nvSpPr>
        <xdr:cNvPr id="661" name="【児童館】&#10;有形固定資産減価償却率該当値テキスト">
          <a:extLst>
            <a:ext uri="{FF2B5EF4-FFF2-40B4-BE49-F238E27FC236}">
              <a16:creationId xmlns:a16="http://schemas.microsoft.com/office/drawing/2014/main" xmlns="" id="{19028085-416C-4B9A-AF92-9EB53059BB14}"/>
            </a:ext>
          </a:extLst>
        </xdr:cNvPr>
        <xdr:cNvSpPr txBox="1"/>
      </xdr:nvSpPr>
      <xdr:spPr>
        <a:xfrm>
          <a:off x="16357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662" name="楕円 661">
          <a:extLst>
            <a:ext uri="{FF2B5EF4-FFF2-40B4-BE49-F238E27FC236}">
              <a16:creationId xmlns:a16="http://schemas.microsoft.com/office/drawing/2014/main" xmlns="" id="{57F41BD2-E0FD-48AD-8F37-F7DDE30E78D0}"/>
            </a:ext>
          </a:extLst>
        </xdr:cNvPr>
        <xdr:cNvSpPr/>
      </xdr:nvSpPr>
      <xdr:spPr>
        <a:xfrm>
          <a:off x="15430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84</xdr:row>
      <xdr:rowOff>13336</xdr:rowOff>
    </xdr:to>
    <xdr:cxnSp macro="">
      <xdr:nvCxnSpPr>
        <xdr:cNvPr id="663" name="直線コネクタ 662">
          <a:extLst>
            <a:ext uri="{FF2B5EF4-FFF2-40B4-BE49-F238E27FC236}">
              <a16:creationId xmlns:a16="http://schemas.microsoft.com/office/drawing/2014/main" xmlns="" id="{968F592E-C947-4DED-A94C-FE4D2C69FAA8}"/>
            </a:ext>
          </a:extLst>
        </xdr:cNvPr>
        <xdr:cNvCxnSpPr/>
      </xdr:nvCxnSpPr>
      <xdr:spPr>
        <a:xfrm>
          <a:off x="15481300" y="143694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95886</xdr:rowOff>
    </xdr:from>
    <xdr:to>
      <xdr:col>76</xdr:col>
      <xdr:colOff>165100</xdr:colOff>
      <xdr:row>85</xdr:row>
      <xdr:rowOff>26036</xdr:rowOff>
    </xdr:to>
    <xdr:sp macro="" textlink="">
      <xdr:nvSpPr>
        <xdr:cNvPr id="664" name="楕円 663">
          <a:extLst>
            <a:ext uri="{FF2B5EF4-FFF2-40B4-BE49-F238E27FC236}">
              <a16:creationId xmlns:a16="http://schemas.microsoft.com/office/drawing/2014/main" xmlns="" id="{45DDB992-65B1-4C88-9390-F2AAF90FA4BF}"/>
            </a:ext>
          </a:extLst>
        </xdr:cNvPr>
        <xdr:cNvSpPr/>
      </xdr:nvSpPr>
      <xdr:spPr>
        <a:xfrm>
          <a:off x="14541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84</xdr:row>
      <xdr:rowOff>146686</xdr:rowOff>
    </xdr:to>
    <xdr:cxnSp macro="">
      <xdr:nvCxnSpPr>
        <xdr:cNvPr id="665" name="直線コネクタ 664">
          <a:extLst>
            <a:ext uri="{FF2B5EF4-FFF2-40B4-BE49-F238E27FC236}">
              <a16:creationId xmlns:a16="http://schemas.microsoft.com/office/drawing/2014/main" xmlns="" id="{ABC9331D-EF82-40CC-9D8C-4B8CAB95DF41}"/>
            </a:ext>
          </a:extLst>
        </xdr:cNvPr>
        <xdr:cNvCxnSpPr/>
      </xdr:nvCxnSpPr>
      <xdr:spPr>
        <a:xfrm flipV="1">
          <a:off x="14592300" y="1436941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52070</xdr:rowOff>
    </xdr:from>
    <xdr:to>
      <xdr:col>72</xdr:col>
      <xdr:colOff>38100</xdr:colOff>
      <xdr:row>83</xdr:row>
      <xdr:rowOff>153670</xdr:rowOff>
    </xdr:to>
    <xdr:sp macro="" textlink="">
      <xdr:nvSpPr>
        <xdr:cNvPr id="666" name="楕円 665">
          <a:extLst>
            <a:ext uri="{FF2B5EF4-FFF2-40B4-BE49-F238E27FC236}">
              <a16:creationId xmlns:a16="http://schemas.microsoft.com/office/drawing/2014/main" xmlns="" id="{32A2911B-CB78-4487-8E4F-E994F6DEFFAE}"/>
            </a:ext>
          </a:extLst>
        </xdr:cNvPr>
        <xdr:cNvSpPr/>
      </xdr:nvSpPr>
      <xdr:spPr>
        <a:xfrm>
          <a:off x="13652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102870</xdr:rowOff>
    </xdr:from>
    <xdr:to>
      <xdr:col>76</xdr:col>
      <xdr:colOff>114300</xdr:colOff>
      <xdr:row>84</xdr:row>
      <xdr:rowOff>146686</xdr:rowOff>
    </xdr:to>
    <xdr:cxnSp macro="">
      <xdr:nvCxnSpPr>
        <xdr:cNvPr id="667" name="直線コネクタ 666">
          <a:extLst>
            <a:ext uri="{FF2B5EF4-FFF2-40B4-BE49-F238E27FC236}">
              <a16:creationId xmlns:a16="http://schemas.microsoft.com/office/drawing/2014/main" xmlns="" id="{4376676D-0AFE-40A7-B538-D8448ECA9DDC}"/>
            </a:ext>
          </a:extLst>
        </xdr:cNvPr>
        <xdr:cNvCxnSpPr/>
      </xdr:nvCxnSpPr>
      <xdr:spPr>
        <a:xfrm>
          <a:off x="13703300" y="143332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130175</xdr:rowOff>
    </xdr:from>
    <xdr:to>
      <xdr:col>67</xdr:col>
      <xdr:colOff>101600</xdr:colOff>
      <xdr:row>84</xdr:row>
      <xdr:rowOff>60325</xdr:rowOff>
    </xdr:to>
    <xdr:sp macro="" textlink="">
      <xdr:nvSpPr>
        <xdr:cNvPr id="668" name="楕円 667">
          <a:extLst>
            <a:ext uri="{FF2B5EF4-FFF2-40B4-BE49-F238E27FC236}">
              <a16:creationId xmlns:a16="http://schemas.microsoft.com/office/drawing/2014/main" xmlns="" id="{684EEE7E-0EF9-4303-8C8F-478C9B68550B}"/>
            </a:ext>
          </a:extLst>
        </xdr:cNvPr>
        <xdr:cNvSpPr/>
      </xdr:nvSpPr>
      <xdr:spPr>
        <a:xfrm>
          <a:off x="12763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102870</xdr:rowOff>
    </xdr:from>
    <xdr:to>
      <xdr:col>71</xdr:col>
      <xdr:colOff>177800</xdr:colOff>
      <xdr:row>84</xdr:row>
      <xdr:rowOff>9525</xdr:rowOff>
    </xdr:to>
    <xdr:cxnSp macro="">
      <xdr:nvCxnSpPr>
        <xdr:cNvPr id="669" name="直線コネクタ 668">
          <a:extLst>
            <a:ext uri="{FF2B5EF4-FFF2-40B4-BE49-F238E27FC236}">
              <a16:creationId xmlns:a16="http://schemas.microsoft.com/office/drawing/2014/main" xmlns="" id="{D92B3414-66DD-4B66-9E41-86F6BEC80A4A}"/>
            </a:ext>
          </a:extLst>
        </xdr:cNvPr>
        <xdr:cNvCxnSpPr/>
      </xdr:nvCxnSpPr>
      <xdr:spPr>
        <a:xfrm flipV="1">
          <a:off x="12814300" y="143332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670" name="n_1aveValue【児童館】&#10;有形固定資産減価償却率">
          <a:extLst>
            <a:ext uri="{FF2B5EF4-FFF2-40B4-BE49-F238E27FC236}">
              <a16:creationId xmlns:a16="http://schemas.microsoft.com/office/drawing/2014/main" xmlns="" id="{979A322F-5D1A-4AC8-A8B7-97C6ABA42808}"/>
            </a:ext>
          </a:extLst>
        </xdr:cNvPr>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71" name="n_2aveValue【児童館】&#10;有形固定資産減価償却率">
          <a:extLst>
            <a:ext uri="{FF2B5EF4-FFF2-40B4-BE49-F238E27FC236}">
              <a16:creationId xmlns:a16="http://schemas.microsoft.com/office/drawing/2014/main" xmlns="" id="{6FD1F64E-3D62-422F-9EC2-A3E89EBDE7A4}"/>
            </a:ext>
          </a:extLst>
        </xdr:cNvPr>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72" name="n_3aveValue【児童館】&#10;有形固定資産減価償却率">
          <a:extLst>
            <a:ext uri="{FF2B5EF4-FFF2-40B4-BE49-F238E27FC236}">
              <a16:creationId xmlns:a16="http://schemas.microsoft.com/office/drawing/2014/main" xmlns="" id="{613A4F9E-774C-4756-B1A8-7CC7AB236EA3}"/>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673" name="n_4aveValue【児童館】&#10;有形固定資産減価償却率">
          <a:extLst>
            <a:ext uri="{FF2B5EF4-FFF2-40B4-BE49-F238E27FC236}">
              <a16:creationId xmlns:a16="http://schemas.microsoft.com/office/drawing/2014/main" xmlns="" id="{7AA1CF4F-F589-43C3-9C56-054D3670FFAF}"/>
            </a:ext>
          </a:extLst>
        </xdr:cNvPr>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674" name="n_1mainValue【児童館】&#10;有形固定資産減価償却率">
          <a:extLst>
            <a:ext uri="{FF2B5EF4-FFF2-40B4-BE49-F238E27FC236}">
              <a16:creationId xmlns:a16="http://schemas.microsoft.com/office/drawing/2014/main" xmlns="" id="{7AE5CC0B-11CE-4E9F-A9D9-A6E41F3D9750}"/>
            </a:ext>
          </a:extLst>
        </xdr:cNvPr>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17163</xdr:rowOff>
    </xdr:from>
    <xdr:ext cx="405111" cy="259045"/>
    <xdr:sp macro="" textlink="">
      <xdr:nvSpPr>
        <xdr:cNvPr id="675" name="n_2mainValue【児童館】&#10;有形固定資産減価償却率">
          <a:extLst>
            <a:ext uri="{FF2B5EF4-FFF2-40B4-BE49-F238E27FC236}">
              <a16:creationId xmlns:a16="http://schemas.microsoft.com/office/drawing/2014/main" xmlns="" id="{7FAE952B-5B14-49CF-9488-D103CBAB5804}"/>
            </a:ext>
          </a:extLst>
        </xdr:cNvPr>
        <xdr:cNvSpPr txBox="1"/>
      </xdr:nvSpPr>
      <xdr:spPr>
        <a:xfrm>
          <a:off x="14389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144797</xdr:rowOff>
    </xdr:from>
    <xdr:ext cx="405111" cy="259045"/>
    <xdr:sp macro="" textlink="">
      <xdr:nvSpPr>
        <xdr:cNvPr id="676" name="n_3mainValue【児童館】&#10;有形固定資産減価償却率">
          <a:extLst>
            <a:ext uri="{FF2B5EF4-FFF2-40B4-BE49-F238E27FC236}">
              <a16:creationId xmlns:a16="http://schemas.microsoft.com/office/drawing/2014/main" xmlns="" id="{7B13C414-43C9-4323-B0A0-C305ED60FA3F}"/>
            </a:ext>
          </a:extLst>
        </xdr:cNvPr>
        <xdr:cNvSpPr txBox="1"/>
      </xdr:nvSpPr>
      <xdr:spPr>
        <a:xfrm>
          <a:off x="13500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51452</xdr:rowOff>
    </xdr:from>
    <xdr:ext cx="405111" cy="259045"/>
    <xdr:sp macro="" textlink="">
      <xdr:nvSpPr>
        <xdr:cNvPr id="677" name="n_4mainValue【児童館】&#10;有形固定資産減価償却率">
          <a:extLst>
            <a:ext uri="{FF2B5EF4-FFF2-40B4-BE49-F238E27FC236}">
              <a16:creationId xmlns:a16="http://schemas.microsoft.com/office/drawing/2014/main" xmlns="" id="{E8B09FF9-5EB2-42F1-9E80-E8354FF5E887}"/>
            </a:ext>
          </a:extLst>
        </xdr:cNvPr>
        <xdr:cNvSpPr txBox="1"/>
      </xdr:nvSpPr>
      <xdr:spPr>
        <a:xfrm>
          <a:off x="12611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xmlns="" id="{4FBC1327-1DF6-4C59-BC5A-A3FA608DB2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xmlns="" id="{B9550666-9701-4A49-BE51-D401C0397B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xmlns="" id="{084A7623-7B20-4587-8EFB-895BD29E40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xmlns="" id="{693239A6-8B51-49FA-A37B-ADCE8108BC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xmlns="" id="{8CBECD50-9566-4D82-A6CA-585E3EE273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xmlns="" id="{9969B966-7515-4A5C-AAB7-CFD07103B4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xmlns="" id="{C3E906C8-2F91-4BF5-8C76-7DCD22BB60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xmlns="" id="{68244245-F0D0-4446-9056-E465E32E1D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xmlns="" id="{1E9BE15F-BC2A-4859-A62A-5ED5F2D2F2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xmlns="" id="{F211B1F7-CE2A-40DA-A7ED-0C92C072BB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xmlns="" id="{0D3E0943-45EC-487B-8210-784D2518A21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xmlns="" id="{1F9CC919-F515-4DE0-B69F-980CFD81326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xmlns="" id="{FC4CFCDD-F84C-4B59-B70E-9BFF8EF6F8D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xmlns="" id="{C9756749-DDB5-42FC-879B-CBE63B1AE6B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xmlns="" id="{2B5CAD18-47C3-4312-AC64-1A5E45E0170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xmlns="" id="{C271F10F-5B69-4DCF-A857-7126BA429A6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xmlns="" id="{BD515C5C-FFAB-49B9-AA78-17BB7CFBEFB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xmlns="" id="{C8E35565-4155-4E55-AAFB-CEF18497A73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xmlns="" id="{D20B83C1-8FFA-4816-99AD-2B2A6C97CFE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xmlns="" id="{B376D293-B230-4E0F-9956-4806AF4932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xmlns="" id="{6229C023-AD6F-4FC7-8B2C-EA1D3B71AF2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xmlns="" id="{4541E6A0-FFE6-430D-BF5E-A0337EC2642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xmlns="" id="{B27ACE34-55E9-4FC6-8E5B-3C21DDFD01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xmlns="" id="{1081F52E-503D-4C82-9855-2FA8B7B8D3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xmlns="" id="{74AED092-87DA-40E6-A453-83D4C3A583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03" name="直線コネクタ 702">
          <a:extLst>
            <a:ext uri="{FF2B5EF4-FFF2-40B4-BE49-F238E27FC236}">
              <a16:creationId xmlns:a16="http://schemas.microsoft.com/office/drawing/2014/main" xmlns="" id="{44D08861-C45B-4131-977F-7518494EFFFD}"/>
            </a:ext>
          </a:extLst>
        </xdr:cNvPr>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4" name="【児童館】&#10;一人当たり面積最小値テキスト">
          <a:extLst>
            <a:ext uri="{FF2B5EF4-FFF2-40B4-BE49-F238E27FC236}">
              <a16:creationId xmlns:a16="http://schemas.microsoft.com/office/drawing/2014/main" xmlns="" id="{34F671C8-6CB6-4DA1-A193-7AA6DA0D24E3}"/>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5" name="直線コネクタ 704">
          <a:extLst>
            <a:ext uri="{FF2B5EF4-FFF2-40B4-BE49-F238E27FC236}">
              <a16:creationId xmlns:a16="http://schemas.microsoft.com/office/drawing/2014/main" xmlns="" id="{85A4EC0C-6294-4600-9268-EC3F65049281}"/>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06" name="【児童館】&#10;一人当たり面積最大値テキスト">
          <a:extLst>
            <a:ext uri="{FF2B5EF4-FFF2-40B4-BE49-F238E27FC236}">
              <a16:creationId xmlns:a16="http://schemas.microsoft.com/office/drawing/2014/main" xmlns="" id="{15BA96C7-C043-4B7E-B7A6-6AC489423194}"/>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07" name="直線コネクタ 706">
          <a:extLst>
            <a:ext uri="{FF2B5EF4-FFF2-40B4-BE49-F238E27FC236}">
              <a16:creationId xmlns:a16="http://schemas.microsoft.com/office/drawing/2014/main" xmlns="" id="{BBD63FFE-B087-4F4A-8E21-841E07D2769A}"/>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08" name="【児童館】&#10;一人当たり面積平均値テキスト">
          <a:extLst>
            <a:ext uri="{FF2B5EF4-FFF2-40B4-BE49-F238E27FC236}">
              <a16:creationId xmlns:a16="http://schemas.microsoft.com/office/drawing/2014/main" xmlns="" id="{B2AF8A47-2BCD-4103-8F1F-C49A85C8CB34}"/>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xmlns="" id="{E53B0AF8-07C3-42BF-A173-58166D87C001}"/>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10" name="フローチャート: 判断 709">
          <a:extLst>
            <a:ext uri="{FF2B5EF4-FFF2-40B4-BE49-F238E27FC236}">
              <a16:creationId xmlns:a16="http://schemas.microsoft.com/office/drawing/2014/main" xmlns="" id="{299C11EC-779B-4AB6-9C88-79DC04C151F9}"/>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11" name="フローチャート: 判断 710">
          <a:extLst>
            <a:ext uri="{FF2B5EF4-FFF2-40B4-BE49-F238E27FC236}">
              <a16:creationId xmlns:a16="http://schemas.microsoft.com/office/drawing/2014/main" xmlns="" id="{AEB2587D-CB95-4CFB-8C58-7B39D6CC715F}"/>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a:extLst>
            <a:ext uri="{FF2B5EF4-FFF2-40B4-BE49-F238E27FC236}">
              <a16:creationId xmlns:a16="http://schemas.microsoft.com/office/drawing/2014/main" xmlns="" id="{A6B6D71C-FD3B-487C-89E3-9A406D381F99}"/>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13" name="フローチャート: 判断 712">
          <a:extLst>
            <a:ext uri="{FF2B5EF4-FFF2-40B4-BE49-F238E27FC236}">
              <a16:creationId xmlns:a16="http://schemas.microsoft.com/office/drawing/2014/main" xmlns="" id="{1EC17BDB-1651-4728-B263-A57F977A4BDC}"/>
            </a:ext>
          </a:extLst>
        </xdr:cNvPr>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3C80E428-DE43-490B-B5D6-545D75DE4E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BA2CAC95-9B37-4CAA-AA67-CDDA85F6D5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9FEB2DF8-3954-485F-95F5-7D2EE75D20A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330A5D13-497A-4890-A956-C84E761548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D1536F69-E044-4639-825C-EF3875F73A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60779</xdr:rowOff>
    </xdr:from>
    <xdr:to>
      <xdr:col>116</xdr:col>
      <xdr:colOff>114300</xdr:colOff>
      <xdr:row>83</xdr:row>
      <xdr:rowOff>162379</xdr:rowOff>
    </xdr:to>
    <xdr:sp macro="" textlink="">
      <xdr:nvSpPr>
        <xdr:cNvPr id="719" name="楕円 718">
          <a:extLst>
            <a:ext uri="{FF2B5EF4-FFF2-40B4-BE49-F238E27FC236}">
              <a16:creationId xmlns:a16="http://schemas.microsoft.com/office/drawing/2014/main" xmlns="" id="{44BC55CB-6406-457B-8FED-2F7FA128C4A1}"/>
            </a:ext>
          </a:extLst>
        </xdr:cNvPr>
        <xdr:cNvSpPr/>
      </xdr:nvSpPr>
      <xdr:spPr>
        <a:xfrm>
          <a:off x="22110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83656</xdr:rowOff>
    </xdr:from>
    <xdr:ext cx="469744" cy="259045"/>
    <xdr:sp macro="" textlink="">
      <xdr:nvSpPr>
        <xdr:cNvPr id="720" name="【児童館】&#10;一人当たり面積該当値テキスト">
          <a:extLst>
            <a:ext uri="{FF2B5EF4-FFF2-40B4-BE49-F238E27FC236}">
              <a16:creationId xmlns:a16="http://schemas.microsoft.com/office/drawing/2014/main" xmlns="" id="{9934E258-C97A-4D1C-A000-CF3062B4E9C1}"/>
            </a:ext>
          </a:extLst>
        </xdr:cNvPr>
        <xdr:cNvSpPr txBox="1"/>
      </xdr:nvSpPr>
      <xdr:spPr>
        <a:xfrm>
          <a:off x="22199600" y="141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721" name="楕円 720">
          <a:extLst>
            <a:ext uri="{FF2B5EF4-FFF2-40B4-BE49-F238E27FC236}">
              <a16:creationId xmlns:a16="http://schemas.microsoft.com/office/drawing/2014/main" xmlns="" id="{D0D892F9-3CD2-4B55-A95E-B9D949932CA5}"/>
            </a:ext>
          </a:extLst>
        </xdr:cNvPr>
        <xdr:cNvSpPr/>
      </xdr:nvSpPr>
      <xdr:spPr>
        <a:xfrm>
          <a:off x="2127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111579</xdr:rowOff>
    </xdr:from>
    <xdr:to>
      <xdr:col>116</xdr:col>
      <xdr:colOff>63500</xdr:colOff>
      <xdr:row>83</xdr:row>
      <xdr:rowOff>111579</xdr:rowOff>
    </xdr:to>
    <xdr:cxnSp macro="">
      <xdr:nvCxnSpPr>
        <xdr:cNvPr id="722" name="直線コネクタ 721">
          <a:extLst>
            <a:ext uri="{FF2B5EF4-FFF2-40B4-BE49-F238E27FC236}">
              <a16:creationId xmlns:a16="http://schemas.microsoft.com/office/drawing/2014/main" xmlns="" id="{DD4E5A7F-6B15-4F23-B180-63CF38E14F48}"/>
            </a:ext>
          </a:extLst>
        </xdr:cNvPr>
        <xdr:cNvCxnSpPr/>
      </xdr:nvCxnSpPr>
      <xdr:spPr>
        <a:xfrm>
          <a:off x="21323300" y="14341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723" name="楕円 722">
          <a:extLst>
            <a:ext uri="{FF2B5EF4-FFF2-40B4-BE49-F238E27FC236}">
              <a16:creationId xmlns:a16="http://schemas.microsoft.com/office/drawing/2014/main" xmlns="" id="{975673CF-55EA-47CC-9CA8-95987CCE6037}"/>
            </a:ext>
          </a:extLst>
        </xdr:cNvPr>
        <xdr:cNvSpPr/>
      </xdr:nvSpPr>
      <xdr:spPr>
        <a:xfrm>
          <a:off x="2038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111579</xdr:rowOff>
    </xdr:from>
    <xdr:to>
      <xdr:col>111</xdr:col>
      <xdr:colOff>177800</xdr:colOff>
      <xdr:row>83</xdr:row>
      <xdr:rowOff>111579</xdr:rowOff>
    </xdr:to>
    <xdr:cxnSp macro="">
      <xdr:nvCxnSpPr>
        <xdr:cNvPr id="724" name="直線コネクタ 723">
          <a:extLst>
            <a:ext uri="{FF2B5EF4-FFF2-40B4-BE49-F238E27FC236}">
              <a16:creationId xmlns:a16="http://schemas.microsoft.com/office/drawing/2014/main" xmlns="" id="{659BA467-B697-4FEA-A7C0-82B1A10D85F0}"/>
            </a:ext>
          </a:extLst>
        </xdr:cNvPr>
        <xdr:cNvCxnSpPr/>
      </xdr:nvCxnSpPr>
      <xdr:spPr>
        <a:xfrm>
          <a:off x="20434300" y="1434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725" name="楕円 724">
          <a:extLst>
            <a:ext uri="{FF2B5EF4-FFF2-40B4-BE49-F238E27FC236}">
              <a16:creationId xmlns:a16="http://schemas.microsoft.com/office/drawing/2014/main" xmlns="" id="{7E21BC3E-4B90-48E1-A8A4-B75EAD297DA0}"/>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5443</xdr:rowOff>
    </xdr:from>
    <xdr:to>
      <xdr:col>107</xdr:col>
      <xdr:colOff>50800</xdr:colOff>
      <xdr:row>83</xdr:row>
      <xdr:rowOff>111579</xdr:rowOff>
    </xdr:to>
    <xdr:cxnSp macro="">
      <xdr:nvCxnSpPr>
        <xdr:cNvPr id="726" name="直線コネクタ 725">
          <a:extLst>
            <a:ext uri="{FF2B5EF4-FFF2-40B4-BE49-F238E27FC236}">
              <a16:creationId xmlns:a16="http://schemas.microsoft.com/office/drawing/2014/main" xmlns="" id="{A55E0F7F-98B5-4F32-AAD0-0D006DF59E64}"/>
            </a:ext>
          </a:extLst>
        </xdr:cNvPr>
        <xdr:cNvCxnSpPr/>
      </xdr:nvCxnSpPr>
      <xdr:spPr>
        <a:xfrm>
          <a:off x="19545300" y="140643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109764</xdr:rowOff>
    </xdr:from>
    <xdr:to>
      <xdr:col>98</xdr:col>
      <xdr:colOff>38100</xdr:colOff>
      <xdr:row>82</xdr:row>
      <xdr:rowOff>39914</xdr:rowOff>
    </xdr:to>
    <xdr:sp macro="" textlink="">
      <xdr:nvSpPr>
        <xdr:cNvPr id="727" name="楕円 726">
          <a:extLst>
            <a:ext uri="{FF2B5EF4-FFF2-40B4-BE49-F238E27FC236}">
              <a16:creationId xmlns:a16="http://schemas.microsoft.com/office/drawing/2014/main" xmlns="" id="{52A643FF-68AA-44EF-BF2F-AD09F2ADBE4E}"/>
            </a:ext>
          </a:extLst>
        </xdr:cNvPr>
        <xdr:cNvSpPr/>
      </xdr:nvSpPr>
      <xdr:spPr>
        <a:xfrm>
          <a:off x="18605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160564</xdr:rowOff>
    </xdr:from>
    <xdr:to>
      <xdr:col>102</xdr:col>
      <xdr:colOff>114300</xdr:colOff>
      <xdr:row>82</xdr:row>
      <xdr:rowOff>5443</xdr:rowOff>
    </xdr:to>
    <xdr:cxnSp macro="">
      <xdr:nvCxnSpPr>
        <xdr:cNvPr id="728" name="直線コネクタ 727">
          <a:extLst>
            <a:ext uri="{FF2B5EF4-FFF2-40B4-BE49-F238E27FC236}">
              <a16:creationId xmlns:a16="http://schemas.microsoft.com/office/drawing/2014/main" xmlns="" id="{1D742F3A-0001-4CBB-BB7B-F3A6BE44658E}"/>
            </a:ext>
          </a:extLst>
        </xdr:cNvPr>
        <xdr:cNvCxnSpPr/>
      </xdr:nvCxnSpPr>
      <xdr:spPr>
        <a:xfrm>
          <a:off x="18656300" y="1404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729" name="n_1aveValue【児童館】&#10;一人当たり面積">
          <a:extLst>
            <a:ext uri="{FF2B5EF4-FFF2-40B4-BE49-F238E27FC236}">
              <a16:creationId xmlns:a16="http://schemas.microsoft.com/office/drawing/2014/main" xmlns="" id="{9896A70D-8490-45CC-AC24-6BC6CEB2D0B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0" name="n_2aveValue【児童館】&#10;一人当たり面積">
          <a:extLst>
            <a:ext uri="{FF2B5EF4-FFF2-40B4-BE49-F238E27FC236}">
              <a16:creationId xmlns:a16="http://schemas.microsoft.com/office/drawing/2014/main" xmlns="" id="{A5C053AA-B152-40B6-9D63-06E1B24F8B1E}"/>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1" name="n_3aveValue【児童館】&#10;一人当たり面積">
          <a:extLst>
            <a:ext uri="{FF2B5EF4-FFF2-40B4-BE49-F238E27FC236}">
              <a16:creationId xmlns:a16="http://schemas.microsoft.com/office/drawing/2014/main" xmlns="" id="{0AA6A937-4030-4942-B7FD-3BE2D8C73332}"/>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112684</xdr:rowOff>
    </xdr:from>
    <xdr:ext cx="469744" cy="259045"/>
    <xdr:sp macro="" textlink="">
      <xdr:nvSpPr>
        <xdr:cNvPr id="732" name="n_4aveValue【児童館】&#10;一人当たり面積">
          <a:extLst>
            <a:ext uri="{FF2B5EF4-FFF2-40B4-BE49-F238E27FC236}">
              <a16:creationId xmlns:a16="http://schemas.microsoft.com/office/drawing/2014/main" xmlns="" id="{9F71A342-950A-4119-A4C9-759AA953CA53}"/>
            </a:ext>
          </a:extLst>
        </xdr:cNvPr>
        <xdr:cNvSpPr txBox="1"/>
      </xdr:nvSpPr>
      <xdr:spPr>
        <a:xfrm>
          <a:off x="18421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733" name="n_1mainValue【児童館】&#10;一人当たり面積">
          <a:extLst>
            <a:ext uri="{FF2B5EF4-FFF2-40B4-BE49-F238E27FC236}">
              <a16:creationId xmlns:a16="http://schemas.microsoft.com/office/drawing/2014/main" xmlns="" id="{1A543B95-56F2-4A6F-A238-1051186F1136}"/>
            </a:ext>
          </a:extLst>
        </xdr:cNvPr>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734" name="n_2mainValue【児童館】&#10;一人当たり面積">
          <a:extLst>
            <a:ext uri="{FF2B5EF4-FFF2-40B4-BE49-F238E27FC236}">
              <a16:creationId xmlns:a16="http://schemas.microsoft.com/office/drawing/2014/main" xmlns="" id="{6A4A7DE4-2774-4C71-8D07-DAA8E7BC64CC}"/>
            </a:ext>
          </a:extLst>
        </xdr:cNvPr>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735" name="n_3mainValue【児童館】&#10;一人当たり面積">
          <a:extLst>
            <a:ext uri="{FF2B5EF4-FFF2-40B4-BE49-F238E27FC236}">
              <a16:creationId xmlns:a16="http://schemas.microsoft.com/office/drawing/2014/main" xmlns="" id="{1E295786-EACF-4100-A3CB-EB451B18E315}"/>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56441</xdr:rowOff>
    </xdr:from>
    <xdr:ext cx="469744" cy="259045"/>
    <xdr:sp macro="" textlink="">
      <xdr:nvSpPr>
        <xdr:cNvPr id="736" name="n_4mainValue【児童館】&#10;一人当たり面積">
          <a:extLst>
            <a:ext uri="{FF2B5EF4-FFF2-40B4-BE49-F238E27FC236}">
              <a16:creationId xmlns:a16="http://schemas.microsoft.com/office/drawing/2014/main" xmlns="" id="{25D5AA8D-FD46-40D1-8067-350B0E9D8473}"/>
            </a:ext>
          </a:extLst>
        </xdr:cNvPr>
        <xdr:cNvSpPr txBox="1"/>
      </xdr:nvSpPr>
      <xdr:spPr>
        <a:xfrm>
          <a:off x="18421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xmlns="" id="{5D487375-B224-4333-A66E-13AC9239F4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xmlns="" id="{267D7350-8BD1-4D9C-B71D-3DB409726C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xmlns="" id="{D9C7C50F-78C7-41F8-8010-99FAB86956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xmlns="" id="{72CEC582-E345-4E0F-856B-7F12884AA8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xmlns="" id="{52412B24-2393-4875-86F3-3D252A904D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xmlns="" id="{BBDD90E3-F96F-43C6-A41C-07EB443C89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xmlns="" id="{7F85A451-5B65-4F1A-A3A0-959AC8D94E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xmlns="" id="{BE7479CB-C0D9-4CE7-B706-A3FDC80E61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xmlns="" id="{681A367A-DBFC-40E2-B997-AAC0F6CAFF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xmlns="" id="{C739390F-33EA-42C8-9546-FBB98C8276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xmlns="" id="{B46CE922-3396-44CD-9F33-D1E876A10D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xmlns="" id="{770C5E9B-32CF-41C0-9AC9-A3C51B3155B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xmlns="" id="{125DE8B1-F2A9-4F7D-BC12-43A8D05B9D9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xmlns="" id="{5FE90024-87E8-421F-A71D-A7E310B4CA3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xmlns="" id="{4C0F6472-40C1-4661-B719-95ED1FFA6BC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xmlns="" id="{B1A1739F-F04C-4C73-8F13-B28B41E9AB2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xmlns="" id="{7C4E6EDE-B36B-42EB-A10A-CB9D185F045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xmlns="" id="{F7510838-26FB-43D8-9701-6A346AD09F4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xmlns="" id="{AE72A89D-1EB5-40C5-972E-439E56F406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xmlns="" id="{2B7238C4-EC90-4097-A168-E6FCFB79D48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xmlns="" id="{D8002254-3604-422A-B1C3-70333959932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xmlns="" id="{59E2C5A5-8207-407E-AF1B-EE359AECA5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xmlns="" id="{38606113-0E02-4691-B77D-CA55F4A47F8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xmlns="" id="{29AFD55F-9240-4E44-840A-05C00EF911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61" name="直線コネクタ 760">
          <a:extLst>
            <a:ext uri="{FF2B5EF4-FFF2-40B4-BE49-F238E27FC236}">
              <a16:creationId xmlns:a16="http://schemas.microsoft.com/office/drawing/2014/main" xmlns="" id="{2B193CBC-8C60-40FA-92E6-CA31A2693CD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62" name="【公民館】&#10;有形固定資産減価償却率最小値テキスト">
          <a:extLst>
            <a:ext uri="{FF2B5EF4-FFF2-40B4-BE49-F238E27FC236}">
              <a16:creationId xmlns:a16="http://schemas.microsoft.com/office/drawing/2014/main" xmlns="" id="{2F066289-3BAA-4C49-AC1F-7FAC8D300A0C}"/>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3" name="直線コネクタ 762">
          <a:extLst>
            <a:ext uri="{FF2B5EF4-FFF2-40B4-BE49-F238E27FC236}">
              <a16:creationId xmlns:a16="http://schemas.microsoft.com/office/drawing/2014/main" xmlns="" id="{04A2BD86-1432-4F6F-BBD5-3B4C7FDDFDFA}"/>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64" name="【公民館】&#10;有形固定資産減価償却率最大値テキスト">
          <a:extLst>
            <a:ext uri="{FF2B5EF4-FFF2-40B4-BE49-F238E27FC236}">
              <a16:creationId xmlns:a16="http://schemas.microsoft.com/office/drawing/2014/main" xmlns="" id="{9AD085ED-E052-4CD6-B57B-7575F13099AD}"/>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65" name="直線コネクタ 764">
          <a:extLst>
            <a:ext uri="{FF2B5EF4-FFF2-40B4-BE49-F238E27FC236}">
              <a16:creationId xmlns:a16="http://schemas.microsoft.com/office/drawing/2014/main" xmlns="" id="{038FBABA-455D-4B0C-8423-B20F661281FA}"/>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66" name="【公民館】&#10;有形固定資産減価償却率平均値テキスト">
          <a:extLst>
            <a:ext uri="{FF2B5EF4-FFF2-40B4-BE49-F238E27FC236}">
              <a16:creationId xmlns:a16="http://schemas.microsoft.com/office/drawing/2014/main" xmlns="" id="{204A6617-6326-4EBE-B8FB-3A617805D5E1}"/>
            </a:ext>
          </a:extLst>
        </xdr:cNvPr>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67" name="フローチャート: 判断 766">
          <a:extLst>
            <a:ext uri="{FF2B5EF4-FFF2-40B4-BE49-F238E27FC236}">
              <a16:creationId xmlns:a16="http://schemas.microsoft.com/office/drawing/2014/main" xmlns="" id="{8836F23F-1F16-4F4D-A4F4-9B4622B50290}"/>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8" name="フローチャート: 判断 767">
          <a:extLst>
            <a:ext uri="{FF2B5EF4-FFF2-40B4-BE49-F238E27FC236}">
              <a16:creationId xmlns:a16="http://schemas.microsoft.com/office/drawing/2014/main" xmlns="" id="{C5B5CC73-02A0-4D29-BE8A-27DF580A7B22}"/>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9" name="フローチャート: 判断 768">
          <a:extLst>
            <a:ext uri="{FF2B5EF4-FFF2-40B4-BE49-F238E27FC236}">
              <a16:creationId xmlns:a16="http://schemas.microsoft.com/office/drawing/2014/main" xmlns="" id="{B56635A9-7157-4E3F-B5C3-A11B2F7F265A}"/>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70" name="フローチャート: 判断 769">
          <a:extLst>
            <a:ext uri="{FF2B5EF4-FFF2-40B4-BE49-F238E27FC236}">
              <a16:creationId xmlns:a16="http://schemas.microsoft.com/office/drawing/2014/main" xmlns="" id="{0394CDF3-7892-4C40-8719-B3590629623E}"/>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1" name="フローチャート: 判断 770">
          <a:extLst>
            <a:ext uri="{FF2B5EF4-FFF2-40B4-BE49-F238E27FC236}">
              <a16:creationId xmlns:a16="http://schemas.microsoft.com/office/drawing/2014/main" xmlns="" id="{D6323A8C-8DEA-4966-B7FF-500D36128DBD}"/>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7EFA8455-3C9A-43EE-9535-B8D4B99E11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6FA9884B-866A-4968-AAA8-6A64225FDF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96480FC6-512E-4CB8-833E-EDEF18ECFA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F97E93E6-FB00-47F3-93A0-2F489B5157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3730D263-7006-436C-B03C-69955300C5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636</xdr:rowOff>
    </xdr:from>
    <xdr:to>
      <xdr:col>85</xdr:col>
      <xdr:colOff>177800</xdr:colOff>
      <xdr:row>102</xdr:row>
      <xdr:rowOff>102236</xdr:rowOff>
    </xdr:to>
    <xdr:sp macro="" textlink="">
      <xdr:nvSpPr>
        <xdr:cNvPr id="777" name="楕円 776">
          <a:extLst>
            <a:ext uri="{FF2B5EF4-FFF2-40B4-BE49-F238E27FC236}">
              <a16:creationId xmlns:a16="http://schemas.microsoft.com/office/drawing/2014/main" xmlns="" id="{4D8C987D-6BC3-430F-94A5-602F4D326C6E}"/>
            </a:ext>
          </a:extLst>
        </xdr:cNvPr>
        <xdr:cNvSpPr/>
      </xdr:nvSpPr>
      <xdr:spPr>
        <a:xfrm>
          <a:off x="162687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23513</xdr:rowOff>
    </xdr:from>
    <xdr:ext cx="405111" cy="259045"/>
    <xdr:sp macro="" textlink="">
      <xdr:nvSpPr>
        <xdr:cNvPr id="778" name="【公民館】&#10;有形固定資産減価償却率該当値テキスト">
          <a:extLst>
            <a:ext uri="{FF2B5EF4-FFF2-40B4-BE49-F238E27FC236}">
              <a16:creationId xmlns:a16="http://schemas.microsoft.com/office/drawing/2014/main" xmlns="" id="{A6377F0E-A30A-4D31-930D-47D19871CC80}"/>
            </a:ext>
          </a:extLst>
        </xdr:cNvPr>
        <xdr:cNvSpPr txBox="1"/>
      </xdr:nvSpPr>
      <xdr:spPr>
        <a:xfrm>
          <a:off x="16357600"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147320</xdr:rowOff>
    </xdr:from>
    <xdr:to>
      <xdr:col>81</xdr:col>
      <xdr:colOff>101600</xdr:colOff>
      <xdr:row>102</xdr:row>
      <xdr:rowOff>77470</xdr:rowOff>
    </xdr:to>
    <xdr:sp macro="" textlink="">
      <xdr:nvSpPr>
        <xdr:cNvPr id="779" name="楕円 778">
          <a:extLst>
            <a:ext uri="{FF2B5EF4-FFF2-40B4-BE49-F238E27FC236}">
              <a16:creationId xmlns:a16="http://schemas.microsoft.com/office/drawing/2014/main" xmlns="" id="{4E575243-00F9-45F3-A3B0-E130F8F3C34E}"/>
            </a:ext>
          </a:extLst>
        </xdr:cNvPr>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26670</xdr:rowOff>
    </xdr:from>
    <xdr:to>
      <xdr:col>85</xdr:col>
      <xdr:colOff>127000</xdr:colOff>
      <xdr:row>102</xdr:row>
      <xdr:rowOff>51436</xdr:rowOff>
    </xdr:to>
    <xdr:cxnSp macro="">
      <xdr:nvCxnSpPr>
        <xdr:cNvPr id="780" name="直線コネクタ 779">
          <a:extLst>
            <a:ext uri="{FF2B5EF4-FFF2-40B4-BE49-F238E27FC236}">
              <a16:creationId xmlns:a16="http://schemas.microsoft.com/office/drawing/2014/main" xmlns="" id="{A728F8AF-6AE4-497E-9759-2ADFF80D783E}"/>
            </a:ext>
          </a:extLst>
        </xdr:cNvPr>
        <xdr:cNvCxnSpPr/>
      </xdr:nvCxnSpPr>
      <xdr:spPr>
        <a:xfrm>
          <a:off x="15481300" y="175145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81" name="楕円 780">
          <a:extLst>
            <a:ext uri="{FF2B5EF4-FFF2-40B4-BE49-F238E27FC236}">
              <a16:creationId xmlns:a16="http://schemas.microsoft.com/office/drawing/2014/main" xmlns="" id="{593F4C70-9138-4A16-8923-44A5640B8EA1}"/>
            </a:ext>
          </a:extLst>
        </xdr:cNvPr>
        <xdr:cNvSpPr/>
      </xdr:nvSpPr>
      <xdr:spPr>
        <a:xfrm>
          <a:off x="14541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148589</xdr:rowOff>
    </xdr:from>
    <xdr:to>
      <xdr:col>81</xdr:col>
      <xdr:colOff>50800</xdr:colOff>
      <xdr:row>102</xdr:row>
      <xdr:rowOff>26670</xdr:rowOff>
    </xdr:to>
    <xdr:cxnSp macro="">
      <xdr:nvCxnSpPr>
        <xdr:cNvPr id="782" name="直線コネクタ 781">
          <a:extLst>
            <a:ext uri="{FF2B5EF4-FFF2-40B4-BE49-F238E27FC236}">
              <a16:creationId xmlns:a16="http://schemas.microsoft.com/office/drawing/2014/main" xmlns="" id="{F694CFE8-EC43-430F-9941-7244588C8F98}"/>
            </a:ext>
          </a:extLst>
        </xdr:cNvPr>
        <xdr:cNvCxnSpPr/>
      </xdr:nvCxnSpPr>
      <xdr:spPr>
        <a:xfrm>
          <a:off x="14592300" y="17465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55880</xdr:rowOff>
    </xdr:from>
    <xdr:to>
      <xdr:col>72</xdr:col>
      <xdr:colOff>38100</xdr:colOff>
      <xdr:row>101</xdr:row>
      <xdr:rowOff>157480</xdr:rowOff>
    </xdr:to>
    <xdr:sp macro="" textlink="">
      <xdr:nvSpPr>
        <xdr:cNvPr id="783" name="楕円 782">
          <a:extLst>
            <a:ext uri="{FF2B5EF4-FFF2-40B4-BE49-F238E27FC236}">
              <a16:creationId xmlns:a16="http://schemas.microsoft.com/office/drawing/2014/main" xmlns="" id="{F5B21316-6715-4351-BB86-07F43DAF2CBF}"/>
            </a:ext>
          </a:extLst>
        </xdr:cNvPr>
        <xdr:cNvSpPr/>
      </xdr:nvSpPr>
      <xdr:spPr>
        <a:xfrm>
          <a:off x="13652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106680</xdr:rowOff>
    </xdr:from>
    <xdr:to>
      <xdr:col>76</xdr:col>
      <xdr:colOff>114300</xdr:colOff>
      <xdr:row>101</xdr:row>
      <xdr:rowOff>148589</xdr:rowOff>
    </xdr:to>
    <xdr:cxnSp macro="">
      <xdr:nvCxnSpPr>
        <xdr:cNvPr id="784" name="直線コネクタ 783">
          <a:extLst>
            <a:ext uri="{FF2B5EF4-FFF2-40B4-BE49-F238E27FC236}">
              <a16:creationId xmlns:a16="http://schemas.microsoft.com/office/drawing/2014/main" xmlns="" id="{D4465632-A465-4187-864F-BAA46D347DAC}"/>
            </a:ext>
          </a:extLst>
        </xdr:cNvPr>
        <xdr:cNvCxnSpPr/>
      </xdr:nvCxnSpPr>
      <xdr:spPr>
        <a:xfrm>
          <a:off x="13703300" y="17423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xdr:rowOff>
    </xdr:from>
    <xdr:to>
      <xdr:col>67</xdr:col>
      <xdr:colOff>101600</xdr:colOff>
      <xdr:row>101</xdr:row>
      <xdr:rowOff>115570</xdr:rowOff>
    </xdr:to>
    <xdr:sp macro="" textlink="">
      <xdr:nvSpPr>
        <xdr:cNvPr id="785" name="楕円 784">
          <a:extLst>
            <a:ext uri="{FF2B5EF4-FFF2-40B4-BE49-F238E27FC236}">
              <a16:creationId xmlns:a16="http://schemas.microsoft.com/office/drawing/2014/main" xmlns="" id="{FFEB2ABD-F6F7-418A-8264-230DE707EDB1}"/>
            </a:ext>
          </a:extLst>
        </xdr:cNvPr>
        <xdr:cNvSpPr/>
      </xdr:nvSpPr>
      <xdr:spPr>
        <a:xfrm>
          <a:off x="1276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64770</xdr:rowOff>
    </xdr:from>
    <xdr:to>
      <xdr:col>71</xdr:col>
      <xdr:colOff>177800</xdr:colOff>
      <xdr:row>101</xdr:row>
      <xdr:rowOff>106680</xdr:rowOff>
    </xdr:to>
    <xdr:cxnSp macro="">
      <xdr:nvCxnSpPr>
        <xdr:cNvPr id="786" name="直線コネクタ 785">
          <a:extLst>
            <a:ext uri="{FF2B5EF4-FFF2-40B4-BE49-F238E27FC236}">
              <a16:creationId xmlns:a16="http://schemas.microsoft.com/office/drawing/2014/main" xmlns="" id="{0766B0AF-D1B5-4F66-8D3E-ED7036065214}"/>
            </a:ext>
          </a:extLst>
        </xdr:cNvPr>
        <xdr:cNvCxnSpPr/>
      </xdr:nvCxnSpPr>
      <xdr:spPr>
        <a:xfrm>
          <a:off x="12814300" y="17381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87" name="n_1aveValue【公民館】&#10;有形固定資産減価償却率">
          <a:extLst>
            <a:ext uri="{FF2B5EF4-FFF2-40B4-BE49-F238E27FC236}">
              <a16:creationId xmlns:a16="http://schemas.microsoft.com/office/drawing/2014/main" xmlns="" id="{C72D9418-60D6-440B-ACE0-4053D9167229}"/>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8" name="n_2aveValue【公民館】&#10;有形固定資産減価償却率">
          <a:extLst>
            <a:ext uri="{FF2B5EF4-FFF2-40B4-BE49-F238E27FC236}">
              <a16:creationId xmlns:a16="http://schemas.microsoft.com/office/drawing/2014/main" xmlns="" id="{1CAB5DC5-1188-46CA-9F20-D87A287F005D}"/>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89" name="n_3aveValue【公民館】&#10;有形固定資産減価償却率">
          <a:extLst>
            <a:ext uri="{FF2B5EF4-FFF2-40B4-BE49-F238E27FC236}">
              <a16:creationId xmlns:a16="http://schemas.microsoft.com/office/drawing/2014/main" xmlns="" id="{D9E60DB9-8D5D-42A9-B889-8E8F2929C90B}"/>
            </a:ext>
          </a:extLst>
        </xdr:cNvPr>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90" name="n_4aveValue【公民館】&#10;有形固定資産減価償却率">
          <a:extLst>
            <a:ext uri="{FF2B5EF4-FFF2-40B4-BE49-F238E27FC236}">
              <a16:creationId xmlns:a16="http://schemas.microsoft.com/office/drawing/2014/main" xmlns="" id="{35242DAC-7D90-4398-875F-4DA992FC91A0}"/>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93997</xdr:rowOff>
    </xdr:from>
    <xdr:ext cx="405111" cy="259045"/>
    <xdr:sp macro="" textlink="">
      <xdr:nvSpPr>
        <xdr:cNvPr id="791" name="n_1mainValue【公民館】&#10;有形固定資産減価償却率">
          <a:extLst>
            <a:ext uri="{FF2B5EF4-FFF2-40B4-BE49-F238E27FC236}">
              <a16:creationId xmlns:a16="http://schemas.microsoft.com/office/drawing/2014/main" xmlns="" id="{8E318750-A4EA-4CDC-98D5-295CC7FEA16C}"/>
            </a:ext>
          </a:extLst>
        </xdr:cNvPr>
        <xdr:cNvSpPr txBox="1"/>
      </xdr:nvSpPr>
      <xdr:spPr>
        <a:xfrm>
          <a:off x="152660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792" name="n_2mainValue【公民館】&#10;有形固定資産減価償却率">
          <a:extLst>
            <a:ext uri="{FF2B5EF4-FFF2-40B4-BE49-F238E27FC236}">
              <a16:creationId xmlns:a16="http://schemas.microsoft.com/office/drawing/2014/main" xmlns="" id="{2367AB95-5E4A-4434-ABDE-B636E51F64B8}"/>
            </a:ext>
          </a:extLst>
        </xdr:cNvPr>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2557</xdr:rowOff>
    </xdr:from>
    <xdr:ext cx="405111" cy="259045"/>
    <xdr:sp macro="" textlink="">
      <xdr:nvSpPr>
        <xdr:cNvPr id="793" name="n_3mainValue【公民館】&#10;有形固定資産減価償却率">
          <a:extLst>
            <a:ext uri="{FF2B5EF4-FFF2-40B4-BE49-F238E27FC236}">
              <a16:creationId xmlns:a16="http://schemas.microsoft.com/office/drawing/2014/main" xmlns="" id="{9DF6F2B1-4F09-4C2E-BCEF-62142FD9D180}"/>
            </a:ext>
          </a:extLst>
        </xdr:cNvPr>
        <xdr:cNvSpPr txBox="1"/>
      </xdr:nvSpPr>
      <xdr:spPr>
        <a:xfrm>
          <a:off x="135007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132097</xdr:rowOff>
    </xdr:from>
    <xdr:ext cx="405111" cy="259045"/>
    <xdr:sp macro="" textlink="">
      <xdr:nvSpPr>
        <xdr:cNvPr id="794" name="n_4mainValue【公民館】&#10;有形固定資産減価償却率">
          <a:extLst>
            <a:ext uri="{FF2B5EF4-FFF2-40B4-BE49-F238E27FC236}">
              <a16:creationId xmlns:a16="http://schemas.microsoft.com/office/drawing/2014/main" xmlns="" id="{26D61C5B-0E71-4589-A8D3-66C1570A7A4A}"/>
            </a:ext>
          </a:extLst>
        </xdr:cNvPr>
        <xdr:cNvSpPr txBox="1"/>
      </xdr:nvSpPr>
      <xdr:spPr>
        <a:xfrm>
          <a:off x="12611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xmlns="" id="{E362DA0E-6F1B-4799-AFE9-DBAD63A5C2A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xmlns="" id="{1960739C-0E01-435E-8875-0936878A56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xmlns="" id="{4708BC92-D119-4866-9B07-CC2582AE16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xmlns="" id="{1191B002-F06D-42AF-A85A-39396FD088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xmlns="" id="{6A1B580A-70B0-43DC-924A-F3ACF92600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xmlns="" id="{8C45E391-3BFB-4C1A-BA34-60E3EB9793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xmlns="" id="{05EC87A2-14C4-4832-BEF9-84FAA5C16D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xmlns="" id="{7EA3E542-7C33-4543-BC8D-BC79DF22DD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xmlns="" id="{69ED8CEF-3370-4773-996D-D7207E4BC3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xmlns="" id="{FE133A80-016F-499D-9607-BAE4036EA8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xmlns="" id="{8F7F74BC-A36C-44C7-9481-44ACA0E5A0D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xmlns="" id="{16625D8C-F709-4B62-BE0A-EED664147EA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xmlns="" id="{E95561B9-376D-4CF0-B21C-3AA5CA1D988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xmlns="" id="{3D74796A-1380-4F9A-BEAF-735AAA547AA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xmlns="" id="{B04FF8F7-2F0E-454B-8C1A-1F97B820B41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xmlns="" id="{B87E4BEE-C5B1-4DED-809A-C4A290308F0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xmlns="" id="{536FC2E1-7D66-46C6-B0C8-6726661F2C6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xmlns="" id="{0E2FB418-6ED8-4E55-88A0-4A069CADF6A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xmlns="" id="{19BA9D95-C458-4475-B9D2-0A137AC464F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xmlns="" id="{25274154-60FD-4898-B2BF-3172C395D99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xmlns="" id="{91466385-C106-4E8D-90C4-4CB0B5669C1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xmlns="" id="{784DADC7-97BC-461C-A36B-32F3A83D1F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xmlns="" id="{5D920DA6-A812-4A8D-B53A-D0278038D2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xmlns="" id="{2BB72549-8CA4-43B7-99FE-BDD02FBC2A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xmlns="" id="{F95E1540-70DD-4C0D-9BE2-C465ECF15E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20" name="直線コネクタ 819">
          <a:extLst>
            <a:ext uri="{FF2B5EF4-FFF2-40B4-BE49-F238E27FC236}">
              <a16:creationId xmlns:a16="http://schemas.microsoft.com/office/drawing/2014/main" xmlns="" id="{D7CB26EF-FC0F-45C6-B196-FFDA88B3C7D2}"/>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1" name="【公民館】&#10;一人当たり面積最小値テキスト">
          <a:extLst>
            <a:ext uri="{FF2B5EF4-FFF2-40B4-BE49-F238E27FC236}">
              <a16:creationId xmlns:a16="http://schemas.microsoft.com/office/drawing/2014/main" xmlns="" id="{B35633C7-E6D4-431C-B2E7-B42F70882608}"/>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2" name="直線コネクタ 821">
          <a:extLst>
            <a:ext uri="{FF2B5EF4-FFF2-40B4-BE49-F238E27FC236}">
              <a16:creationId xmlns:a16="http://schemas.microsoft.com/office/drawing/2014/main" xmlns="" id="{73C0830E-305F-48F0-8509-637004139372}"/>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23" name="【公民館】&#10;一人当たり面積最大値テキスト">
          <a:extLst>
            <a:ext uri="{FF2B5EF4-FFF2-40B4-BE49-F238E27FC236}">
              <a16:creationId xmlns:a16="http://schemas.microsoft.com/office/drawing/2014/main" xmlns="" id="{2A250019-B99F-4BC7-92A1-57CA0D7A11BF}"/>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24" name="直線コネクタ 823">
          <a:extLst>
            <a:ext uri="{FF2B5EF4-FFF2-40B4-BE49-F238E27FC236}">
              <a16:creationId xmlns:a16="http://schemas.microsoft.com/office/drawing/2014/main" xmlns="" id="{EE5CBAF5-5846-46F2-9F13-028F45E5AEB8}"/>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25" name="【公民館】&#10;一人当たり面積平均値テキスト">
          <a:extLst>
            <a:ext uri="{FF2B5EF4-FFF2-40B4-BE49-F238E27FC236}">
              <a16:creationId xmlns:a16="http://schemas.microsoft.com/office/drawing/2014/main" xmlns="" id="{684905E5-1980-49BA-BE52-F0FA776593E6}"/>
            </a:ext>
          </a:extLst>
        </xdr:cNvPr>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26" name="フローチャート: 判断 825">
          <a:extLst>
            <a:ext uri="{FF2B5EF4-FFF2-40B4-BE49-F238E27FC236}">
              <a16:creationId xmlns:a16="http://schemas.microsoft.com/office/drawing/2014/main" xmlns="" id="{B5D5D71E-CF83-4D79-B638-B3869268BA57}"/>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27" name="フローチャート: 判断 826">
          <a:extLst>
            <a:ext uri="{FF2B5EF4-FFF2-40B4-BE49-F238E27FC236}">
              <a16:creationId xmlns:a16="http://schemas.microsoft.com/office/drawing/2014/main" xmlns="" id="{A5CA4C06-13E0-44CC-8758-892AA7CC73FF}"/>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8" name="フローチャート: 判断 827">
          <a:extLst>
            <a:ext uri="{FF2B5EF4-FFF2-40B4-BE49-F238E27FC236}">
              <a16:creationId xmlns:a16="http://schemas.microsoft.com/office/drawing/2014/main" xmlns="" id="{932CAC3C-C092-4F1D-AC95-5F35D48CFBDB}"/>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29" name="フローチャート: 判断 828">
          <a:extLst>
            <a:ext uri="{FF2B5EF4-FFF2-40B4-BE49-F238E27FC236}">
              <a16:creationId xmlns:a16="http://schemas.microsoft.com/office/drawing/2014/main" xmlns="" id="{ABCF439C-8F66-41C9-885D-9E91DD3DCEAD}"/>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30" name="フローチャート: 判断 829">
          <a:extLst>
            <a:ext uri="{FF2B5EF4-FFF2-40B4-BE49-F238E27FC236}">
              <a16:creationId xmlns:a16="http://schemas.microsoft.com/office/drawing/2014/main" xmlns="" id="{751B2E11-61C4-440D-ABC0-0111C583F6CE}"/>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2D189B19-7B3D-43F0-A213-0AA400B6A2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8E858A44-28A5-483D-94ED-DD4E418C0F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43468136-3393-443A-853C-A9B9B5826A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D8C6BD8A-08B7-475E-B52F-DA6ACDE8C3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621F9599-2C08-4394-AFA7-652548AA86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11249</xdr:rowOff>
    </xdr:from>
    <xdr:to>
      <xdr:col>116</xdr:col>
      <xdr:colOff>114300</xdr:colOff>
      <xdr:row>108</xdr:row>
      <xdr:rowOff>112849</xdr:rowOff>
    </xdr:to>
    <xdr:sp macro="" textlink="">
      <xdr:nvSpPr>
        <xdr:cNvPr id="836" name="楕円 835">
          <a:extLst>
            <a:ext uri="{FF2B5EF4-FFF2-40B4-BE49-F238E27FC236}">
              <a16:creationId xmlns:a16="http://schemas.microsoft.com/office/drawing/2014/main" xmlns="" id="{2E528BCF-C78E-43C0-8BCD-ACE2CB1406C3}"/>
            </a:ext>
          </a:extLst>
        </xdr:cNvPr>
        <xdr:cNvSpPr/>
      </xdr:nvSpPr>
      <xdr:spPr>
        <a:xfrm>
          <a:off x="221107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161126</xdr:rowOff>
    </xdr:from>
    <xdr:ext cx="469744" cy="259045"/>
    <xdr:sp macro="" textlink="">
      <xdr:nvSpPr>
        <xdr:cNvPr id="837" name="【公民館】&#10;一人当たり面積該当値テキスト">
          <a:extLst>
            <a:ext uri="{FF2B5EF4-FFF2-40B4-BE49-F238E27FC236}">
              <a16:creationId xmlns:a16="http://schemas.microsoft.com/office/drawing/2014/main" xmlns="" id="{CFDB1AF5-1B7B-4CB8-87DF-307E13B3AD4D}"/>
            </a:ext>
          </a:extLst>
        </xdr:cNvPr>
        <xdr:cNvSpPr txBox="1"/>
      </xdr:nvSpPr>
      <xdr:spPr>
        <a:xfrm>
          <a:off x="22199600" y="185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11249</xdr:rowOff>
    </xdr:from>
    <xdr:to>
      <xdr:col>112</xdr:col>
      <xdr:colOff>38100</xdr:colOff>
      <xdr:row>108</xdr:row>
      <xdr:rowOff>112849</xdr:rowOff>
    </xdr:to>
    <xdr:sp macro="" textlink="">
      <xdr:nvSpPr>
        <xdr:cNvPr id="838" name="楕円 837">
          <a:extLst>
            <a:ext uri="{FF2B5EF4-FFF2-40B4-BE49-F238E27FC236}">
              <a16:creationId xmlns:a16="http://schemas.microsoft.com/office/drawing/2014/main" xmlns="" id="{C14FE018-3C55-4793-9D11-C098B48C98A9}"/>
            </a:ext>
          </a:extLst>
        </xdr:cNvPr>
        <xdr:cNvSpPr/>
      </xdr:nvSpPr>
      <xdr:spPr>
        <a:xfrm>
          <a:off x="21272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62049</xdr:rowOff>
    </xdr:from>
    <xdr:to>
      <xdr:col>116</xdr:col>
      <xdr:colOff>63500</xdr:colOff>
      <xdr:row>108</xdr:row>
      <xdr:rowOff>62049</xdr:rowOff>
    </xdr:to>
    <xdr:cxnSp macro="">
      <xdr:nvCxnSpPr>
        <xdr:cNvPr id="839" name="直線コネクタ 838">
          <a:extLst>
            <a:ext uri="{FF2B5EF4-FFF2-40B4-BE49-F238E27FC236}">
              <a16:creationId xmlns:a16="http://schemas.microsoft.com/office/drawing/2014/main" xmlns="" id="{9993EFBB-1468-4CF5-B383-AB73FB44616E}"/>
            </a:ext>
          </a:extLst>
        </xdr:cNvPr>
        <xdr:cNvCxnSpPr/>
      </xdr:nvCxnSpPr>
      <xdr:spPr>
        <a:xfrm>
          <a:off x="21323300" y="18578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11249</xdr:rowOff>
    </xdr:from>
    <xdr:to>
      <xdr:col>107</xdr:col>
      <xdr:colOff>101600</xdr:colOff>
      <xdr:row>108</xdr:row>
      <xdr:rowOff>112849</xdr:rowOff>
    </xdr:to>
    <xdr:sp macro="" textlink="">
      <xdr:nvSpPr>
        <xdr:cNvPr id="840" name="楕円 839">
          <a:extLst>
            <a:ext uri="{FF2B5EF4-FFF2-40B4-BE49-F238E27FC236}">
              <a16:creationId xmlns:a16="http://schemas.microsoft.com/office/drawing/2014/main" xmlns="" id="{3788BE3F-E013-4A18-90E0-962DDB55F040}"/>
            </a:ext>
          </a:extLst>
        </xdr:cNvPr>
        <xdr:cNvSpPr/>
      </xdr:nvSpPr>
      <xdr:spPr>
        <a:xfrm>
          <a:off x="20383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62049</xdr:rowOff>
    </xdr:from>
    <xdr:to>
      <xdr:col>111</xdr:col>
      <xdr:colOff>177800</xdr:colOff>
      <xdr:row>108</xdr:row>
      <xdr:rowOff>62049</xdr:rowOff>
    </xdr:to>
    <xdr:cxnSp macro="">
      <xdr:nvCxnSpPr>
        <xdr:cNvPr id="841" name="直線コネクタ 840">
          <a:extLst>
            <a:ext uri="{FF2B5EF4-FFF2-40B4-BE49-F238E27FC236}">
              <a16:creationId xmlns:a16="http://schemas.microsoft.com/office/drawing/2014/main" xmlns="" id="{BE7FB4DF-B0BA-4A57-A21D-5D9FC6557D28}"/>
            </a:ext>
          </a:extLst>
        </xdr:cNvPr>
        <xdr:cNvCxnSpPr/>
      </xdr:nvCxnSpPr>
      <xdr:spPr>
        <a:xfrm>
          <a:off x="20434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11249</xdr:rowOff>
    </xdr:from>
    <xdr:to>
      <xdr:col>102</xdr:col>
      <xdr:colOff>165100</xdr:colOff>
      <xdr:row>108</xdr:row>
      <xdr:rowOff>112849</xdr:rowOff>
    </xdr:to>
    <xdr:sp macro="" textlink="">
      <xdr:nvSpPr>
        <xdr:cNvPr id="842" name="楕円 841">
          <a:extLst>
            <a:ext uri="{FF2B5EF4-FFF2-40B4-BE49-F238E27FC236}">
              <a16:creationId xmlns:a16="http://schemas.microsoft.com/office/drawing/2014/main" xmlns="" id="{A3959579-EF18-44E1-A02D-4F0B747E6381}"/>
            </a:ext>
          </a:extLst>
        </xdr:cNvPr>
        <xdr:cNvSpPr/>
      </xdr:nvSpPr>
      <xdr:spPr>
        <a:xfrm>
          <a:off x="19494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62049</xdr:rowOff>
    </xdr:from>
    <xdr:to>
      <xdr:col>107</xdr:col>
      <xdr:colOff>50800</xdr:colOff>
      <xdr:row>108</xdr:row>
      <xdr:rowOff>62049</xdr:rowOff>
    </xdr:to>
    <xdr:cxnSp macro="">
      <xdr:nvCxnSpPr>
        <xdr:cNvPr id="843" name="直線コネクタ 842">
          <a:extLst>
            <a:ext uri="{FF2B5EF4-FFF2-40B4-BE49-F238E27FC236}">
              <a16:creationId xmlns:a16="http://schemas.microsoft.com/office/drawing/2014/main" xmlns="" id="{7C78320E-9261-42C5-8608-FDDA8F3C2856}"/>
            </a:ext>
          </a:extLst>
        </xdr:cNvPr>
        <xdr:cNvCxnSpPr/>
      </xdr:nvCxnSpPr>
      <xdr:spPr>
        <a:xfrm>
          <a:off x="19545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11249</xdr:rowOff>
    </xdr:from>
    <xdr:to>
      <xdr:col>98</xdr:col>
      <xdr:colOff>38100</xdr:colOff>
      <xdr:row>108</xdr:row>
      <xdr:rowOff>112849</xdr:rowOff>
    </xdr:to>
    <xdr:sp macro="" textlink="">
      <xdr:nvSpPr>
        <xdr:cNvPr id="844" name="楕円 843">
          <a:extLst>
            <a:ext uri="{FF2B5EF4-FFF2-40B4-BE49-F238E27FC236}">
              <a16:creationId xmlns:a16="http://schemas.microsoft.com/office/drawing/2014/main" xmlns="" id="{68BE746D-2943-4B05-B030-8E09DB20421C}"/>
            </a:ext>
          </a:extLst>
        </xdr:cNvPr>
        <xdr:cNvSpPr/>
      </xdr:nvSpPr>
      <xdr:spPr>
        <a:xfrm>
          <a:off x="18605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62049</xdr:rowOff>
    </xdr:from>
    <xdr:to>
      <xdr:col>102</xdr:col>
      <xdr:colOff>114300</xdr:colOff>
      <xdr:row>108</xdr:row>
      <xdr:rowOff>62049</xdr:rowOff>
    </xdr:to>
    <xdr:cxnSp macro="">
      <xdr:nvCxnSpPr>
        <xdr:cNvPr id="845" name="直線コネクタ 844">
          <a:extLst>
            <a:ext uri="{FF2B5EF4-FFF2-40B4-BE49-F238E27FC236}">
              <a16:creationId xmlns:a16="http://schemas.microsoft.com/office/drawing/2014/main" xmlns="" id="{3CF9084A-9AEB-4113-A230-6A8EF16B13F7}"/>
            </a:ext>
          </a:extLst>
        </xdr:cNvPr>
        <xdr:cNvCxnSpPr/>
      </xdr:nvCxnSpPr>
      <xdr:spPr>
        <a:xfrm>
          <a:off x="18656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46" name="n_1aveValue【公民館】&#10;一人当たり面積">
          <a:extLst>
            <a:ext uri="{FF2B5EF4-FFF2-40B4-BE49-F238E27FC236}">
              <a16:creationId xmlns:a16="http://schemas.microsoft.com/office/drawing/2014/main" xmlns="" id="{D698057D-9E33-4F46-983C-43B95942123E}"/>
            </a:ext>
          </a:extLst>
        </xdr:cNvPr>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47" name="n_2aveValue【公民館】&#10;一人当たり面積">
          <a:extLst>
            <a:ext uri="{FF2B5EF4-FFF2-40B4-BE49-F238E27FC236}">
              <a16:creationId xmlns:a16="http://schemas.microsoft.com/office/drawing/2014/main" xmlns="" id="{0C3B2C84-FB80-4896-BA7E-0C0183063559}"/>
            </a:ext>
          </a:extLst>
        </xdr:cNvPr>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48" name="n_3aveValue【公民館】&#10;一人当たり面積">
          <a:extLst>
            <a:ext uri="{FF2B5EF4-FFF2-40B4-BE49-F238E27FC236}">
              <a16:creationId xmlns:a16="http://schemas.microsoft.com/office/drawing/2014/main" xmlns="" id="{FAB112D8-04CD-4060-8A4C-F06B6810AB33}"/>
            </a:ext>
          </a:extLst>
        </xdr:cNvPr>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49" name="n_4aveValue【公民館】&#10;一人当たり面積">
          <a:extLst>
            <a:ext uri="{FF2B5EF4-FFF2-40B4-BE49-F238E27FC236}">
              <a16:creationId xmlns:a16="http://schemas.microsoft.com/office/drawing/2014/main" xmlns="" id="{13FFF621-3485-45F6-96D1-1EA1C20FC03D}"/>
            </a:ext>
          </a:extLst>
        </xdr:cNvPr>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103976</xdr:rowOff>
    </xdr:from>
    <xdr:ext cx="469744" cy="259045"/>
    <xdr:sp macro="" textlink="">
      <xdr:nvSpPr>
        <xdr:cNvPr id="850" name="n_1mainValue【公民館】&#10;一人当たり面積">
          <a:extLst>
            <a:ext uri="{FF2B5EF4-FFF2-40B4-BE49-F238E27FC236}">
              <a16:creationId xmlns:a16="http://schemas.microsoft.com/office/drawing/2014/main" xmlns="" id="{482CF5A2-041D-400E-824A-B6DD4374F7A9}"/>
            </a:ext>
          </a:extLst>
        </xdr:cNvPr>
        <xdr:cNvSpPr txBox="1"/>
      </xdr:nvSpPr>
      <xdr:spPr>
        <a:xfrm>
          <a:off x="210757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103976</xdr:rowOff>
    </xdr:from>
    <xdr:ext cx="469744" cy="259045"/>
    <xdr:sp macro="" textlink="">
      <xdr:nvSpPr>
        <xdr:cNvPr id="851" name="n_2mainValue【公民館】&#10;一人当たり面積">
          <a:extLst>
            <a:ext uri="{FF2B5EF4-FFF2-40B4-BE49-F238E27FC236}">
              <a16:creationId xmlns:a16="http://schemas.microsoft.com/office/drawing/2014/main" xmlns="" id="{70D4CFA8-ABF2-4CE7-99BA-E269614BE70C}"/>
            </a:ext>
          </a:extLst>
        </xdr:cNvPr>
        <xdr:cNvSpPr txBox="1"/>
      </xdr:nvSpPr>
      <xdr:spPr>
        <a:xfrm>
          <a:off x="20199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103976</xdr:rowOff>
    </xdr:from>
    <xdr:ext cx="469744" cy="259045"/>
    <xdr:sp macro="" textlink="">
      <xdr:nvSpPr>
        <xdr:cNvPr id="852" name="n_3mainValue【公民館】&#10;一人当たり面積">
          <a:extLst>
            <a:ext uri="{FF2B5EF4-FFF2-40B4-BE49-F238E27FC236}">
              <a16:creationId xmlns:a16="http://schemas.microsoft.com/office/drawing/2014/main" xmlns="" id="{5D0488B4-3D96-4D71-8F14-129FE846357F}"/>
            </a:ext>
          </a:extLst>
        </xdr:cNvPr>
        <xdr:cNvSpPr txBox="1"/>
      </xdr:nvSpPr>
      <xdr:spPr>
        <a:xfrm>
          <a:off x="19310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103976</xdr:rowOff>
    </xdr:from>
    <xdr:ext cx="469744" cy="259045"/>
    <xdr:sp macro="" textlink="">
      <xdr:nvSpPr>
        <xdr:cNvPr id="853" name="n_4mainValue【公民館】&#10;一人当たり面積">
          <a:extLst>
            <a:ext uri="{FF2B5EF4-FFF2-40B4-BE49-F238E27FC236}">
              <a16:creationId xmlns:a16="http://schemas.microsoft.com/office/drawing/2014/main" xmlns="" id="{95379912-7BC1-41EF-BB50-14F6489AF3A5}"/>
            </a:ext>
          </a:extLst>
        </xdr:cNvPr>
        <xdr:cNvSpPr txBox="1"/>
      </xdr:nvSpPr>
      <xdr:spPr>
        <a:xfrm>
          <a:off x="18421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xmlns="" id="{A4D8D9F5-B4A8-4E19-A834-8AE9425F5A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xmlns="" id="{697085C8-7543-4701-9D8C-230BA1699F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xmlns="" id="{05612902-807C-49B5-A815-DD6F23062A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児童館の有形固定資産減価償却率は高くなっているが、今後ひがしねこども園の新設に伴い、児童センターの一部が同園へ統廃合が予定されており、これにより償却率が低下していくものと見込んでいる。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同方針のもと、民間事業者による施設整備を図ることで、公立保育所の規模を縮小している。令和３年度には上記こども園も整備するため、今後の償却率は低下に向かう。</a:t>
          </a:r>
        </a:p>
        <a:p>
          <a:r>
            <a:rPr kumimoji="1" lang="ja-JP" altLang="en-US" sz="1300">
              <a:latin typeface="ＭＳ Ｐゴシック" panose="020B0600070205080204" pitchFamily="50" charset="-128"/>
              <a:ea typeface="ＭＳ Ｐゴシック" panose="020B0600070205080204" pitchFamily="50" charset="-128"/>
            </a:rPr>
            <a:t>　道路橋りょう、公営住宅といった社会資本については、有形固定資産減価償却率は類似団体平均とほぼ同水準の数値で推移している。計画的に長寿命化や除却を行い老朽化対策に取り組んでいるため、問題なく使用可能である。</a:t>
          </a:r>
        </a:p>
        <a:p>
          <a:r>
            <a:rPr kumimoji="1" lang="ja-JP" altLang="en-US" sz="1300">
              <a:latin typeface="ＭＳ Ｐゴシック" panose="020B0600070205080204" pitchFamily="50" charset="-128"/>
              <a:ea typeface="ＭＳ Ｐゴシック" panose="020B0600070205080204" pitchFamily="50" charset="-128"/>
            </a:rPr>
            <a:t>　学校施設については、令和２年度の神町小学校改築により償却率が大幅に低下している。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また、公民館等の集会施設や定期的な維持補修および長寿命化改修に取り組んできたことにより、有形固定資産減価償却率は類似団体より低い水準にある。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年度に策定した公共施設総合管理計画に基づき、引き続き今後も適切な管理に取り組む。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35176D8-2071-4587-8B23-BC240A8EAE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6309486-0C89-4C03-81AA-C104D4217B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F1A6847-37C2-49E1-9075-B4193D727B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C25F70C-2BD4-4071-A7ED-3A9874EE77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8C2D17E-7271-402A-AFAE-2077DDFF2F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82925CB-7851-485B-969A-DCBBAD5981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2D027A0-F4C4-4D1C-AE93-A7A2FC43AF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0682054-98C4-4D79-AAEA-D3AD1D796C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182CCB4-90A4-4895-BA24-941034CED4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4336BF2-0C8A-47D5-BDC2-4799EE64D7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D04FE0C-4B31-471E-9152-0EE6656626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ECB235F-FA18-447D-9B02-922E328C02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5D4648E-1067-40EC-B5DE-EAB2C69C65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B7F1457-7569-4214-9F5C-944819EFE7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6A00E53-D4C6-4DE4-9B04-C1C691FC55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7AC2B1E-5B48-4A14-AA14-AE2A7E3771D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A7D98FE-C3B4-41CB-BAA6-298C7CCA02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E965B38-B465-48E2-8CAB-43C82F114B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FE0B1BC-45AA-452F-8BAC-14E022DFBC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FE7A18D-35ED-4569-9ADC-D8F1A9032B7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C7DFE39-9B52-467D-979F-10D6827D4D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6EFE69E-A753-4806-B5A9-D282D5D82C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4049E38-8EE9-46C5-A6CB-FDCD5D9562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95D2A8E-EB3F-474C-BFDE-4A60EDE8A3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FE2D196-9A04-47FB-B66D-33577A6A79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7993B93-8B89-496E-B24D-FFE944EFA0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7ADE1F4-8449-4FB4-A6F6-FB71FDB1DC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899BE17-5511-4723-B6DC-0E2F725CB9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5E5FBF9-F30F-4DCC-AE28-0C6B3716F0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985F87B0-E58E-4BC5-9434-FA540432798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B52BC49-4A2E-446D-800D-63F3636395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B6D0590-A274-4369-BE97-DD0948EA59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94D20F0-ACFF-449A-9D95-6184DC1AD8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B5625C6-706E-45FB-AF2F-7E625FD246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D876F9E-152C-4337-BC74-03BA381CA2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D15B585-D61A-4FAC-AE5A-E52A8CEB05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EC962D2-790E-43D4-916B-B75E123419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864C42C-CA13-4B6D-A38B-4DA4A1637B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78123E1-8E8D-417F-A673-F00CE112D6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10D9EAF-FFEC-49B9-ABD5-B1A09443D7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662E405-4B40-4DD0-90DC-2EB094108A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DD0A396-16A4-4DE7-B951-81D1026B19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389762D4-8966-4724-985F-5C16DEFACE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B7F7BAB0-913A-41A1-A0E0-B4CAE9A3437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D975DBBB-D4AA-4913-A474-474B15F5318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C749785-A332-47BA-B697-A24B7A5FDF8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B0805CDA-D287-4D70-9028-6E9E687F61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28D5EE14-5387-4D3B-989F-2844C362C71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18233EF-82D3-481B-A76D-53C09EEDED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84E7064-3DEB-4379-8EDF-FCA00075D04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689A767-F90F-4D98-9F2A-B817948FDE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D93DB260-FC89-4784-8D2D-ACCC50E1A44A}"/>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CAADA353-B7AA-46A3-AA00-59BFE114781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5054F454-B084-471F-8BBC-8C945A28B07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143510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xmlns="" id="{99BB843B-E9A7-4D0A-B1A7-24CD36D55276}"/>
            </a:ext>
          </a:extLst>
        </xdr:cNvPr>
        <xdr:cNvCxnSpPr/>
      </xdr:nvCxnSpPr>
      <xdr:spPr>
        <a:xfrm flipV="1">
          <a:off x="4634865" y="5801360"/>
          <a:ext cx="0" cy="1183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xmlns="" id="{7C824D88-2195-4321-9E94-90615AC70043}"/>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xmlns="" id="{58C2E0A7-7B67-41AF-9938-14CC72159F47}"/>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90187</xdr:rowOff>
    </xdr:from>
    <xdr:ext cx="340478" cy="259045"/>
    <xdr:sp macro="" textlink="">
      <xdr:nvSpPr>
        <xdr:cNvPr id="59" name="【図書館】&#10;有形固定資産減価償却率最大値テキスト">
          <a:extLst>
            <a:ext uri="{FF2B5EF4-FFF2-40B4-BE49-F238E27FC236}">
              <a16:creationId xmlns:a16="http://schemas.microsoft.com/office/drawing/2014/main" xmlns="" id="{8D18BBCA-C34A-445C-AE59-85FA58BD34E5}"/>
            </a:ext>
          </a:extLst>
        </xdr:cNvPr>
        <xdr:cNvSpPr txBox="1"/>
      </xdr:nvSpPr>
      <xdr:spPr>
        <a:xfrm>
          <a:off x="4673600" y="5576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143510</xdr:rowOff>
    </xdr:from>
    <xdr:to>
      <xdr:col>24</xdr:col>
      <xdr:colOff>152400</xdr:colOff>
      <xdr:row>33</xdr:row>
      <xdr:rowOff>143510</xdr:rowOff>
    </xdr:to>
    <xdr:cxnSp macro="">
      <xdr:nvCxnSpPr>
        <xdr:cNvPr id="60" name="直線コネクタ 59">
          <a:extLst>
            <a:ext uri="{FF2B5EF4-FFF2-40B4-BE49-F238E27FC236}">
              <a16:creationId xmlns:a16="http://schemas.microsoft.com/office/drawing/2014/main" xmlns="" id="{F81EC74C-6907-440D-B57D-6A4452A3F018}"/>
            </a:ext>
          </a:extLst>
        </xdr:cNvPr>
        <xdr:cNvCxnSpPr/>
      </xdr:nvCxnSpPr>
      <xdr:spPr>
        <a:xfrm>
          <a:off x="4546600" y="580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77487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A72E318D-3746-4ADE-9BB4-3843ECB3E514}"/>
            </a:ext>
          </a:extLst>
        </xdr:cNvPr>
        <xdr:cNvSpPr txBox="1"/>
      </xdr:nvSpPr>
      <xdr:spPr>
        <a:xfrm>
          <a:off x="4673600" y="6249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99060</xdr:rowOff>
    </xdr:from>
    <xdr:to>
      <xdr:col>24</xdr:col>
      <xdr:colOff>114300</xdr:colOff>
      <xdr:row>37</xdr:row>
      <xdr:rowOff>29210</xdr:rowOff>
    </xdr:to>
    <xdr:sp macro="" textlink="">
      <xdr:nvSpPr>
        <xdr:cNvPr id="62" name="フローチャート: 判断 61">
          <a:extLst>
            <a:ext uri="{FF2B5EF4-FFF2-40B4-BE49-F238E27FC236}">
              <a16:creationId xmlns:a16="http://schemas.microsoft.com/office/drawing/2014/main" xmlns="" id="{4868F292-26DB-4C1B-AE29-9CDD62844AD2}"/>
            </a:ext>
          </a:extLst>
        </xdr:cNvPr>
        <xdr:cNvSpPr/>
      </xdr:nvSpPr>
      <xdr:spPr>
        <a:xfrm>
          <a:off x="45847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3" name="フローチャート: 判断 62">
          <a:extLst>
            <a:ext uri="{FF2B5EF4-FFF2-40B4-BE49-F238E27FC236}">
              <a16:creationId xmlns:a16="http://schemas.microsoft.com/office/drawing/2014/main" xmlns="" id="{415984B2-58CD-418A-87D3-7CA92FECBAED}"/>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76200</xdr:rowOff>
    </xdr:from>
    <xdr:to>
      <xdr:col>15</xdr:col>
      <xdr:colOff>101600</xdr:colOff>
      <xdr:row>37</xdr:row>
      <xdr:rowOff>6350</xdr:rowOff>
    </xdr:to>
    <xdr:sp macro="" textlink="">
      <xdr:nvSpPr>
        <xdr:cNvPr id="64" name="フローチャート: 判断 63">
          <a:extLst>
            <a:ext uri="{FF2B5EF4-FFF2-40B4-BE49-F238E27FC236}">
              <a16:creationId xmlns:a16="http://schemas.microsoft.com/office/drawing/2014/main" xmlns="" id="{59363595-722B-4ECA-8ED6-D9C5E45153CD}"/>
            </a:ext>
          </a:extLst>
        </xdr:cNvPr>
        <xdr:cNvSpPr/>
      </xdr:nvSpPr>
      <xdr:spPr>
        <a:xfrm>
          <a:off x="2857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46990</xdr:rowOff>
    </xdr:from>
    <xdr:to>
      <xdr:col>10</xdr:col>
      <xdr:colOff>165100</xdr:colOff>
      <xdr:row>36</xdr:row>
      <xdr:rowOff>148590</xdr:rowOff>
    </xdr:to>
    <xdr:sp macro="" textlink="">
      <xdr:nvSpPr>
        <xdr:cNvPr id="65" name="フローチャート: 判断 64">
          <a:extLst>
            <a:ext uri="{FF2B5EF4-FFF2-40B4-BE49-F238E27FC236}">
              <a16:creationId xmlns:a16="http://schemas.microsoft.com/office/drawing/2014/main" xmlns="" id="{E357D540-4B88-43D6-9B0C-C61278F914D8}"/>
            </a:ext>
          </a:extLst>
        </xdr:cNvPr>
        <xdr:cNvSpPr/>
      </xdr:nvSpPr>
      <xdr:spPr>
        <a:xfrm>
          <a:off x="1968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166370</xdr:rowOff>
    </xdr:from>
    <xdr:to>
      <xdr:col>6</xdr:col>
      <xdr:colOff>38100</xdr:colOff>
      <xdr:row>35</xdr:row>
      <xdr:rowOff>96520</xdr:rowOff>
    </xdr:to>
    <xdr:sp macro="" textlink="">
      <xdr:nvSpPr>
        <xdr:cNvPr id="66" name="フローチャート: 判断 65">
          <a:extLst>
            <a:ext uri="{FF2B5EF4-FFF2-40B4-BE49-F238E27FC236}">
              <a16:creationId xmlns:a16="http://schemas.microsoft.com/office/drawing/2014/main" xmlns="" id="{575FA23F-BCF3-46A5-A461-B8B6A06AA5C7}"/>
            </a:ext>
          </a:extLst>
        </xdr:cNvPr>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E09EBA7-AD89-4FF9-997F-FB3D0AE29A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91C696A-F236-4144-A99E-4D2848F16A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8769041-EF91-4C8D-A2D0-52D33E8252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B2EA04F-6A91-427C-88BF-8397A214AE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DE259A6-EDB4-4313-BA3C-31DAE4183C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143510</xdr:rowOff>
    </xdr:from>
    <xdr:to>
      <xdr:col>24</xdr:col>
      <xdr:colOff>114300</xdr:colOff>
      <xdr:row>34</xdr:row>
      <xdr:rowOff>73660</xdr:rowOff>
    </xdr:to>
    <xdr:sp macro="" textlink="">
      <xdr:nvSpPr>
        <xdr:cNvPr id="72" name="楕円 71">
          <a:extLst>
            <a:ext uri="{FF2B5EF4-FFF2-40B4-BE49-F238E27FC236}">
              <a16:creationId xmlns:a16="http://schemas.microsoft.com/office/drawing/2014/main" xmlns="" id="{E24A56D3-3B1B-454D-88FC-46A0D493F199}"/>
            </a:ext>
          </a:extLst>
        </xdr:cNvPr>
        <xdr:cNvSpPr/>
      </xdr:nvSpPr>
      <xdr:spPr>
        <a:xfrm>
          <a:off x="4584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58437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30E27705-D845-4E5F-842D-8B4D8561D94E}"/>
            </a:ext>
          </a:extLst>
        </xdr:cNvPr>
        <xdr:cNvSpPr txBox="1"/>
      </xdr:nvSpPr>
      <xdr:spPr>
        <a:xfrm>
          <a:off x="4673600"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109220</xdr:rowOff>
    </xdr:from>
    <xdr:to>
      <xdr:col>20</xdr:col>
      <xdr:colOff>38100</xdr:colOff>
      <xdr:row>34</xdr:row>
      <xdr:rowOff>39370</xdr:rowOff>
    </xdr:to>
    <xdr:sp macro="" textlink="">
      <xdr:nvSpPr>
        <xdr:cNvPr id="74" name="楕円 73">
          <a:extLst>
            <a:ext uri="{FF2B5EF4-FFF2-40B4-BE49-F238E27FC236}">
              <a16:creationId xmlns:a16="http://schemas.microsoft.com/office/drawing/2014/main" xmlns="" id="{8B28B367-3E23-4087-85EE-3BA0928CD9E3}"/>
            </a:ext>
          </a:extLst>
        </xdr:cNvPr>
        <xdr:cNvSpPr/>
      </xdr:nvSpPr>
      <xdr:spPr>
        <a:xfrm>
          <a:off x="3746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160020</xdr:rowOff>
    </xdr:from>
    <xdr:to>
      <xdr:col>24</xdr:col>
      <xdr:colOff>63500</xdr:colOff>
      <xdr:row>34</xdr:row>
      <xdr:rowOff>22860</xdr:rowOff>
    </xdr:to>
    <xdr:cxnSp macro="">
      <xdr:nvCxnSpPr>
        <xdr:cNvPr id="75" name="直線コネクタ 74">
          <a:extLst>
            <a:ext uri="{FF2B5EF4-FFF2-40B4-BE49-F238E27FC236}">
              <a16:creationId xmlns:a16="http://schemas.microsoft.com/office/drawing/2014/main" xmlns="" id="{DE61D8FC-7491-4457-A55E-79503427B336}"/>
            </a:ext>
          </a:extLst>
        </xdr:cNvPr>
        <xdr:cNvCxnSpPr/>
      </xdr:nvCxnSpPr>
      <xdr:spPr>
        <a:xfrm>
          <a:off x="3797300" y="5817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74930</xdr:rowOff>
    </xdr:from>
    <xdr:to>
      <xdr:col>15</xdr:col>
      <xdr:colOff>101600</xdr:colOff>
      <xdr:row>34</xdr:row>
      <xdr:rowOff>5080</xdr:rowOff>
    </xdr:to>
    <xdr:sp macro="" textlink="">
      <xdr:nvSpPr>
        <xdr:cNvPr id="76" name="楕円 75">
          <a:extLst>
            <a:ext uri="{FF2B5EF4-FFF2-40B4-BE49-F238E27FC236}">
              <a16:creationId xmlns:a16="http://schemas.microsoft.com/office/drawing/2014/main" xmlns="" id="{51984063-D9E2-43D3-A324-8896BF928C34}"/>
            </a:ext>
          </a:extLst>
        </xdr:cNvPr>
        <xdr:cNvSpPr/>
      </xdr:nvSpPr>
      <xdr:spPr>
        <a:xfrm>
          <a:off x="2857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125730</xdr:rowOff>
    </xdr:from>
    <xdr:to>
      <xdr:col>19</xdr:col>
      <xdr:colOff>177800</xdr:colOff>
      <xdr:row>33</xdr:row>
      <xdr:rowOff>160020</xdr:rowOff>
    </xdr:to>
    <xdr:cxnSp macro="">
      <xdr:nvCxnSpPr>
        <xdr:cNvPr id="77" name="直線コネクタ 76">
          <a:extLst>
            <a:ext uri="{FF2B5EF4-FFF2-40B4-BE49-F238E27FC236}">
              <a16:creationId xmlns:a16="http://schemas.microsoft.com/office/drawing/2014/main" xmlns="" id="{7839C39E-3160-4D13-BC71-0039C3BBC3F7}"/>
            </a:ext>
          </a:extLst>
        </xdr:cNvPr>
        <xdr:cNvCxnSpPr/>
      </xdr:nvCxnSpPr>
      <xdr:spPr>
        <a:xfrm>
          <a:off x="2908300" y="5783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40640</xdr:rowOff>
    </xdr:from>
    <xdr:to>
      <xdr:col>10</xdr:col>
      <xdr:colOff>165100</xdr:colOff>
      <xdr:row>33</xdr:row>
      <xdr:rowOff>142240</xdr:rowOff>
    </xdr:to>
    <xdr:sp macro="" textlink="">
      <xdr:nvSpPr>
        <xdr:cNvPr id="78" name="楕円 77">
          <a:extLst>
            <a:ext uri="{FF2B5EF4-FFF2-40B4-BE49-F238E27FC236}">
              <a16:creationId xmlns:a16="http://schemas.microsoft.com/office/drawing/2014/main" xmlns="" id="{C864558C-4528-4B29-B346-F4143B7551FA}"/>
            </a:ext>
          </a:extLst>
        </xdr:cNvPr>
        <xdr:cNvSpPr/>
      </xdr:nvSpPr>
      <xdr:spPr>
        <a:xfrm>
          <a:off x="1968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91440</xdr:rowOff>
    </xdr:from>
    <xdr:to>
      <xdr:col>15</xdr:col>
      <xdr:colOff>50800</xdr:colOff>
      <xdr:row>33</xdr:row>
      <xdr:rowOff>125730</xdr:rowOff>
    </xdr:to>
    <xdr:cxnSp macro="">
      <xdr:nvCxnSpPr>
        <xdr:cNvPr id="79" name="直線コネクタ 78">
          <a:extLst>
            <a:ext uri="{FF2B5EF4-FFF2-40B4-BE49-F238E27FC236}">
              <a16:creationId xmlns:a16="http://schemas.microsoft.com/office/drawing/2014/main" xmlns="" id="{72D95F18-FD66-40F2-9B43-978882DE48FF}"/>
            </a:ext>
          </a:extLst>
        </xdr:cNvPr>
        <xdr:cNvCxnSpPr/>
      </xdr:nvCxnSpPr>
      <xdr:spPr>
        <a:xfrm>
          <a:off x="2019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a:extLst>
            <a:ext uri="{FF2B5EF4-FFF2-40B4-BE49-F238E27FC236}">
              <a16:creationId xmlns:a16="http://schemas.microsoft.com/office/drawing/2014/main" xmlns="" id="{A29D8A9E-373A-48F6-833E-D48C43586F7F}"/>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91440</xdr:rowOff>
    </xdr:to>
    <xdr:cxnSp macro="">
      <xdr:nvCxnSpPr>
        <xdr:cNvPr id="81" name="直線コネクタ 80">
          <a:extLst>
            <a:ext uri="{FF2B5EF4-FFF2-40B4-BE49-F238E27FC236}">
              <a16:creationId xmlns:a16="http://schemas.microsoft.com/office/drawing/2014/main" xmlns="" id="{7AC2BDA7-7805-42C6-A5EC-D6B7C9E01CFD}"/>
            </a:ext>
          </a:extLst>
        </xdr:cNvPr>
        <xdr:cNvCxnSpPr/>
      </xdr:nvCxnSpPr>
      <xdr:spPr>
        <a:xfrm>
          <a:off x="1130300" y="5715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154957</xdr:rowOff>
    </xdr:from>
    <xdr:ext cx="405111" cy="259045"/>
    <xdr:sp macro="" textlink="">
      <xdr:nvSpPr>
        <xdr:cNvPr id="82" name="n_1aveValue【図書館】&#10;有形固定資産減価償却率">
          <a:extLst>
            <a:ext uri="{FF2B5EF4-FFF2-40B4-BE49-F238E27FC236}">
              <a16:creationId xmlns:a16="http://schemas.microsoft.com/office/drawing/2014/main" xmlns="" id="{C73CA99B-7E65-43E5-87B6-4CAC6350AED8}"/>
            </a:ext>
          </a:extLst>
        </xdr:cNvPr>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168927</xdr:rowOff>
    </xdr:from>
    <xdr:ext cx="405111" cy="259045"/>
    <xdr:sp macro="" textlink="">
      <xdr:nvSpPr>
        <xdr:cNvPr id="83" name="n_2aveValue【図書館】&#10;有形固定資産減価償却率">
          <a:extLst>
            <a:ext uri="{FF2B5EF4-FFF2-40B4-BE49-F238E27FC236}">
              <a16:creationId xmlns:a16="http://schemas.microsoft.com/office/drawing/2014/main" xmlns="" id="{7946DB02-36C8-4A9A-81BD-926EF80A4275}"/>
            </a:ext>
          </a:extLst>
        </xdr:cNvPr>
        <xdr:cNvSpPr txBox="1"/>
      </xdr:nvSpPr>
      <xdr:spPr>
        <a:xfrm>
          <a:off x="2705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84" name="n_3aveValue【図書館】&#10;有形固定資産減価償却率">
          <a:extLst>
            <a:ext uri="{FF2B5EF4-FFF2-40B4-BE49-F238E27FC236}">
              <a16:creationId xmlns:a16="http://schemas.microsoft.com/office/drawing/2014/main" xmlns="" id="{2363CAAE-7195-4621-B8D4-09ADC8C83617}"/>
            </a:ext>
          </a:extLst>
        </xdr:cNvPr>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87647</xdr:rowOff>
    </xdr:from>
    <xdr:ext cx="405111" cy="259045"/>
    <xdr:sp macro="" textlink="">
      <xdr:nvSpPr>
        <xdr:cNvPr id="85" name="n_4aveValue【図書館】&#10;有形固定資産減価償却率">
          <a:extLst>
            <a:ext uri="{FF2B5EF4-FFF2-40B4-BE49-F238E27FC236}">
              <a16:creationId xmlns:a16="http://schemas.microsoft.com/office/drawing/2014/main" xmlns="" id="{995BB7E1-FA4B-4269-8F8F-42005E2B77BB}"/>
            </a:ext>
          </a:extLst>
        </xdr:cNvPr>
        <xdr:cNvSpPr txBox="1"/>
      </xdr:nvSpPr>
      <xdr:spPr>
        <a:xfrm>
          <a:off x="927744"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55897</xdr:rowOff>
    </xdr:from>
    <xdr:ext cx="340478" cy="259045"/>
    <xdr:sp macro="" textlink="">
      <xdr:nvSpPr>
        <xdr:cNvPr id="86" name="n_1mainValue【図書館】&#10;有形固定資産減価償却率">
          <a:extLst>
            <a:ext uri="{FF2B5EF4-FFF2-40B4-BE49-F238E27FC236}">
              <a16:creationId xmlns:a16="http://schemas.microsoft.com/office/drawing/2014/main" xmlns="" id="{259A4D26-51EE-46A0-940D-A745B87B1EA9}"/>
            </a:ext>
          </a:extLst>
        </xdr:cNvPr>
        <xdr:cNvSpPr txBox="1"/>
      </xdr:nvSpPr>
      <xdr:spPr>
        <a:xfrm>
          <a:off x="3614361" y="554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21607</xdr:rowOff>
    </xdr:from>
    <xdr:ext cx="340478" cy="259045"/>
    <xdr:sp macro="" textlink="">
      <xdr:nvSpPr>
        <xdr:cNvPr id="87" name="n_2mainValue【図書館】&#10;有形固定資産減価償却率">
          <a:extLst>
            <a:ext uri="{FF2B5EF4-FFF2-40B4-BE49-F238E27FC236}">
              <a16:creationId xmlns:a16="http://schemas.microsoft.com/office/drawing/2014/main" xmlns="" id="{496A8E28-6F93-4310-9A9D-FFCEF65856FC}"/>
            </a:ext>
          </a:extLst>
        </xdr:cNvPr>
        <xdr:cNvSpPr txBox="1"/>
      </xdr:nvSpPr>
      <xdr:spPr>
        <a:xfrm>
          <a:off x="27380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158767</xdr:rowOff>
    </xdr:from>
    <xdr:ext cx="340478" cy="259045"/>
    <xdr:sp macro="" textlink="">
      <xdr:nvSpPr>
        <xdr:cNvPr id="88" name="n_3mainValue【図書館】&#10;有形固定資産減価償却率">
          <a:extLst>
            <a:ext uri="{FF2B5EF4-FFF2-40B4-BE49-F238E27FC236}">
              <a16:creationId xmlns:a16="http://schemas.microsoft.com/office/drawing/2014/main" xmlns="" id="{3B4CCAB1-200C-4123-8C3E-0C6464FA2D80}"/>
            </a:ext>
          </a:extLst>
        </xdr:cNvPr>
        <xdr:cNvSpPr txBox="1"/>
      </xdr:nvSpPr>
      <xdr:spPr>
        <a:xfrm>
          <a:off x="1849061" y="5473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a:extLst>
            <a:ext uri="{FF2B5EF4-FFF2-40B4-BE49-F238E27FC236}">
              <a16:creationId xmlns:a16="http://schemas.microsoft.com/office/drawing/2014/main" xmlns="" id="{478807BE-658E-4DA3-B4B7-34EC50583896}"/>
            </a:ext>
          </a:extLst>
        </xdr:cNvPr>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955ABE2D-59A3-4DB6-981F-2C518242C6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FFA70810-E3A8-491F-B576-2D3AA5E1FB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BA15BCB1-0B75-46EF-8FA5-A5DE52523E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6CA22865-E053-4E27-9212-55FC5E1DB5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301AB903-21EE-4146-BF36-A01E680CDF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3C859C75-D9BC-4E3B-9DEF-1E060694D7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75EDA435-148A-49F4-95CB-317A02E8E5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5C5D5EFD-0C2E-4286-9CA2-FCFED4AFAB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xmlns="" id="{2DF11E3A-5BF3-4B40-93CF-C7B84CC76F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6E99D0C1-13DF-4D27-9419-C1C2EC4C6F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xmlns="" id="{0C7CA692-BBFC-4EC6-953C-2D4DF6DC699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xmlns="" id="{C6FE97D4-0E89-4DAC-A279-911274A4D52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xmlns="" id="{FF1AF8DE-BB8F-4DEF-B0A9-B99EAF9AD4B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xmlns="" id="{94A2348E-9946-4014-B32A-80FD22963A0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xmlns="" id="{3E4F6EEC-17C5-438F-96D8-151D46B508F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xmlns="" id="{6BF065B2-5392-4354-85FB-0637EF12F06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xmlns="" id="{1951386C-DE48-45FB-8C11-B5A2EAE7041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xmlns="" id="{791C71A7-33A2-4D8B-8DB3-4D6B0FFACF1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xmlns="" id="{0BB04819-ABA3-4F6B-9826-604817F6359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xmlns="" id="{8F2358DD-ECDC-42E0-940A-08142B15EEC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xmlns="" id="{0072B876-B467-4A5E-80E6-EABC2145F4B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xmlns="" id="{714E8A10-E256-4323-B664-37CADFB268A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B0B84290-6AE1-470E-BE14-0007233272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2DA7C2F2-4954-46B1-AFF1-4890FC9417F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2498ECAC-A50E-46C9-B604-D2332FA0D5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5" name="直線コネクタ 114">
          <a:extLst>
            <a:ext uri="{FF2B5EF4-FFF2-40B4-BE49-F238E27FC236}">
              <a16:creationId xmlns:a16="http://schemas.microsoft.com/office/drawing/2014/main" xmlns="" id="{5E410BE6-3250-47C2-8CEC-D9A30D6CB197}"/>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6" name="【図書館】&#10;一人当たり面積最小値テキスト">
          <a:extLst>
            <a:ext uri="{FF2B5EF4-FFF2-40B4-BE49-F238E27FC236}">
              <a16:creationId xmlns:a16="http://schemas.microsoft.com/office/drawing/2014/main" xmlns="" id="{82375128-6B65-48A1-8D32-8C9B85F83296}"/>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7" name="直線コネクタ 116">
          <a:extLst>
            <a:ext uri="{FF2B5EF4-FFF2-40B4-BE49-F238E27FC236}">
              <a16:creationId xmlns:a16="http://schemas.microsoft.com/office/drawing/2014/main" xmlns="" id="{19F19FA2-E604-4D1D-A29D-30A8C43D67BE}"/>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18" name="【図書館】&#10;一人当たり面積最大値テキスト">
          <a:extLst>
            <a:ext uri="{FF2B5EF4-FFF2-40B4-BE49-F238E27FC236}">
              <a16:creationId xmlns:a16="http://schemas.microsoft.com/office/drawing/2014/main" xmlns="" id="{71328653-850E-482C-A831-B606DB97BAAE}"/>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19" name="直線コネクタ 118">
          <a:extLst>
            <a:ext uri="{FF2B5EF4-FFF2-40B4-BE49-F238E27FC236}">
              <a16:creationId xmlns:a16="http://schemas.microsoft.com/office/drawing/2014/main" xmlns="" id="{34F18E2E-DD23-46CD-A0C1-6CFC5B7B8294}"/>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0" name="【図書館】&#10;一人当たり面積平均値テキスト">
          <a:extLst>
            <a:ext uri="{FF2B5EF4-FFF2-40B4-BE49-F238E27FC236}">
              <a16:creationId xmlns:a16="http://schemas.microsoft.com/office/drawing/2014/main" xmlns="" id="{A59C9A22-3CFE-47B8-A729-A785AAE8B1A2}"/>
            </a:ext>
          </a:extLst>
        </xdr:cNvPr>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1" name="フローチャート: 判断 120">
          <a:extLst>
            <a:ext uri="{FF2B5EF4-FFF2-40B4-BE49-F238E27FC236}">
              <a16:creationId xmlns:a16="http://schemas.microsoft.com/office/drawing/2014/main" xmlns="" id="{98DE5A47-EFC0-491C-B691-C6869A8BEF9E}"/>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2" name="フローチャート: 判断 121">
          <a:extLst>
            <a:ext uri="{FF2B5EF4-FFF2-40B4-BE49-F238E27FC236}">
              <a16:creationId xmlns:a16="http://schemas.microsoft.com/office/drawing/2014/main" xmlns="" id="{C42BFC14-F3C0-4A04-A695-0E3F2E0997F6}"/>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3" name="フローチャート: 判断 122">
          <a:extLst>
            <a:ext uri="{FF2B5EF4-FFF2-40B4-BE49-F238E27FC236}">
              <a16:creationId xmlns:a16="http://schemas.microsoft.com/office/drawing/2014/main" xmlns="" id="{663BC01E-6677-4C80-800C-A69E53C4376B}"/>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4" name="フローチャート: 判断 123">
          <a:extLst>
            <a:ext uri="{FF2B5EF4-FFF2-40B4-BE49-F238E27FC236}">
              <a16:creationId xmlns:a16="http://schemas.microsoft.com/office/drawing/2014/main" xmlns="" id="{D17586F1-BC3E-4179-9B63-DEA8A2FB08A6}"/>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5" name="フローチャート: 判断 124">
          <a:extLst>
            <a:ext uri="{FF2B5EF4-FFF2-40B4-BE49-F238E27FC236}">
              <a16:creationId xmlns:a16="http://schemas.microsoft.com/office/drawing/2014/main" xmlns="" id="{EDE7BB05-D22D-4D69-85BB-F89B3E0F515B}"/>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2AA5B52-FAAC-4999-B6EC-DB9FC60876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966D5F8-D4B8-4F96-9E43-3D38E26E159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244E13FB-4A7B-4118-8AF7-D15E4B1662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AFBBD5D-BAB8-4728-AE38-3071F80F4A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BA202F5C-54AC-42F3-8E0E-F9F57D88BB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31" name="楕円 130">
          <a:extLst>
            <a:ext uri="{FF2B5EF4-FFF2-40B4-BE49-F238E27FC236}">
              <a16:creationId xmlns:a16="http://schemas.microsoft.com/office/drawing/2014/main" xmlns="" id="{AF18F2E5-9A0F-494A-8B9F-B2FBCC845A7A}"/>
            </a:ext>
          </a:extLst>
        </xdr:cNvPr>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109962</xdr:rowOff>
    </xdr:from>
    <xdr:ext cx="469744" cy="259045"/>
    <xdr:sp macro="" textlink="">
      <xdr:nvSpPr>
        <xdr:cNvPr id="132" name="【図書館】&#10;一人当たり面積該当値テキスト">
          <a:extLst>
            <a:ext uri="{FF2B5EF4-FFF2-40B4-BE49-F238E27FC236}">
              <a16:creationId xmlns:a16="http://schemas.microsoft.com/office/drawing/2014/main" xmlns="" id="{189727F7-4AD1-46AB-8D04-A6C878BED822}"/>
            </a:ext>
          </a:extLst>
        </xdr:cNvPr>
        <xdr:cNvSpPr txBox="1"/>
      </xdr:nvSpPr>
      <xdr:spPr>
        <a:xfrm>
          <a:off x="10515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3" name="楕円 132">
          <a:extLst>
            <a:ext uri="{FF2B5EF4-FFF2-40B4-BE49-F238E27FC236}">
              <a16:creationId xmlns:a16="http://schemas.microsoft.com/office/drawing/2014/main" xmlns="" id="{16D3ACF4-7FB7-4E91-8735-A489C14599CF}"/>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34" name="直線コネクタ 133">
          <a:extLst>
            <a:ext uri="{FF2B5EF4-FFF2-40B4-BE49-F238E27FC236}">
              <a16:creationId xmlns:a16="http://schemas.microsoft.com/office/drawing/2014/main" xmlns="" id="{7C5BE680-88F6-44C6-80B4-0211F3999FCB}"/>
            </a:ext>
          </a:extLst>
        </xdr:cNvPr>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5" name="楕円 134">
          <a:extLst>
            <a:ext uri="{FF2B5EF4-FFF2-40B4-BE49-F238E27FC236}">
              <a16:creationId xmlns:a16="http://schemas.microsoft.com/office/drawing/2014/main" xmlns="" id="{77547F8A-E0CA-4B3C-9A2D-5709C9F83866}"/>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6" name="直線コネクタ 135">
          <a:extLst>
            <a:ext uri="{FF2B5EF4-FFF2-40B4-BE49-F238E27FC236}">
              <a16:creationId xmlns:a16="http://schemas.microsoft.com/office/drawing/2014/main" xmlns="" id="{4F71C6AD-E29A-4001-AAEF-7B65AFB5210F}"/>
            </a:ext>
          </a:extLst>
        </xdr:cNvPr>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7" name="楕円 136">
          <a:extLst>
            <a:ext uri="{FF2B5EF4-FFF2-40B4-BE49-F238E27FC236}">
              <a16:creationId xmlns:a16="http://schemas.microsoft.com/office/drawing/2014/main" xmlns="" id="{7375A955-DEF2-48AE-AE0D-57830A0D623B}"/>
            </a:ext>
          </a:extLst>
        </xdr:cNvPr>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10885</xdr:rowOff>
    </xdr:to>
    <xdr:cxnSp macro="">
      <xdr:nvCxnSpPr>
        <xdr:cNvPr id="138" name="直線コネクタ 137">
          <a:extLst>
            <a:ext uri="{FF2B5EF4-FFF2-40B4-BE49-F238E27FC236}">
              <a16:creationId xmlns:a16="http://schemas.microsoft.com/office/drawing/2014/main" xmlns="" id="{9593D7B4-4DFD-4756-B7AB-D7CCFEC5D052}"/>
            </a:ext>
          </a:extLst>
        </xdr:cNvPr>
        <xdr:cNvCxnSpPr/>
      </xdr:nvCxnSpPr>
      <xdr:spPr>
        <a:xfrm>
          <a:off x="7861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a:extLst>
            <a:ext uri="{FF2B5EF4-FFF2-40B4-BE49-F238E27FC236}">
              <a16:creationId xmlns:a16="http://schemas.microsoft.com/office/drawing/2014/main" xmlns="" id="{554E0E3E-680D-4987-892E-DBC42C8C341D}"/>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10885</xdr:rowOff>
    </xdr:to>
    <xdr:cxnSp macro="">
      <xdr:nvCxnSpPr>
        <xdr:cNvPr id="140" name="直線コネクタ 139">
          <a:extLst>
            <a:ext uri="{FF2B5EF4-FFF2-40B4-BE49-F238E27FC236}">
              <a16:creationId xmlns:a16="http://schemas.microsoft.com/office/drawing/2014/main" xmlns="" id="{C1EEF6FB-62D4-413E-9561-4C521ABF1F85}"/>
            </a:ext>
          </a:extLst>
        </xdr:cNvPr>
        <xdr:cNvCxnSpPr/>
      </xdr:nvCxnSpPr>
      <xdr:spPr>
        <a:xfrm>
          <a:off x="6972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1" name="n_1aveValue【図書館】&#10;一人当たり面積">
          <a:extLst>
            <a:ext uri="{FF2B5EF4-FFF2-40B4-BE49-F238E27FC236}">
              <a16:creationId xmlns:a16="http://schemas.microsoft.com/office/drawing/2014/main" xmlns="" id="{A6DA9716-8947-4AFE-8609-B56040668460}"/>
            </a:ext>
          </a:extLst>
        </xdr:cNvPr>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2" name="n_2aveValue【図書館】&#10;一人当たり面積">
          <a:extLst>
            <a:ext uri="{FF2B5EF4-FFF2-40B4-BE49-F238E27FC236}">
              <a16:creationId xmlns:a16="http://schemas.microsoft.com/office/drawing/2014/main" xmlns="" id="{13CE8E9B-625C-4FBF-88E9-4DEAFF9EE46A}"/>
            </a:ext>
          </a:extLst>
        </xdr:cNvPr>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3" name="n_3aveValue【図書館】&#10;一人当たり面積">
          <a:extLst>
            <a:ext uri="{FF2B5EF4-FFF2-40B4-BE49-F238E27FC236}">
              <a16:creationId xmlns:a16="http://schemas.microsoft.com/office/drawing/2014/main" xmlns="" id="{9AFAA809-E0BD-4A78-9005-2C28BEFCA5A2}"/>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4" name="n_4aveValue【図書館】&#10;一人当たり面積">
          <a:extLst>
            <a:ext uri="{FF2B5EF4-FFF2-40B4-BE49-F238E27FC236}">
              <a16:creationId xmlns:a16="http://schemas.microsoft.com/office/drawing/2014/main" xmlns="" id="{1A0BA2B4-1E57-41C2-897A-2234D8C1686F}"/>
            </a:ext>
          </a:extLst>
        </xdr:cNvPr>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45" name="n_1mainValue【図書館】&#10;一人当たり面積">
          <a:extLst>
            <a:ext uri="{FF2B5EF4-FFF2-40B4-BE49-F238E27FC236}">
              <a16:creationId xmlns:a16="http://schemas.microsoft.com/office/drawing/2014/main" xmlns="" id="{A41790C7-884A-4FBF-8FB0-61CEC18E5A4C}"/>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46" name="n_2mainValue【図書館】&#10;一人当たり面積">
          <a:extLst>
            <a:ext uri="{FF2B5EF4-FFF2-40B4-BE49-F238E27FC236}">
              <a16:creationId xmlns:a16="http://schemas.microsoft.com/office/drawing/2014/main" xmlns="" id="{7E5D742B-8A3E-4762-BC8A-B94C71AE91A8}"/>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7" name="n_3mainValue【図書館】&#10;一人当たり面積">
          <a:extLst>
            <a:ext uri="{FF2B5EF4-FFF2-40B4-BE49-F238E27FC236}">
              <a16:creationId xmlns:a16="http://schemas.microsoft.com/office/drawing/2014/main" xmlns="" id="{06A9AB01-D57D-480B-BC31-84FF963836AB}"/>
            </a:ext>
          </a:extLst>
        </xdr:cNvPr>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a:extLst>
            <a:ext uri="{FF2B5EF4-FFF2-40B4-BE49-F238E27FC236}">
              <a16:creationId xmlns:a16="http://schemas.microsoft.com/office/drawing/2014/main" xmlns="" id="{8FC713E1-B7F4-4C8B-A779-C5F9A652E4E9}"/>
            </a:ext>
          </a:extLst>
        </xdr:cNvPr>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1B8ECB12-FEAC-4884-8E2F-E85963712A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8A469686-D5D7-4474-9990-80C4DDB937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2F980E9B-9406-4414-A477-104763592A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28F80934-C321-4F89-B073-9A4D055734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3B70F634-23F4-4B36-8B4C-39579D4A25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94A046ED-57A2-44BF-9917-AFF9DC9B21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1A918956-1A07-4A9A-9C87-038549B842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E41DCD4F-726A-4373-B2FF-A5156B5CD8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AB573854-2BA9-4B5C-ACF3-60B0A0523E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D35991C8-99F9-440B-8A77-7D7BED1076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58BD10C-B0D6-4739-9941-7A8042B8C6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D87D4005-37C9-401D-ABC8-F5226BC641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5845CA68-6468-4BA8-A7D7-2539F562A7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1804D43E-3642-4E6B-BFC4-32906B95FF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C7F2F0AC-2E77-4FA3-AE59-62842C0787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8AB27684-76F0-4390-8806-F7ACCA77EC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284CEF0A-788D-432E-996B-D98375179C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2041DDE7-D03C-4BD2-90C4-35C3B8170D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AC8A71D7-E973-4A02-B6A8-7441EB98A61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4F9CABEA-846B-4155-BD5E-22DDA590650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6F615F8D-DB8D-4388-8240-0E76EE7C5E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E958C040-D83C-4D21-8D7C-53DA7137B0D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B797D0E9-B1A9-466B-8545-4C2928EAFC7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D17EB4BC-06B9-448A-8498-9A5CDD9AC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09C76570-BC16-44DA-AB9C-6853B3A039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4" name="直線コネクタ 173">
          <a:extLst>
            <a:ext uri="{FF2B5EF4-FFF2-40B4-BE49-F238E27FC236}">
              <a16:creationId xmlns:a16="http://schemas.microsoft.com/office/drawing/2014/main" xmlns="" id="{7B7E30D0-F2C3-42FA-8C7D-FDE444DBAACE}"/>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xmlns="" id="{60DBA8F8-DBE9-43EB-A8D7-722818CC4B37}"/>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6" name="直線コネクタ 175">
          <a:extLst>
            <a:ext uri="{FF2B5EF4-FFF2-40B4-BE49-F238E27FC236}">
              <a16:creationId xmlns:a16="http://schemas.microsoft.com/office/drawing/2014/main" xmlns="" id="{1113FC7A-6070-49F5-AA75-2E63DF087781}"/>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xmlns="" id="{475F4C2F-98C8-464B-8200-B0D6E97B2424}"/>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xmlns="" id="{179CC4CF-E00A-443C-83B1-C610E403D787}"/>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B88A5BBB-9E68-40E9-ACD9-40798DC68A0F}"/>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a:extLst>
            <a:ext uri="{FF2B5EF4-FFF2-40B4-BE49-F238E27FC236}">
              <a16:creationId xmlns:a16="http://schemas.microsoft.com/office/drawing/2014/main" xmlns="" id="{E65C7B04-1D27-43EB-8BFF-9487C0A02CB1}"/>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1" name="フローチャート: 判断 180">
          <a:extLst>
            <a:ext uri="{FF2B5EF4-FFF2-40B4-BE49-F238E27FC236}">
              <a16:creationId xmlns:a16="http://schemas.microsoft.com/office/drawing/2014/main" xmlns="" id="{E2ACBAC8-9DDA-4AD7-8565-A152B5663C61}"/>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2" name="フローチャート: 判断 181">
          <a:extLst>
            <a:ext uri="{FF2B5EF4-FFF2-40B4-BE49-F238E27FC236}">
              <a16:creationId xmlns:a16="http://schemas.microsoft.com/office/drawing/2014/main" xmlns="" id="{01A81273-E28B-4C09-9F0F-67BF96EE4F36}"/>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3" name="フローチャート: 判断 182">
          <a:extLst>
            <a:ext uri="{FF2B5EF4-FFF2-40B4-BE49-F238E27FC236}">
              <a16:creationId xmlns:a16="http://schemas.microsoft.com/office/drawing/2014/main" xmlns="" id="{818F9AF5-C0A0-4829-A905-C724768405C2}"/>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4" name="フローチャート: 判断 183">
          <a:extLst>
            <a:ext uri="{FF2B5EF4-FFF2-40B4-BE49-F238E27FC236}">
              <a16:creationId xmlns:a16="http://schemas.microsoft.com/office/drawing/2014/main" xmlns="" id="{F23FECAF-17C8-44DA-9BED-F913221038B9}"/>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268A4B6-EFDA-43C1-BAFC-E14FEBC9CE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2896158-3AB3-48CC-90D3-D3E6E94D0A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C4D77ABB-BBDA-4C77-9C2D-4D99F08602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142F8F64-8D8F-4A5A-B068-4E25D0FE3C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4D8DBC30-C4F1-436C-BE04-685C50062B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90" name="楕円 189">
          <a:extLst>
            <a:ext uri="{FF2B5EF4-FFF2-40B4-BE49-F238E27FC236}">
              <a16:creationId xmlns:a16="http://schemas.microsoft.com/office/drawing/2014/main" xmlns="" id="{4FB3197B-44BE-4AC2-8243-463D5A5B1C2F}"/>
            </a:ext>
          </a:extLst>
        </xdr:cNvPr>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AE5E9650-95CE-4896-82CA-85B8B4148E5C}"/>
            </a:ext>
          </a:extLst>
        </xdr:cNvPr>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a:extLst>
            <a:ext uri="{FF2B5EF4-FFF2-40B4-BE49-F238E27FC236}">
              <a16:creationId xmlns:a16="http://schemas.microsoft.com/office/drawing/2014/main" xmlns="" id="{64D930D4-8864-4617-B2AC-F183B3E80D68}"/>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120831</xdr:rowOff>
    </xdr:to>
    <xdr:cxnSp macro="">
      <xdr:nvCxnSpPr>
        <xdr:cNvPr id="193" name="直線コネクタ 192">
          <a:extLst>
            <a:ext uri="{FF2B5EF4-FFF2-40B4-BE49-F238E27FC236}">
              <a16:creationId xmlns:a16="http://schemas.microsoft.com/office/drawing/2014/main" xmlns="" id="{E472A24D-AAA2-4F90-A0DF-511798C2D23A}"/>
            </a:ext>
          </a:extLst>
        </xdr:cNvPr>
        <xdr:cNvCxnSpPr/>
      </xdr:nvCxnSpPr>
      <xdr:spPr>
        <a:xfrm>
          <a:off x="3797300" y="105417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4" name="楕円 193">
          <a:extLst>
            <a:ext uri="{FF2B5EF4-FFF2-40B4-BE49-F238E27FC236}">
              <a16:creationId xmlns:a16="http://schemas.microsoft.com/office/drawing/2014/main" xmlns="" id="{A1567236-3C46-4D6D-A059-3D9256C130E7}"/>
            </a:ext>
          </a:extLst>
        </xdr:cNvPr>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83276</xdr:rowOff>
    </xdr:to>
    <xdr:cxnSp macro="">
      <xdr:nvCxnSpPr>
        <xdr:cNvPr id="195" name="直線コネクタ 194">
          <a:extLst>
            <a:ext uri="{FF2B5EF4-FFF2-40B4-BE49-F238E27FC236}">
              <a16:creationId xmlns:a16="http://schemas.microsoft.com/office/drawing/2014/main" xmlns="" id="{0CECC92E-BEF7-4D7A-8A58-CF178562230F}"/>
            </a:ext>
          </a:extLst>
        </xdr:cNvPr>
        <xdr:cNvCxnSpPr/>
      </xdr:nvCxnSpPr>
      <xdr:spPr>
        <a:xfrm>
          <a:off x="2908300" y="105074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6" name="楕円 195">
          <a:extLst>
            <a:ext uri="{FF2B5EF4-FFF2-40B4-BE49-F238E27FC236}">
              <a16:creationId xmlns:a16="http://schemas.microsoft.com/office/drawing/2014/main" xmlns="" id="{769BB736-2EC0-4BBF-89C2-26D6626C02A7}"/>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48985</xdr:rowOff>
    </xdr:to>
    <xdr:cxnSp macro="">
      <xdr:nvCxnSpPr>
        <xdr:cNvPr id="197" name="直線コネクタ 196">
          <a:extLst>
            <a:ext uri="{FF2B5EF4-FFF2-40B4-BE49-F238E27FC236}">
              <a16:creationId xmlns:a16="http://schemas.microsoft.com/office/drawing/2014/main" xmlns="" id="{2DB5F49F-D66A-4FDA-B075-62BFD5963472}"/>
            </a:ext>
          </a:extLst>
        </xdr:cNvPr>
        <xdr:cNvCxnSpPr/>
      </xdr:nvCxnSpPr>
      <xdr:spPr>
        <a:xfrm>
          <a:off x="2019300" y="1046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8" name="楕円 197">
          <a:extLst>
            <a:ext uri="{FF2B5EF4-FFF2-40B4-BE49-F238E27FC236}">
              <a16:creationId xmlns:a16="http://schemas.microsoft.com/office/drawing/2014/main" xmlns="" id="{0E4F6FC4-5E7D-4341-B858-B696EF61DCDC}"/>
            </a:ext>
          </a:extLst>
        </xdr:cNvPr>
        <xdr:cNvSpPr/>
      </xdr:nvSpPr>
      <xdr:spPr>
        <a:xfrm>
          <a:off x="107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61</xdr:row>
      <xdr:rowOff>11430</xdr:rowOff>
    </xdr:to>
    <xdr:cxnSp macro="">
      <xdr:nvCxnSpPr>
        <xdr:cNvPr id="199" name="直線コネクタ 198">
          <a:extLst>
            <a:ext uri="{FF2B5EF4-FFF2-40B4-BE49-F238E27FC236}">
              <a16:creationId xmlns:a16="http://schemas.microsoft.com/office/drawing/2014/main" xmlns="" id="{3E0D6850-12B3-4A44-8626-149C701A888F}"/>
            </a:ext>
          </a:extLst>
        </xdr:cNvPr>
        <xdr:cNvCxnSpPr/>
      </xdr:nvCxnSpPr>
      <xdr:spPr>
        <a:xfrm>
          <a:off x="1130300" y="1043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0F4F84D8-995D-43A8-9CB1-7DDBCEFB5A2A}"/>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B44E3DF5-6A50-4F02-B87D-70856F72968F}"/>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9B455ED6-2590-4C40-AE08-BD982220EA97}"/>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82C823CC-235E-4B05-9334-00B8F81E3874}"/>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23857C4C-8BA7-431B-8983-B0C1E5373017}"/>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6871180F-EAEF-44D2-942A-22AAB9853BEF}"/>
            </a:ext>
          </a:extLst>
        </xdr:cNvPr>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FDFEA86F-4F88-4B42-AE14-9C422568EA57}"/>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8B4807CD-1F47-479B-8792-C3A18EEE5A1C}"/>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8DC21CC8-90E2-4ED3-967B-45CA7B625C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FEF32B29-1263-4B28-978C-1C00A2AC0A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915BE4C5-FF28-4BAB-9604-7FAE7340CB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17A09B1C-813B-45D3-8376-D0B38E8226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E9763C94-4758-4D3A-B55A-36C84C658C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726FD495-806D-43F0-9381-A76FED5C89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6234D5C1-2B8E-4DB0-B4A2-4B11004B4E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6C38E830-0F69-49DB-9EF6-50086D25EF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5E299739-2069-407A-9B4B-B10E2F4387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9581147E-B80A-410F-B76F-A4A69937B1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xmlns="" id="{D378B459-E599-4C83-BAD0-0C7E15F075E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xmlns="" id="{F38F4676-072A-4CA9-8C2F-14621C0643A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xmlns="" id="{520A54E4-EFA8-4C65-94E8-B4DE7C41AE2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xmlns="" id="{20B04EFA-60B4-47C7-85F9-04CFA792182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xmlns="" id="{A9D11930-134A-4163-8EDB-8C687B29F89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xmlns="" id="{A8175CA2-705A-4CF7-AC98-38E2A4C1633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xmlns="" id="{C72203E0-C065-4DA0-8909-7BA4FA503A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xmlns="" id="{2450547F-53CE-4236-B6CE-0EBE10C8E42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xmlns="" id="{C4CC4B60-8E14-45A9-B9AB-32E08A07033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xmlns="" id="{0B302ED4-F5BD-4CEB-9927-0E925915FF5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xmlns="" id="{4D97EE41-88C5-41A5-8F2C-5CD10EAF541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xmlns="" id="{3EAC2050-9B06-4ECA-A868-9D8C65AA8F3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F07243AC-DF90-49FC-90C3-8FE92C0976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97309F45-959F-49F1-885B-BBDDA61C54F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56641B2F-220B-4A72-81E8-A1D6A52D4B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3" name="直線コネクタ 232">
          <a:extLst>
            <a:ext uri="{FF2B5EF4-FFF2-40B4-BE49-F238E27FC236}">
              <a16:creationId xmlns:a16="http://schemas.microsoft.com/office/drawing/2014/main" xmlns="" id="{FCC6F097-8B71-4FB7-8435-F262EAC87D17}"/>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D4C47EC3-DBC4-4B6E-8F7C-E295E0A5CCEA}"/>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5" name="直線コネクタ 234">
          <a:extLst>
            <a:ext uri="{FF2B5EF4-FFF2-40B4-BE49-F238E27FC236}">
              <a16:creationId xmlns:a16="http://schemas.microsoft.com/office/drawing/2014/main" xmlns="" id="{B74E4FF3-B9AF-42EE-A843-81D14736B983}"/>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92FC3E25-A3FE-4514-8CE8-6CE5277E90C1}"/>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7" name="直線コネクタ 236">
          <a:extLst>
            <a:ext uri="{FF2B5EF4-FFF2-40B4-BE49-F238E27FC236}">
              <a16:creationId xmlns:a16="http://schemas.microsoft.com/office/drawing/2014/main" xmlns="" id="{30AEC763-E42F-413D-8349-8ECDD658FEC3}"/>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8B6B8B55-23B3-4B64-A50D-CFE23F043C22}"/>
            </a:ext>
          </a:extLst>
        </xdr:cNvPr>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39" name="フローチャート: 判断 238">
          <a:extLst>
            <a:ext uri="{FF2B5EF4-FFF2-40B4-BE49-F238E27FC236}">
              <a16:creationId xmlns:a16="http://schemas.microsoft.com/office/drawing/2014/main" xmlns="" id="{31F2CCBB-0BA0-4BC9-81BC-3EA1BDD9B49A}"/>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0" name="フローチャート: 判断 239">
          <a:extLst>
            <a:ext uri="{FF2B5EF4-FFF2-40B4-BE49-F238E27FC236}">
              <a16:creationId xmlns:a16="http://schemas.microsoft.com/office/drawing/2014/main" xmlns="" id="{77533AFF-5AAF-4C0B-BE98-7E07AFB31800}"/>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1" name="フローチャート: 判断 240">
          <a:extLst>
            <a:ext uri="{FF2B5EF4-FFF2-40B4-BE49-F238E27FC236}">
              <a16:creationId xmlns:a16="http://schemas.microsoft.com/office/drawing/2014/main" xmlns="" id="{BC20161D-D886-45BC-8D33-9EFDD62C50FB}"/>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2" name="フローチャート: 判断 241">
          <a:extLst>
            <a:ext uri="{FF2B5EF4-FFF2-40B4-BE49-F238E27FC236}">
              <a16:creationId xmlns:a16="http://schemas.microsoft.com/office/drawing/2014/main" xmlns="" id="{E079E90A-6FB5-4A64-BA5C-3275613D782B}"/>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3" name="フローチャート: 判断 242">
          <a:extLst>
            <a:ext uri="{FF2B5EF4-FFF2-40B4-BE49-F238E27FC236}">
              <a16:creationId xmlns:a16="http://schemas.microsoft.com/office/drawing/2014/main" xmlns="" id="{F314BC78-F8CE-4A00-A5B1-4D4C30664DD0}"/>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E04920D-08C8-4100-939D-C3B50958E26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63F607C1-A7D0-4FDB-B139-F8817B1D01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F37292CA-692F-46E6-ADE1-BC4A9B5CA0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B73B0F73-56C7-4B81-8725-CC5EBD140D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A2B166AD-75C5-45AC-AD84-CC670A0C7C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61867</xdr:rowOff>
    </xdr:from>
    <xdr:to>
      <xdr:col>55</xdr:col>
      <xdr:colOff>50800</xdr:colOff>
      <xdr:row>62</xdr:row>
      <xdr:rowOff>163467</xdr:rowOff>
    </xdr:to>
    <xdr:sp macro="" textlink="">
      <xdr:nvSpPr>
        <xdr:cNvPr id="249" name="楕円 248">
          <a:extLst>
            <a:ext uri="{FF2B5EF4-FFF2-40B4-BE49-F238E27FC236}">
              <a16:creationId xmlns:a16="http://schemas.microsoft.com/office/drawing/2014/main" xmlns="" id="{D1913D72-C12F-4E5A-8989-73C7130527F0}"/>
            </a:ext>
          </a:extLst>
        </xdr:cNvPr>
        <xdr:cNvSpPr/>
      </xdr:nvSpPr>
      <xdr:spPr>
        <a:xfrm>
          <a:off x="10426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40294</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D1A61645-18CF-4BA3-A8FC-452784EA356E}"/>
            </a:ext>
          </a:extLst>
        </xdr:cNvPr>
        <xdr:cNvSpPr txBox="1"/>
      </xdr:nvSpPr>
      <xdr:spPr>
        <a:xfrm>
          <a:off x="10515600"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51" name="楕円 250">
          <a:extLst>
            <a:ext uri="{FF2B5EF4-FFF2-40B4-BE49-F238E27FC236}">
              <a16:creationId xmlns:a16="http://schemas.microsoft.com/office/drawing/2014/main" xmlns="" id="{E0069A27-1194-4549-BD88-835644E204BD}"/>
            </a:ext>
          </a:extLst>
        </xdr:cNvPr>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112667</xdr:rowOff>
    </xdr:from>
    <xdr:to>
      <xdr:col>55</xdr:col>
      <xdr:colOff>0</xdr:colOff>
      <xdr:row>62</xdr:row>
      <xdr:rowOff>114300</xdr:rowOff>
    </xdr:to>
    <xdr:cxnSp macro="">
      <xdr:nvCxnSpPr>
        <xdr:cNvPr id="252" name="直線コネクタ 251">
          <a:extLst>
            <a:ext uri="{FF2B5EF4-FFF2-40B4-BE49-F238E27FC236}">
              <a16:creationId xmlns:a16="http://schemas.microsoft.com/office/drawing/2014/main" xmlns="" id="{73C05237-44A7-4610-92F8-B73635ABE479}"/>
            </a:ext>
          </a:extLst>
        </xdr:cNvPr>
        <xdr:cNvCxnSpPr/>
      </xdr:nvCxnSpPr>
      <xdr:spPr>
        <a:xfrm flipV="1">
          <a:off x="9639300" y="1074256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61867</xdr:rowOff>
    </xdr:from>
    <xdr:to>
      <xdr:col>46</xdr:col>
      <xdr:colOff>38100</xdr:colOff>
      <xdr:row>62</xdr:row>
      <xdr:rowOff>163467</xdr:rowOff>
    </xdr:to>
    <xdr:sp macro="" textlink="">
      <xdr:nvSpPr>
        <xdr:cNvPr id="253" name="楕円 252">
          <a:extLst>
            <a:ext uri="{FF2B5EF4-FFF2-40B4-BE49-F238E27FC236}">
              <a16:creationId xmlns:a16="http://schemas.microsoft.com/office/drawing/2014/main" xmlns="" id="{50C318BA-C4C5-4ABB-B84D-CFC5FD875DA7}"/>
            </a:ext>
          </a:extLst>
        </xdr:cNvPr>
        <xdr:cNvSpPr/>
      </xdr:nvSpPr>
      <xdr:spPr>
        <a:xfrm>
          <a:off x="869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112667</xdr:rowOff>
    </xdr:from>
    <xdr:to>
      <xdr:col>50</xdr:col>
      <xdr:colOff>114300</xdr:colOff>
      <xdr:row>62</xdr:row>
      <xdr:rowOff>114300</xdr:rowOff>
    </xdr:to>
    <xdr:cxnSp macro="">
      <xdr:nvCxnSpPr>
        <xdr:cNvPr id="254" name="直線コネクタ 253">
          <a:extLst>
            <a:ext uri="{FF2B5EF4-FFF2-40B4-BE49-F238E27FC236}">
              <a16:creationId xmlns:a16="http://schemas.microsoft.com/office/drawing/2014/main" xmlns="" id="{E9A9F7E1-8F9F-4459-A266-C81512AB6284}"/>
            </a:ext>
          </a:extLst>
        </xdr:cNvPr>
        <xdr:cNvCxnSpPr/>
      </xdr:nvCxnSpPr>
      <xdr:spPr>
        <a:xfrm>
          <a:off x="8750300" y="107425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61867</xdr:rowOff>
    </xdr:from>
    <xdr:to>
      <xdr:col>41</xdr:col>
      <xdr:colOff>101600</xdr:colOff>
      <xdr:row>62</xdr:row>
      <xdr:rowOff>163467</xdr:rowOff>
    </xdr:to>
    <xdr:sp macro="" textlink="">
      <xdr:nvSpPr>
        <xdr:cNvPr id="255" name="楕円 254">
          <a:extLst>
            <a:ext uri="{FF2B5EF4-FFF2-40B4-BE49-F238E27FC236}">
              <a16:creationId xmlns:a16="http://schemas.microsoft.com/office/drawing/2014/main" xmlns="" id="{A932C573-9F08-43AA-B2EF-3B5147522ACA}"/>
            </a:ext>
          </a:extLst>
        </xdr:cNvPr>
        <xdr:cNvSpPr/>
      </xdr:nvSpPr>
      <xdr:spPr>
        <a:xfrm>
          <a:off x="7810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112667</xdr:rowOff>
    </xdr:from>
    <xdr:to>
      <xdr:col>45</xdr:col>
      <xdr:colOff>177800</xdr:colOff>
      <xdr:row>62</xdr:row>
      <xdr:rowOff>112667</xdr:rowOff>
    </xdr:to>
    <xdr:cxnSp macro="">
      <xdr:nvCxnSpPr>
        <xdr:cNvPr id="256" name="直線コネクタ 255">
          <a:extLst>
            <a:ext uri="{FF2B5EF4-FFF2-40B4-BE49-F238E27FC236}">
              <a16:creationId xmlns:a16="http://schemas.microsoft.com/office/drawing/2014/main" xmlns="" id="{D3409D4D-949A-48B3-9319-BB7F446DA1CA}"/>
            </a:ext>
          </a:extLst>
        </xdr:cNvPr>
        <xdr:cNvCxnSpPr/>
      </xdr:nvCxnSpPr>
      <xdr:spPr>
        <a:xfrm>
          <a:off x="7861300" y="10742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61867</xdr:rowOff>
    </xdr:from>
    <xdr:to>
      <xdr:col>36</xdr:col>
      <xdr:colOff>165100</xdr:colOff>
      <xdr:row>62</xdr:row>
      <xdr:rowOff>163467</xdr:rowOff>
    </xdr:to>
    <xdr:sp macro="" textlink="">
      <xdr:nvSpPr>
        <xdr:cNvPr id="257" name="楕円 256">
          <a:extLst>
            <a:ext uri="{FF2B5EF4-FFF2-40B4-BE49-F238E27FC236}">
              <a16:creationId xmlns:a16="http://schemas.microsoft.com/office/drawing/2014/main" xmlns="" id="{0143DBC6-155F-4E00-A83E-140AAEDBF185}"/>
            </a:ext>
          </a:extLst>
        </xdr:cNvPr>
        <xdr:cNvSpPr/>
      </xdr:nvSpPr>
      <xdr:spPr>
        <a:xfrm>
          <a:off x="6921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112667</xdr:rowOff>
    </xdr:from>
    <xdr:to>
      <xdr:col>41</xdr:col>
      <xdr:colOff>50800</xdr:colOff>
      <xdr:row>62</xdr:row>
      <xdr:rowOff>112667</xdr:rowOff>
    </xdr:to>
    <xdr:cxnSp macro="">
      <xdr:nvCxnSpPr>
        <xdr:cNvPr id="258" name="直線コネクタ 257">
          <a:extLst>
            <a:ext uri="{FF2B5EF4-FFF2-40B4-BE49-F238E27FC236}">
              <a16:creationId xmlns:a16="http://schemas.microsoft.com/office/drawing/2014/main" xmlns="" id="{DC53BC00-3518-43A7-863D-996494C69C8E}"/>
            </a:ext>
          </a:extLst>
        </xdr:cNvPr>
        <xdr:cNvCxnSpPr/>
      </xdr:nvCxnSpPr>
      <xdr:spPr>
        <a:xfrm>
          <a:off x="6972300" y="10742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59" name="n_1aveValue【体育館・プール】&#10;一人当たり面積">
          <a:extLst>
            <a:ext uri="{FF2B5EF4-FFF2-40B4-BE49-F238E27FC236}">
              <a16:creationId xmlns:a16="http://schemas.microsoft.com/office/drawing/2014/main" xmlns="" id="{162A13C7-B074-4E9B-8082-3D4C3C1C7EAB}"/>
            </a:ext>
          </a:extLst>
        </xdr:cNvPr>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0" name="n_2aveValue【体育館・プール】&#10;一人当たり面積">
          <a:extLst>
            <a:ext uri="{FF2B5EF4-FFF2-40B4-BE49-F238E27FC236}">
              <a16:creationId xmlns:a16="http://schemas.microsoft.com/office/drawing/2014/main" xmlns="" id="{1C014051-08F8-4BFB-93F0-0AC07039D197}"/>
            </a:ext>
          </a:extLst>
        </xdr:cNvPr>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1" name="n_3aveValue【体育館・プール】&#10;一人当たり面積">
          <a:extLst>
            <a:ext uri="{FF2B5EF4-FFF2-40B4-BE49-F238E27FC236}">
              <a16:creationId xmlns:a16="http://schemas.microsoft.com/office/drawing/2014/main" xmlns="" id="{844EC0F0-38AA-4F2C-869B-B61C5A59A1E6}"/>
            </a:ext>
          </a:extLst>
        </xdr:cNvPr>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2" name="n_4aveValue【体育館・プール】&#10;一人当たり面積">
          <a:extLst>
            <a:ext uri="{FF2B5EF4-FFF2-40B4-BE49-F238E27FC236}">
              <a16:creationId xmlns:a16="http://schemas.microsoft.com/office/drawing/2014/main" xmlns="" id="{022C4084-4DA1-4879-8764-52500BA3D634}"/>
            </a:ext>
          </a:extLst>
        </xdr:cNvPr>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63" name="n_1mainValue【体育館・プール】&#10;一人当たり面積">
          <a:extLst>
            <a:ext uri="{FF2B5EF4-FFF2-40B4-BE49-F238E27FC236}">
              <a16:creationId xmlns:a16="http://schemas.microsoft.com/office/drawing/2014/main" xmlns="" id="{B0A6EC7D-A599-4241-A9D2-E82F49C41F67}"/>
            </a:ext>
          </a:extLst>
        </xdr:cNvPr>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154594</xdr:rowOff>
    </xdr:from>
    <xdr:ext cx="469744" cy="259045"/>
    <xdr:sp macro="" textlink="">
      <xdr:nvSpPr>
        <xdr:cNvPr id="264" name="n_2mainValue【体育館・プール】&#10;一人当たり面積">
          <a:extLst>
            <a:ext uri="{FF2B5EF4-FFF2-40B4-BE49-F238E27FC236}">
              <a16:creationId xmlns:a16="http://schemas.microsoft.com/office/drawing/2014/main" xmlns="" id="{686F7FD2-05B1-4B1F-89C1-CA1EAE27B547}"/>
            </a:ext>
          </a:extLst>
        </xdr:cNvPr>
        <xdr:cNvSpPr txBox="1"/>
      </xdr:nvSpPr>
      <xdr:spPr>
        <a:xfrm>
          <a:off x="8515427"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154594</xdr:rowOff>
    </xdr:from>
    <xdr:ext cx="469744" cy="259045"/>
    <xdr:sp macro="" textlink="">
      <xdr:nvSpPr>
        <xdr:cNvPr id="265" name="n_3mainValue【体育館・プール】&#10;一人当たり面積">
          <a:extLst>
            <a:ext uri="{FF2B5EF4-FFF2-40B4-BE49-F238E27FC236}">
              <a16:creationId xmlns:a16="http://schemas.microsoft.com/office/drawing/2014/main" xmlns="" id="{063AAA12-4700-4874-91CC-680745AAF826}"/>
            </a:ext>
          </a:extLst>
        </xdr:cNvPr>
        <xdr:cNvSpPr txBox="1"/>
      </xdr:nvSpPr>
      <xdr:spPr>
        <a:xfrm>
          <a:off x="7626427"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154594</xdr:rowOff>
    </xdr:from>
    <xdr:ext cx="469744" cy="259045"/>
    <xdr:sp macro="" textlink="">
      <xdr:nvSpPr>
        <xdr:cNvPr id="266" name="n_4mainValue【体育館・プール】&#10;一人当たり面積">
          <a:extLst>
            <a:ext uri="{FF2B5EF4-FFF2-40B4-BE49-F238E27FC236}">
              <a16:creationId xmlns:a16="http://schemas.microsoft.com/office/drawing/2014/main" xmlns="" id="{1C6A794F-FF2C-43FC-86C2-093D1AC1AC1C}"/>
            </a:ext>
          </a:extLst>
        </xdr:cNvPr>
        <xdr:cNvSpPr txBox="1"/>
      </xdr:nvSpPr>
      <xdr:spPr>
        <a:xfrm>
          <a:off x="6737427"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3EEA8FB6-9751-44DB-8A70-6A8BA6B923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7839B304-C796-4667-8748-C90260D560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A98965B0-F656-4985-B8D8-97E71A3597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CB0E553E-A54B-4912-9218-CD7931CB9A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5A4F2CB5-9BD4-46D6-B139-3F463E45E0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D5F8DF56-86DD-4EE8-A280-EB6D7D550D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50528FA1-FFFB-447B-B2CE-0203F9AD01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82D44047-43DA-4BED-BC28-A2078AB214F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xmlns="" id="{E94D4FD1-64A8-42F2-B99B-93FB41F17F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xmlns="" id="{39D921E9-1A13-4050-8879-2912A2B081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xmlns="" id="{4513095E-2DFD-4CB8-AD90-3A904211C5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xmlns="" id="{80939E55-943E-41EE-A206-21BC9B0E80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xmlns="" id="{16EB0716-E2CA-42CB-BF9F-15C5820BED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xmlns="" id="{DAA331BB-61A4-4521-A795-DB4C557F75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xmlns="" id="{0FB17986-7F1E-4B0C-805B-7172DC524A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xmlns="" id="{8D6197DC-D486-45BD-B92B-9C4055B2ACD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xmlns="" id="{EEEA9674-E07C-4307-B6B4-4B288D9398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xmlns="" id="{36BE0998-3CB7-4AA6-A306-40828D1859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xmlns="" id="{AD056DAE-761D-4A39-9236-01DE340656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xmlns="" id="{FB145205-351C-4070-B829-E533DEE8CB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xmlns="" id="{52C4072A-EEDF-41FC-BA00-338272A1F6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xmlns="" id="{6C7A19E3-CF90-4D03-8680-C9292CA61B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xmlns="" id="{F3B54EF5-17F0-42DD-9DE3-F1E45C0EE7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xmlns="" id="{D6951AFA-F059-4F39-9E09-EBF3CBB33F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xmlns="" id="{D1F8EB4E-5F3E-4357-872A-3CD81343E0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xmlns="" id="{3C276F4A-913F-4636-BE10-D83B788920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xmlns="" id="{1711373D-6FA7-429D-B38B-A2DF0DB973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xmlns="" id="{FA3C431C-CF36-46CB-9314-B757127520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xmlns="" id="{D88208B3-EC2B-4E7C-9F35-CCA32EFFA8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xmlns="" id="{D98580FD-AA78-4846-A7AE-C0038B89EA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xmlns="" id="{1DA80329-C772-4CD4-AAA8-F6D8408BE5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xmlns="" id="{F90A57FA-E914-48DD-A6B6-4DBAEA56D1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xmlns="" id="{D893EBFD-27EA-41B3-9716-5842742C13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xmlns="" id="{F219AF26-1AA9-466B-A6E4-53E8491AE4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xmlns="" id="{BB3298B0-F31F-4C09-89D9-CB78EF044D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xmlns="" id="{26D36146-670F-4A3B-8EA1-784B741795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xmlns="" id="{0AD318A0-AEAF-4C28-A515-3605CF19C9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xmlns="" id="{DE397EEC-BEBA-4D3C-AFDC-5404F2C3D0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xmlns="" id="{910E2FDC-BEEC-4B5C-8EA0-80A858EBB4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xmlns="" id="{885B2E2E-149E-4D9F-BD21-4D5575AB04E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xmlns="" id="{D6DC95BD-C41E-4990-B305-D28AA55F4D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xmlns="" id="{B49EB21C-5EDD-4A55-99BB-4CABCC3D7D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xmlns="" id="{7629A1E8-6D55-485D-8BDF-5721974671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xmlns="" id="{B1997D67-3684-4191-8BA9-862E4FF906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xmlns="" id="{4750C859-C0B0-4C62-AC3E-AF9670D97D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xmlns="" id="{4E708512-98A0-4436-8E40-479E2B4EFE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xmlns="" id="{C886A631-FE19-4F26-8775-1E8E898B75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xmlns="" id="{30DCF4E8-588C-4985-8843-DC313A5BDF3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xmlns="" id="{E182C10E-172D-4717-94A1-37A0918482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xmlns="" id="{D83A0F83-5DAE-41D9-AE8F-70B27C175E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xmlns="" id="{203F16EB-B57B-4CD4-8E60-2E891D08C4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xmlns="" id="{F4C268D7-8EA8-4B22-A6E0-0717F0EFAF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xmlns="" id="{2A4D72FA-A239-4B17-B889-D3E3FF428C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xmlns="" id="{51A561D1-A4E1-4C15-AD37-FB00940D12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xmlns="" id="{702114E8-BBF4-4E70-A6B2-36711B7819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xmlns="" id="{1ED52EDB-8308-475D-9AAB-A2AB36E8EC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a:extLst>
            <a:ext uri="{FF2B5EF4-FFF2-40B4-BE49-F238E27FC236}">
              <a16:creationId xmlns:a16="http://schemas.microsoft.com/office/drawing/2014/main" xmlns="" id="{A1A012E1-0C48-4383-B076-A0E7AA7410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a:extLst>
            <a:ext uri="{FF2B5EF4-FFF2-40B4-BE49-F238E27FC236}">
              <a16:creationId xmlns:a16="http://schemas.microsoft.com/office/drawing/2014/main" xmlns="" id="{E1152943-CA79-4D7C-96DC-531ED75598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5" name="テキスト ボックス 324">
          <a:extLst>
            <a:ext uri="{FF2B5EF4-FFF2-40B4-BE49-F238E27FC236}">
              <a16:creationId xmlns:a16="http://schemas.microsoft.com/office/drawing/2014/main" xmlns="" id="{D3D2E083-4A0F-4F36-8D7D-2F749A7FDB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6" name="直線コネクタ 325">
          <a:extLst>
            <a:ext uri="{FF2B5EF4-FFF2-40B4-BE49-F238E27FC236}">
              <a16:creationId xmlns:a16="http://schemas.microsoft.com/office/drawing/2014/main" xmlns="" id="{57592634-0D83-44A4-ABD4-AFD606915F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7" name="テキスト ボックス 326">
          <a:extLst>
            <a:ext uri="{FF2B5EF4-FFF2-40B4-BE49-F238E27FC236}">
              <a16:creationId xmlns:a16="http://schemas.microsoft.com/office/drawing/2014/main" xmlns="" id="{B3D4AFC6-7E15-4087-8C9B-DCFF540DDC8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8" name="直線コネクタ 327">
          <a:extLst>
            <a:ext uri="{FF2B5EF4-FFF2-40B4-BE49-F238E27FC236}">
              <a16:creationId xmlns:a16="http://schemas.microsoft.com/office/drawing/2014/main" xmlns="" id="{76364F7F-A5A7-46F7-9754-D829553CFC3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9" name="テキスト ボックス 328">
          <a:extLst>
            <a:ext uri="{FF2B5EF4-FFF2-40B4-BE49-F238E27FC236}">
              <a16:creationId xmlns:a16="http://schemas.microsoft.com/office/drawing/2014/main" xmlns="" id="{4B273589-42F9-43D6-BB59-FF5A92709AD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0" name="直線コネクタ 329">
          <a:extLst>
            <a:ext uri="{FF2B5EF4-FFF2-40B4-BE49-F238E27FC236}">
              <a16:creationId xmlns:a16="http://schemas.microsoft.com/office/drawing/2014/main" xmlns="" id="{0108B86D-845A-4FC8-A165-9636FBAC8E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1" name="テキスト ボックス 330">
          <a:extLst>
            <a:ext uri="{FF2B5EF4-FFF2-40B4-BE49-F238E27FC236}">
              <a16:creationId xmlns:a16="http://schemas.microsoft.com/office/drawing/2014/main" xmlns="" id="{C159E1B6-0461-4D7B-916D-AAAA1385D08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2" name="直線コネクタ 331">
          <a:extLst>
            <a:ext uri="{FF2B5EF4-FFF2-40B4-BE49-F238E27FC236}">
              <a16:creationId xmlns:a16="http://schemas.microsoft.com/office/drawing/2014/main" xmlns="" id="{E972728D-1DED-4350-AA17-3C45E7E071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3" name="テキスト ボックス 332">
          <a:extLst>
            <a:ext uri="{FF2B5EF4-FFF2-40B4-BE49-F238E27FC236}">
              <a16:creationId xmlns:a16="http://schemas.microsoft.com/office/drawing/2014/main" xmlns="" id="{137012A8-C6FB-459D-87DC-C169D1992F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4" name="直線コネクタ 333">
          <a:extLst>
            <a:ext uri="{FF2B5EF4-FFF2-40B4-BE49-F238E27FC236}">
              <a16:creationId xmlns:a16="http://schemas.microsoft.com/office/drawing/2014/main" xmlns="" id="{77CFF2A3-0816-4D2A-A378-58C1202DFF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5" name="テキスト ボックス 334">
          <a:extLst>
            <a:ext uri="{FF2B5EF4-FFF2-40B4-BE49-F238E27FC236}">
              <a16:creationId xmlns:a16="http://schemas.microsoft.com/office/drawing/2014/main" xmlns="" id="{9C4E8936-88F2-4854-9A46-3589E768A4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6" name="直線コネクタ 335">
          <a:extLst>
            <a:ext uri="{FF2B5EF4-FFF2-40B4-BE49-F238E27FC236}">
              <a16:creationId xmlns:a16="http://schemas.microsoft.com/office/drawing/2014/main" xmlns="" id="{778DC7F5-552C-48F3-8BBF-C662DC0F670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7" name="テキスト ボックス 336">
          <a:extLst>
            <a:ext uri="{FF2B5EF4-FFF2-40B4-BE49-F238E27FC236}">
              <a16:creationId xmlns:a16="http://schemas.microsoft.com/office/drawing/2014/main" xmlns="" id="{0666AA65-8CAD-4062-A001-12B158E4D4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a:extLst>
            <a:ext uri="{FF2B5EF4-FFF2-40B4-BE49-F238E27FC236}">
              <a16:creationId xmlns:a16="http://schemas.microsoft.com/office/drawing/2014/main" xmlns="" id="{04AD4444-91D5-4BD2-8867-C579923236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保健センター・保健所】&#10;有形固定資産減価償却率グラフ枠">
          <a:extLst>
            <a:ext uri="{FF2B5EF4-FFF2-40B4-BE49-F238E27FC236}">
              <a16:creationId xmlns:a16="http://schemas.microsoft.com/office/drawing/2014/main" xmlns="" id="{89278779-9CCF-4ABE-A090-3DE7CB213EC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340" name="直線コネクタ 339">
          <a:extLst>
            <a:ext uri="{FF2B5EF4-FFF2-40B4-BE49-F238E27FC236}">
              <a16:creationId xmlns:a16="http://schemas.microsoft.com/office/drawing/2014/main" xmlns="" id="{3E8C2451-0AD3-46CB-B54D-F4F963FB06F1}"/>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341" name="【保健センター・保健所】&#10;有形固定資産減価償却率最小値テキスト">
          <a:extLst>
            <a:ext uri="{FF2B5EF4-FFF2-40B4-BE49-F238E27FC236}">
              <a16:creationId xmlns:a16="http://schemas.microsoft.com/office/drawing/2014/main" xmlns="" id="{E3F891DB-EFEC-4935-A744-A25458ADFBB2}"/>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342" name="直線コネクタ 341">
          <a:extLst>
            <a:ext uri="{FF2B5EF4-FFF2-40B4-BE49-F238E27FC236}">
              <a16:creationId xmlns:a16="http://schemas.microsoft.com/office/drawing/2014/main" xmlns="" id="{0D458728-3ACA-414A-BEAC-EAE1C6D1D6FF}"/>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343" name="【保健センター・保健所】&#10;有形固定資産減価償却率最大値テキスト">
          <a:extLst>
            <a:ext uri="{FF2B5EF4-FFF2-40B4-BE49-F238E27FC236}">
              <a16:creationId xmlns:a16="http://schemas.microsoft.com/office/drawing/2014/main" xmlns="" id="{906D2DBA-7966-4F7F-9E09-AD568CAEC25B}"/>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344" name="直線コネクタ 343">
          <a:extLst>
            <a:ext uri="{FF2B5EF4-FFF2-40B4-BE49-F238E27FC236}">
              <a16:creationId xmlns:a16="http://schemas.microsoft.com/office/drawing/2014/main" xmlns="" id="{9D7B3F61-E7EA-447B-B84B-E514B76BD8DB}"/>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345" name="【保健センター・保健所】&#10;有形固定資産減価償却率平均値テキスト">
          <a:extLst>
            <a:ext uri="{FF2B5EF4-FFF2-40B4-BE49-F238E27FC236}">
              <a16:creationId xmlns:a16="http://schemas.microsoft.com/office/drawing/2014/main" xmlns="" id="{91F6DAFC-F13F-48ED-858A-7DAC1B8B4181}"/>
            </a:ext>
          </a:extLst>
        </xdr:cNvPr>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346" name="フローチャート: 判断 345">
          <a:extLst>
            <a:ext uri="{FF2B5EF4-FFF2-40B4-BE49-F238E27FC236}">
              <a16:creationId xmlns:a16="http://schemas.microsoft.com/office/drawing/2014/main" xmlns="" id="{2DF3332C-BC84-4740-B095-6726651F6913}"/>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347" name="フローチャート: 判断 346">
          <a:extLst>
            <a:ext uri="{FF2B5EF4-FFF2-40B4-BE49-F238E27FC236}">
              <a16:creationId xmlns:a16="http://schemas.microsoft.com/office/drawing/2014/main" xmlns="" id="{D89F76BC-6CD2-475E-8DB3-727F7DDE8752}"/>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348" name="フローチャート: 判断 347">
          <a:extLst>
            <a:ext uri="{FF2B5EF4-FFF2-40B4-BE49-F238E27FC236}">
              <a16:creationId xmlns:a16="http://schemas.microsoft.com/office/drawing/2014/main" xmlns="" id="{D0601C9E-5DB8-4AAE-99AB-B98FF6406C02}"/>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349" name="フローチャート: 判断 348">
          <a:extLst>
            <a:ext uri="{FF2B5EF4-FFF2-40B4-BE49-F238E27FC236}">
              <a16:creationId xmlns:a16="http://schemas.microsoft.com/office/drawing/2014/main" xmlns="" id="{E6E0D5EA-16A9-49AD-B2A8-DEA6E22CE64F}"/>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350" name="フローチャート: 判断 349">
          <a:extLst>
            <a:ext uri="{FF2B5EF4-FFF2-40B4-BE49-F238E27FC236}">
              <a16:creationId xmlns:a16="http://schemas.microsoft.com/office/drawing/2014/main" xmlns="" id="{AA644589-BF24-41FF-B673-29D0FBA22A4C}"/>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C71F7F8B-AD9D-4BC4-BC09-22D14F4B4B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8F688254-5823-4E76-A885-EF1F37E37D8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0AB44E42-511F-4C2F-AB0F-95BACB2992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3F44E86F-4D96-49ED-91B8-6B575B347C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xmlns="" id="{AD100A48-DD8C-4FFA-9AAA-CFF5D1CB2D7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66766</xdr:rowOff>
    </xdr:from>
    <xdr:to>
      <xdr:col>85</xdr:col>
      <xdr:colOff>177800</xdr:colOff>
      <xdr:row>61</xdr:row>
      <xdr:rowOff>168366</xdr:rowOff>
    </xdr:to>
    <xdr:sp macro="" textlink="">
      <xdr:nvSpPr>
        <xdr:cNvPr id="356" name="楕円 355">
          <a:extLst>
            <a:ext uri="{FF2B5EF4-FFF2-40B4-BE49-F238E27FC236}">
              <a16:creationId xmlns:a16="http://schemas.microsoft.com/office/drawing/2014/main" xmlns="" id="{75916CD8-C7AA-4676-BC34-B887F2972EC8}"/>
            </a:ext>
          </a:extLst>
        </xdr:cNvPr>
        <xdr:cNvSpPr/>
      </xdr:nvSpPr>
      <xdr:spPr>
        <a:xfrm>
          <a:off x="16268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45193</xdr:rowOff>
    </xdr:from>
    <xdr:ext cx="405111" cy="259045"/>
    <xdr:sp macro="" textlink="">
      <xdr:nvSpPr>
        <xdr:cNvPr id="357" name="【保健センター・保健所】&#10;有形固定資産減価償却率該当値テキスト">
          <a:extLst>
            <a:ext uri="{FF2B5EF4-FFF2-40B4-BE49-F238E27FC236}">
              <a16:creationId xmlns:a16="http://schemas.microsoft.com/office/drawing/2014/main" xmlns="" id="{5923BDC3-E128-4C00-A3BA-712915667B8F}"/>
            </a:ext>
          </a:extLst>
        </xdr:cNvPr>
        <xdr:cNvSpPr txBox="1"/>
      </xdr:nvSpPr>
      <xdr:spPr>
        <a:xfrm>
          <a:off x="16357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358" name="楕円 357">
          <a:extLst>
            <a:ext uri="{FF2B5EF4-FFF2-40B4-BE49-F238E27FC236}">
              <a16:creationId xmlns:a16="http://schemas.microsoft.com/office/drawing/2014/main" xmlns="" id="{D42375BB-E10A-4E4A-9B7F-9A593A6CF6A2}"/>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117566</xdr:rowOff>
    </xdr:to>
    <xdr:cxnSp macro="">
      <xdr:nvCxnSpPr>
        <xdr:cNvPr id="359" name="直線コネクタ 358">
          <a:extLst>
            <a:ext uri="{FF2B5EF4-FFF2-40B4-BE49-F238E27FC236}">
              <a16:creationId xmlns:a16="http://schemas.microsoft.com/office/drawing/2014/main" xmlns="" id="{81039BAA-9AF8-4477-9ADF-47BD8132556A}"/>
            </a:ext>
          </a:extLst>
        </xdr:cNvPr>
        <xdr:cNvCxnSpPr/>
      </xdr:nvCxnSpPr>
      <xdr:spPr>
        <a:xfrm>
          <a:off x="15481300" y="1050417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91259</xdr:rowOff>
    </xdr:from>
    <xdr:to>
      <xdr:col>76</xdr:col>
      <xdr:colOff>165100</xdr:colOff>
      <xdr:row>61</xdr:row>
      <xdr:rowOff>21409</xdr:rowOff>
    </xdr:to>
    <xdr:sp macro="" textlink="">
      <xdr:nvSpPr>
        <xdr:cNvPr id="360" name="楕円 359">
          <a:extLst>
            <a:ext uri="{FF2B5EF4-FFF2-40B4-BE49-F238E27FC236}">
              <a16:creationId xmlns:a16="http://schemas.microsoft.com/office/drawing/2014/main" xmlns="" id="{453864DF-8C1C-4B7F-9B30-A3617C0D031C}"/>
            </a:ext>
          </a:extLst>
        </xdr:cNvPr>
        <xdr:cNvSpPr/>
      </xdr:nvSpPr>
      <xdr:spPr>
        <a:xfrm>
          <a:off x="14541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61</xdr:row>
      <xdr:rowOff>45720</xdr:rowOff>
    </xdr:to>
    <xdr:cxnSp macro="">
      <xdr:nvCxnSpPr>
        <xdr:cNvPr id="361" name="直線コネクタ 360">
          <a:extLst>
            <a:ext uri="{FF2B5EF4-FFF2-40B4-BE49-F238E27FC236}">
              <a16:creationId xmlns:a16="http://schemas.microsoft.com/office/drawing/2014/main" xmlns="" id="{29BFA683-7CFC-47FE-BEAB-44724DF35CB2}"/>
            </a:ext>
          </a:extLst>
        </xdr:cNvPr>
        <xdr:cNvCxnSpPr/>
      </xdr:nvCxnSpPr>
      <xdr:spPr>
        <a:xfrm>
          <a:off x="14592300" y="1042905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362" name="楕円 361">
          <a:extLst>
            <a:ext uri="{FF2B5EF4-FFF2-40B4-BE49-F238E27FC236}">
              <a16:creationId xmlns:a16="http://schemas.microsoft.com/office/drawing/2014/main" xmlns="" id="{E76558DE-2A02-4E95-9E1A-070EED0FF1BD}"/>
            </a:ext>
          </a:extLst>
        </xdr:cNvPr>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142059</xdr:rowOff>
    </xdr:to>
    <xdr:cxnSp macro="">
      <xdr:nvCxnSpPr>
        <xdr:cNvPr id="363" name="直線コネクタ 362">
          <a:extLst>
            <a:ext uri="{FF2B5EF4-FFF2-40B4-BE49-F238E27FC236}">
              <a16:creationId xmlns:a16="http://schemas.microsoft.com/office/drawing/2014/main" xmlns="" id="{F219729F-60AE-4F11-8D20-188E0187F6EA}"/>
            </a:ext>
          </a:extLst>
        </xdr:cNvPr>
        <xdr:cNvCxnSpPr/>
      </xdr:nvCxnSpPr>
      <xdr:spPr>
        <a:xfrm>
          <a:off x="13703300" y="1034578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114119</xdr:rowOff>
    </xdr:from>
    <xdr:to>
      <xdr:col>67</xdr:col>
      <xdr:colOff>101600</xdr:colOff>
      <xdr:row>60</xdr:row>
      <xdr:rowOff>44269</xdr:rowOff>
    </xdr:to>
    <xdr:sp macro="" textlink="">
      <xdr:nvSpPr>
        <xdr:cNvPr id="364" name="楕円 363">
          <a:extLst>
            <a:ext uri="{FF2B5EF4-FFF2-40B4-BE49-F238E27FC236}">
              <a16:creationId xmlns:a16="http://schemas.microsoft.com/office/drawing/2014/main" xmlns="" id="{7B37836D-B975-4CB4-93BF-7ACA9B838886}"/>
            </a:ext>
          </a:extLst>
        </xdr:cNvPr>
        <xdr:cNvSpPr/>
      </xdr:nvSpPr>
      <xdr:spPr>
        <a:xfrm>
          <a:off x="1276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164919</xdr:rowOff>
    </xdr:from>
    <xdr:to>
      <xdr:col>71</xdr:col>
      <xdr:colOff>177800</xdr:colOff>
      <xdr:row>60</xdr:row>
      <xdr:rowOff>58783</xdr:rowOff>
    </xdr:to>
    <xdr:cxnSp macro="">
      <xdr:nvCxnSpPr>
        <xdr:cNvPr id="365" name="直線コネクタ 364">
          <a:extLst>
            <a:ext uri="{FF2B5EF4-FFF2-40B4-BE49-F238E27FC236}">
              <a16:creationId xmlns:a16="http://schemas.microsoft.com/office/drawing/2014/main" xmlns="" id="{992520B6-F658-4E4B-8D7E-657BF7F06E03}"/>
            </a:ext>
          </a:extLst>
        </xdr:cNvPr>
        <xdr:cNvCxnSpPr/>
      </xdr:nvCxnSpPr>
      <xdr:spPr>
        <a:xfrm>
          <a:off x="12814300" y="102804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366" name="n_1aveValue【保健センター・保健所】&#10;有形固定資産減価償却率">
          <a:extLst>
            <a:ext uri="{FF2B5EF4-FFF2-40B4-BE49-F238E27FC236}">
              <a16:creationId xmlns:a16="http://schemas.microsoft.com/office/drawing/2014/main" xmlns="" id="{75CF408F-E905-45AE-BDCC-DE98BB276A68}"/>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367" name="n_2aveValue【保健センター・保健所】&#10;有形固定資産減価償却率">
          <a:extLst>
            <a:ext uri="{FF2B5EF4-FFF2-40B4-BE49-F238E27FC236}">
              <a16:creationId xmlns:a16="http://schemas.microsoft.com/office/drawing/2014/main" xmlns="" id="{B84F1580-CC72-420E-BED4-1A2589ABF28F}"/>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368" name="n_3aveValue【保健センター・保健所】&#10;有形固定資産減価償却率">
          <a:extLst>
            <a:ext uri="{FF2B5EF4-FFF2-40B4-BE49-F238E27FC236}">
              <a16:creationId xmlns:a16="http://schemas.microsoft.com/office/drawing/2014/main" xmlns="" id="{806606D7-4381-437E-A2FA-5D3E8C52C5D3}"/>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369" name="n_4aveValue【保健センター・保健所】&#10;有形固定資産減価償却率">
          <a:extLst>
            <a:ext uri="{FF2B5EF4-FFF2-40B4-BE49-F238E27FC236}">
              <a16:creationId xmlns:a16="http://schemas.microsoft.com/office/drawing/2014/main" xmlns="" id="{1E327B79-E6EE-4E5F-AD0E-8722A3ABFF9A}"/>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370" name="n_1mainValue【保健センター・保健所】&#10;有形固定資産減価償却率">
          <a:extLst>
            <a:ext uri="{FF2B5EF4-FFF2-40B4-BE49-F238E27FC236}">
              <a16:creationId xmlns:a16="http://schemas.microsoft.com/office/drawing/2014/main" xmlns="" id="{841FEE38-0CE1-4FB4-91F4-38580D3DA6BC}"/>
            </a:ext>
          </a:extLst>
        </xdr:cNvPr>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371" name="n_2mainValue【保健センター・保健所】&#10;有形固定資産減価償却率">
          <a:extLst>
            <a:ext uri="{FF2B5EF4-FFF2-40B4-BE49-F238E27FC236}">
              <a16:creationId xmlns:a16="http://schemas.microsoft.com/office/drawing/2014/main" xmlns="" id="{2559A4E6-3F4E-4709-8A8C-AD9284E83FE9}"/>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372" name="n_3mainValue【保健センター・保健所】&#10;有形固定資産減価償却率">
          <a:extLst>
            <a:ext uri="{FF2B5EF4-FFF2-40B4-BE49-F238E27FC236}">
              <a16:creationId xmlns:a16="http://schemas.microsoft.com/office/drawing/2014/main" xmlns="" id="{EB29FCAD-E531-4D81-BC6F-B24058AFF083}"/>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35396</xdr:rowOff>
    </xdr:from>
    <xdr:ext cx="405111" cy="259045"/>
    <xdr:sp macro="" textlink="">
      <xdr:nvSpPr>
        <xdr:cNvPr id="373" name="n_4mainValue【保健センター・保健所】&#10;有形固定資産減価償却率">
          <a:extLst>
            <a:ext uri="{FF2B5EF4-FFF2-40B4-BE49-F238E27FC236}">
              <a16:creationId xmlns:a16="http://schemas.microsoft.com/office/drawing/2014/main" xmlns="" id="{FF79AA2F-7939-4F5F-82D6-7276DD97C627}"/>
            </a:ext>
          </a:extLst>
        </xdr:cNvPr>
        <xdr:cNvSpPr txBox="1"/>
      </xdr:nvSpPr>
      <xdr:spPr>
        <a:xfrm>
          <a:off x="12611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a:extLst>
            <a:ext uri="{FF2B5EF4-FFF2-40B4-BE49-F238E27FC236}">
              <a16:creationId xmlns:a16="http://schemas.microsoft.com/office/drawing/2014/main" xmlns="" id="{04D87E14-5DCE-4225-B8C7-ABD3F2DE2B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a:extLst>
            <a:ext uri="{FF2B5EF4-FFF2-40B4-BE49-F238E27FC236}">
              <a16:creationId xmlns:a16="http://schemas.microsoft.com/office/drawing/2014/main" xmlns="" id="{76B256EB-E0B5-4A87-9B67-1E73E93190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a:extLst>
            <a:ext uri="{FF2B5EF4-FFF2-40B4-BE49-F238E27FC236}">
              <a16:creationId xmlns:a16="http://schemas.microsoft.com/office/drawing/2014/main" xmlns="" id="{D8C4EB5F-7049-4FBC-9065-B2C5A8666C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a:extLst>
            <a:ext uri="{FF2B5EF4-FFF2-40B4-BE49-F238E27FC236}">
              <a16:creationId xmlns:a16="http://schemas.microsoft.com/office/drawing/2014/main" xmlns="" id="{DC37978D-D420-4F40-9F75-D9D2BD5326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a:extLst>
            <a:ext uri="{FF2B5EF4-FFF2-40B4-BE49-F238E27FC236}">
              <a16:creationId xmlns:a16="http://schemas.microsoft.com/office/drawing/2014/main" xmlns="" id="{A6F0411B-F99C-4691-9E27-BE63836DC7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a:extLst>
            <a:ext uri="{FF2B5EF4-FFF2-40B4-BE49-F238E27FC236}">
              <a16:creationId xmlns:a16="http://schemas.microsoft.com/office/drawing/2014/main" xmlns="" id="{E4DEF731-E9A6-47BC-80D1-828F39CFAD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a:extLst>
            <a:ext uri="{FF2B5EF4-FFF2-40B4-BE49-F238E27FC236}">
              <a16:creationId xmlns:a16="http://schemas.microsoft.com/office/drawing/2014/main" xmlns="" id="{3D06B082-8908-4C3E-B92E-FC429F1C8E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a:extLst>
            <a:ext uri="{FF2B5EF4-FFF2-40B4-BE49-F238E27FC236}">
              <a16:creationId xmlns:a16="http://schemas.microsoft.com/office/drawing/2014/main" xmlns="" id="{F45E54D1-74C0-4952-B816-EEB5750C1C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a:extLst>
            <a:ext uri="{FF2B5EF4-FFF2-40B4-BE49-F238E27FC236}">
              <a16:creationId xmlns:a16="http://schemas.microsoft.com/office/drawing/2014/main" xmlns="" id="{49119A75-2749-40BB-A04A-21A119C624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a:extLst>
            <a:ext uri="{FF2B5EF4-FFF2-40B4-BE49-F238E27FC236}">
              <a16:creationId xmlns:a16="http://schemas.microsoft.com/office/drawing/2014/main" xmlns="" id="{168B4F48-338E-4E09-964E-6E8F1F5875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4" name="直線コネクタ 383">
          <a:extLst>
            <a:ext uri="{FF2B5EF4-FFF2-40B4-BE49-F238E27FC236}">
              <a16:creationId xmlns:a16="http://schemas.microsoft.com/office/drawing/2014/main" xmlns="" id="{966426CD-F394-42BA-B2FC-C272CEC587C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5" name="テキスト ボックス 384">
          <a:extLst>
            <a:ext uri="{FF2B5EF4-FFF2-40B4-BE49-F238E27FC236}">
              <a16:creationId xmlns:a16="http://schemas.microsoft.com/office/drawing/2014/main" xmlns="" id="{AABE5838-AD8F-45E9-AE0E-7C1B5DB25A8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6" name="直線コネクタ 385">
          <a:extLst>
            <a:ext uri="{FF2B5EF4-FFF2-40B4-BE49-F238E27FC236}">
              <a16:creationId xmlns:a16="http://schemas.microsoft.com/office/drawing/2014/main" xmlns="" id="{4194AF23-C103-4805-B08E-7081419CBDF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7" name="テキスト ボックス 386">
          <a:extLst>
            <a:ext uri="{FF2B5EF4-FFF2-40B4-BE49-F238E27FC236}">
              <a16:creationId xmlns:a16="http://schemas.microsoft.com/office/drawing/2014/main" xmlns="" id="{4996A85E-CBC9-48B0-8769-FF6F2193002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8" name="直線コネクタ 387">
          <a:extLst>
            <a:ext uri="{FF2B5EF4-FFF2-40B4-BE49-F238E27FC236}">
              <a16:creationId xmlns:a16="http://schemas.microsoft.com/office/drawing/2014/main" xmlns="" id="{BFD62C39-267F-4FF6-984F-B6C0C56FD07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9" name="テキスト ボックス 388">
          <a:extLst>
            <a:ext uri="{FF2B5EF4-FFF2-40B4-BE49-F238E27FC236}">
              <a16:creationId xmlns:a16="http://schemas.microsoft.com/office/drawing/2014/main" xmlns="" id="{8F384EBF-E474-4174-A539-3F156DAC5A2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0" name="直線コネクタ 389">
          <a:extLst>
            <a:ext uri="{FF2B5EF4-FFF2-40B4-BE49-F238E27FC236}">
              <a16:creationId xmlns:a16="http://schemas.microsoft.com/office/drawing/2014/main" xmlns="" id="{582E6C5D-2C9B-4209-9CAB-61EEB30BB81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1" name="テキスト ボックス 390">
          <a:extLst>
            <a:ext uri="{FF2B5EF4-FFF2-40B4-BE49-F238E27FC236}">
              <a16:creationId xmlns:a16="http://schemas.microsoft.com/office/drawing/2014/main" xmlns="" id="{2B4416B1-1622-411F-98DC-341BD3358FD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2" name="直線コネクタ 391">
          <a:extLst>
            <a:ext uri="{FF2B5EF4-FFF2-40B4-BE49-F238E27FC236}">
              <a16:creationId xmlns:a16="http://schemas.microsoft.com/office/drawing/2014/main" xmlns="" id="{7E57935A-CBCE-4B63-988C-383C9EA0558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3" name="テキスト ボックス 392">
          <a:extLst>
            <a:ext uri="{FF2B5EF4-FFF2-40B4-BE49-F238E27FC236}">
              <a16:creationId xmlns:a16="http://schemas.microsoft.com/office/drawing/2014/main" xmlns="" id="{937ABCE7-3D9D-4D82-9015-6DC624717E0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4" name="直線コネクタ 393">
          <a:extLst>
            <a:ext uri="{FF2B5EF4-FFF2-40B4-BE49-F238E27FC236}">
              <a16:creationId xmlns:a16="http://schemas.microsoft.com/office/drawing/2014/main" xmlns="" id="{C3755EA8-4B44-4A50-82B4-53280542683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5" name="テキスト ボックス 394">
          <a:extLst>
            <a:ext uri="{FF2B5EF4-FFF2-40B4-BE49-F238E27FC236}">
              <a16:creationId xmlns:a16="http://schemas.microsoft.com/office/drawing/2014/main" xmlns="" id="{4826C9C2-339E-4E1E-86DE-CE65D6683CE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a:extLst>
            <a:ext uri="{FF2B5EF4-FFF2-40B4-BE49-F238E27FC236}">
              <a16:creationId xmlns:a16="http://schemas.microsoft.com/office/drawing/2014/main" xmlns="" id="{465E3459-6800-4266-8908-793E972D2E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7" name="テキスト ボックス 396">
          <a:extLst>
            <a:ext uri="{FF2B5EF4-FFF2-40B4-BE49-F238E27FC236}">
              <a16:creationId xmlns:a16="http://schemas.microsoft.com/office/drawing/2014/main" xmlns="" id="{B0D7666E-C60B-48C1-831E-CEB2249FC6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保健センター・保健所】&#10;一人当たり面積グラフ枠">
          <a:extLst>
            <a:ext uri="{FF2B5EF4-FFF2-40B4-BE49-F238E27FC236}">
              <a16:creationId xmlns:a16="http://schemas.microsoft.com/office/drawing/2014/main" xmlns="" id="{BCAA5999-4C11-49C0-B149-91EB5C33C7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399" name="直線コネクタ 398">
          <a:extLst>
            <a:ext uri="{FF2B5EF4-FFF2-40B4-BE49-F238E27FC236}">
              <a16:creationId xmlns:a16="http://schemas.microsoft.com/office/drawing/2014/main" xmlns="" id="{64A63B67-9C0C-431F-A400-ACBC6E986AAB}"/>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00" name="【保健センター・保健所】&#10;一人当たり面積最小値テキスト">
          <a:extLst>
            <a:ext uri="{FF2B5EF4-FFF2-40B4-BE49-F238E27FC236}">
              <a16:creationId xmlns:a16="http://schemas.microsoft.com/office/drawing/2014/main" xmlns="" id="{468A9E4E-5500-4131-86B9-4A943B4D3926}"/>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01" name="直線コネクタ 400">
          <a:extLst>
            <a:ext uri="{FF2B5EF4-FFF2-40B4-BE49-F238E27FC236}">
              <a16:creationId xmlns:a16="http://schemas.microsoft.com/office/drawing/2014/main" xmlns="" id="{588A4183-34FB-467C-9A4B-988C54CF5E33}"/>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02" name="【保健センター・保健所】&#10;一人当たり面積最大値テキスト">
          <a:extLst>
            <a:ext uri="{FF2B5EF4-FFF2-40B4-BE49-F238E27FC236}">
              <a16:creationId xmlns:a16="http://schemas.microsoft.com/office/drawing/2014/main" xmlns="" id="{A91BA820-5C84-4641-8931-B0FFC1C65058}"/>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03" name="直線コネクタ 402">
          <a:extLst>
            <a:ext uri="{FF2B5EF4-FFF2-40B4-BE49-F238E27FC236}">
              <a16:creationId xmlns:a16="http://schemas.microsoft.com/office/drawing/2014/main" xmlns="" id="{0FD7645D-5259-4D06-93BD-4BE5F0D628F4}"/>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404" name="【保健センター・保健所】&#10;一人当たり面積平均値テキスト">
          <a:extLst>
            <a:ext uri="{FF2B5EF4-FFF2-40B4-BE49-F238E27FC236}">
              <a16:creationId xmlns:a16="http://schemas.microsoft.com/office/drawing/2014/main" xmlns="" id="{6624C632-D388-446A-8898-AC53A2DE0B6B}"/>
            </a:ext>
          </a:extLst>
        </xdr:cNvPr>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405" name="フローチャート: 判断 404">
          <a:extLst>
            <a:ext uri="{FF2B5EF4-FFF2-40B4-BE49-F238E27FC236}">
              <a16:creationId xmlns:a16="http://schemas.microsoft.com/office/drawing/2014/main" xmlns="" id="{57DA46C2-DC0E-43DA-B6E8-994E3E2C85CF}"/>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406" name="フローチャート: 判断 405">
          <a:extLst>
            <a:ext uri="{FF2B5EF4-FFF2-40B4-BE49-F238E27FC236}">
              <a16:creationId xmlns:a16="http://schemas.microsoft.com/office/drawing/2014/main" xmlns="" id="{47833684-E4F4-47B9-A93D-9E7D0648184E}"/>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407" name="フローチャート: 判断 406">
          <a:extLst>
            <a:ext uri="{FF2B5EF4-FFF2-40B4-BE49-F238E27FC236}">
              <a16:creationId xmlns:a16="http://schemas.microsoft.com/office/drawing/2014/main" xmlns="" id="{A663634E-4CB7-4523-A7DC-2E110C5070BB}"/>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408" name="フローチャート: 判断 407">
          <a:extLst>
            <a:ext uri="{FF2B5EF4-FFF2-40B4-BE49-F238E27FC236}">
              <a16:creationId xmlns:a16="http://schemas.microsoft.com/office/drawing/2014/main" xmlns="" id="{94E7AEB4-C73E-49F7-B41F-3806A61C20AE}"/>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409" name="フローチャート: 判断 408">
          <a:extLst>
            <a:ext uri="{FF2B5EF4-FFF2-40B4-BE49-F238E27FC236}">
              <a16:creationId xmlns:a16="http://schemas.microsoft.com/office/drawing/2014/main" xmlns="" id="{C77802CC-717F-4142-BBB0-F85ACFDD7912}"/>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xmlns="" id="{939C99EC-C5DC-4769-8B7E-A6470DC401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xmlns="" id="{C08E0139-716E-46BD-8E65-113725F6DB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72758FB9-B1BE-40EF-95E3-BC71136864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702CE54B-EDAC-41AE-A394-6C35471714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515D14D3-C243-40CE-91B3-3E2FB3150A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53703</xdr:rowOff>
    </xdr:from>
    <xdr:to>
      <xdr:col>116</xdr:col>
      <xdr:colOff>114300</xdr:colOff>
      <xdr:row>64</xdr:row>
      <xdr:rowOff>155303</xdr:rowOff>
    </xdr:to>
    <xdr:sp macro="" textlink="">
      <xdr:nvSpPr>
        <xdr:cNvPr id="415" name="楕円 414">
          <a:extLst>
            <a:ext uri="{FF2B5EF4-FFF2-40B4-BE49-F238E27FC236}">
              <a16:creationId xmlns:a16="http://schemas.microsoft.com/office/drawing/2014/main" xmlns="" id="{6E6DB527-04E2-4AF4-8E52-D234E1038C67}"/>
            </a:ext>
          </a:extLst>
        </xdr:cNvPr>
        <xdr:cNvSpPr/>
      </xdr:nvSpPr>
      <xdr:spPr>
        <a:xfrm>
          <a:off x="22110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140080</xdr:rowOff>
    </xdr:from>
    <xdr:ext cx="469744" cy="259045"/>
    <xdr:sp macro="" textlink="">
      <xdr:nvSpPr>
        <xdr:cNvPr id="416" name="【保健センター・保健所】&#10;一人当たり面積該当値テキスト">
          <a:extLst>
            <a:ext uri="{FF2B5EF4-FFF2-40B4-BE49-F238E27FC236}">
              <a16:creationId xmlns:a16="http://schemas.microsoft.com/office/drawing/2014/main" xmlns="" id="{7B7EFD6C-7FB4-41FD-998D-791CC5B7F4B8}"/>
            </a:ext>
          </a:extLst>
        </xdr:cNvPr>
        <xdr:cNvSpPr txBox="1"/>
      </xdr:nvSpPr>
      <xdr:spPr>
        <a:xfrm>
          <a:off x="22199600" y="1094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53703</xdr:rowOff>
    </xdr:from>
    <xdr:to>
      <xdr:col>112</xdr:col>
      <xdr:colOff>38100</xdr:colOff>
      <xdr:row>64</xdr:row>
      <xdr:rowOff>155303</xdr:rowOff>
    </xdr:to>
    <xdr:sp macro="" textlink="">
      <xdr:nvSpPr>
        <xdr:cNvPr id="417" name="楕円 416">
          <a:extLst>
            <a:ext uri="{FF2B5EF4-FFF2-40B4-BE49-F238E27FC236}">
              <a16:creationId xmlns:a16="http://schemas.microsoft.com/office/drawing/2014/main" xmlns="" id="{055C575E-2442-415F-89BF-D378AD3673F7}"/>
            </a:ext>
          </a:extLst>
        </xdr:cNvPr>
        <xdr:cNvSpPr/>
      </xdr:nvSpPr>
      <xdr:spPr>
        <a:xfrm>
          <a:off x="21272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104503</xdr:rowOff>
    </xdr:from>
    <xdr:to>
      <xdr:col>116</xdr:col>
      <xdr:colOff>63500</xdr:colOff>
      <xdr:row>64</xdr:row>
      <xdr:rowOff>104503</xdr:rowOff>
    </xdr:to>
    <xdr:cxnSp macro="">
      <xdr:nvCxnSpPr>
        <xdr:cNvPr id="418" name="直線コネクタ 417">
          <a:extLst>
            <a:ext uri="{FF2B5EF4-FFF2-40B4-BE49-F238E27FC236}">
              <a16:creationId xmlns:a16="http://schemas.microsoft.com/office/drawing/2014/main" xmlns="" id="{9BABC3D9-DD57-4561-967E-CFE344E6F82E}"/>
            </a:ext>
          </a:extLst>
        </xdr:cNvPr>
        <xdr:cNvCxnSpPr/>
      </xdr:nvCxnSpPr>
      <xdr:spPr>
        <a:xfrm>
          <a:off x="21323300" y="1107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53703</xdr:rowOff>
    </xdr:from>
    <xdr:to>
      <xdr:col>107</xdr:col>
      <xdr:colOff>101600</xdr:colOff>
      <xdr:row>64</xdr:row>
      <xdr:rowOff>155303</xdr:rowOff>
    </xdr:to>
    <xdr:sp macro="" textlink="">
      <xdr:nvSpPr>
        <xdr:cNvPr id="419" name="楕円 418">
          <a:extLst>
            <a:ext uri="{FF2B5EF4-FFF2-40B4-BE49-F238E27FC236}">
              <a16:creationId xmlns:a16="http://schemas.microsoft.com/office/drawing/2014/main" xmlns="" id="{2163A309-608F-45A5-A144-A0261AED0307}"/>
            </a:ext>
          </a:extLst>
        </xdr:cNvPr>
        <xdr:cNvSpPr/>
      </xdr:nvSpPr>
      <xdr:spPr>
        <a:xfrm>
          <a:off x="20383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104503</xdr:rowOff>
    </xdr:from>
    <xdr:to>
      <xdr:col>111</xdr:col>
      <xdr:colOff>177800</xdr:colOff>
      <xdr:row>64</xdr:row>
      <xdr:rowOff>104503</xdr:rowOff>
    </xdr:to>
    <xdr:cxnSp macro="">
      <xdr:nvCxnSpPr>
        <xdr:cNvPr id="420" name="直線コネクタ 419">
          <a:extLst>
            <a:ext uri="{FF2B5EF4-FFF2-40B4-BE49-F238E27FC236}">
              <a16:creationId xmlns:a16="http://schemas.microsoft.com/office/drawing/2014/main" xmlns="" id="{9B8DE796-1F8B-4D31-BDC4-0891569F8BB5}"/>
            </a:ext>
          </a:extLst>
        </xdr:cNvPr>
        <xdr:cNvCxnSpPr/>
      </xdr:nvCxnSpPr>
      <xdr:spPr>
        <a:xfrm>
          <a:off x="20434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53703</xdr:rowOff>
    </xdr:from>
    <xdr:to>
      <xdr:col>102</xdr:col>
      <xdr:colOff>165100</xdr:colOff>
      <xdr:row>64</xdr:row>
      <xdr:rowOff>155303</xdr:rowOff>
    </xdr:to>
    <xdr:sp macro="" textlink="">
      <xdr:nvSpPr>
        <xdr:cNvPr id="421" name="楕円 420">
          <a:extLst>
            <a:ext uri="{FF2B5EF4-FFF2-40B4-BE49-F238E27FC236}">
              <a16:creationId xmlns:a16="http://schemas.microsoft.com/office/drawing/2014/main" xmlns="" id="{D59F7270-C08D-4C51-BF5F-61C4890F11EB}"/>
            </a:ext>
          </a:extLst>
        </xdr:cNvPr>
        <xdr:cNvSpPr/>
      </xdr:nvSpPr>
      <xdr:spPr>
        <a:xfrm>
          <a:off x="19494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104503</xdr:rowOff>
    </xdr:from>
    <xdr:to>
      <xdr:col>107</xdr:col>
      <xdr:colOff>50800</xdr:colOff>
      <xdr:row>64</xdr:row>
      <xdr:rowOff>104503</xdr:rowOff>
    </xdr:to>
    <xdr:cxnSp macro="">
      <xdr:nvCxnSpPr>
        <xdr:cNvPr id="422" name="直線コネクタ 421">
          <a:extLst>
            <a:ext uri="{FF2B5EF4-FFF2-40B4-BE49-F238E27FC236}">
              <a16:creationId xmlns:a16="http://schemas.microsoft.com/office/drawing/2014/main" xmlns="" id="{7EBF06AC-AEB0-4949-B927-19FE39C8FEE0}"/>
            </a:ext>
          </a:extLst>
        </xdr:cNvPr>
        <xdr:cNvCxnSpPr/>
      </xdr:nvCxnSpPr>
      <xdr:spPr>
        <a:xfrm>
          <a:off x="19545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53703</xdr:rowOff>
    </xdr:from>
    <xdr:to>
      <xdr:col>98</xdr:col>
      <xdr:colOff>38100</xdr:colOff>
      <xdr:row>64</xdr:row>
      <xdr:rowOff>155303</xdr:rowOff>
    </xdr:to>
    <xdr:sp macro="" textlink="">
      <xdr:nvSpPr>
        <xdr:cNvPr id="423" name="楕円 422">
          <a:extLst>
            <a:ext uri="{FF2B5EF4-FFF2-40B4-BE49-F238E27FC236}">
              <a16:creationId xmlns:a16="http://schemas.microsoft.com/office/drawing/2014/main" xmlns="" id="{C0F5D8A4-2643-45FA-A5D6-DFAF57112959}"/>
            </a:ext>
          </a:extLst>
        </xdr:cNvPr>
        <xdr:cNvSpPr/>
      </xdr:nvSpPr>
      <xdr:spPr>
        <a:xfrm>
          <a:off x="18605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104503</xdr:rowOff>
    </xdr:from>
    <xdr:to>
      <xdr:col>102</xdr:col>
      <xdr:colOff>114300</xdr:colOff>
      <xdr:row>64</xdr:row>
      <xdr:rowOff>104503</xdr:rowOff>
    </xdr:to>
    <xdr:cxnSp macro="">
      <xdr:nvCxnSpPr>
        <xdr:cNvPr id="424" name="直線コネクタ 423">
          <a:extLst>
            <a:ext uri="{FF2B5EF4-FFF2-40B4-BE49-F238E27FC236}">
              <a16:creationId xmlns:a16="http://schemas.microsoft.com/office/drawing/2014/main" xmlns="" id="{CC6CE2A2-0D70-417D-A1A0-7DD64741077E}"/>
            </a:ext>
          </a:extLst>
        </xdr:cNvPr>
        <xdr:cNvCxnSpPr/>
      </xdr:nvCxnSpPr>
      <xdr:spPr>
        <a:xfrm>
          <a:off x="18656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425" name="n_1aveValue【保健センター・保健所】&#10;一人当たり面積">
          <a:extLst>
            <a:ext uri="{FF2B5EF4-FFF2-40B4-BE49-F238E27FC236}">
              <a16:creationId xmlns:a16="http://schemas.microsoft.com/office/drawing/2014/main" xmlns="" id="{F1CBA214-2452-4C88-96D1-4B3FB7A53148}"/>
            </a:ext>
          </a:extLst>
        </xdr:cNvPr>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426" name="n_2aveValue【保健センター・保健所】&#10;一人当たり面積">
          <a:extLst>
            <a:ext uri="{FF2B5EF4-FFF2-40B4-BE49-F238E27FC236}">
              <a16:creationId xmlns:a16="http://schemas.microsoft.com/office/drawing/2014/main" xmlns="" id="{507E0794-1A5A-431C-90D4-F440B240AE4A}"/>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427" name="n_3aveValue【保健センター・保健所】&#10;一人当たり面積">
          <a:extLst>
            <a:ext uri="{FF2B5EF4-FFF2-40B4-BE49-F238E27FC236}">
              <a16:creationId xmlns:a16="http://schemas.microsoft.com/office/drawing/2014/main" xmlns="" id="{55A53721-F4E2-4BE7-B6B4-153BC2970481}"/>
            </a:ext>
          </a:extLst>
        </xdr:cNvPr>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428" name="n_4aveValue【保健センター・保健所】&#10;一人当たり面積">
          <a:extLst>
            <a:ext uri="{FF2B5EF4-FFF2-40B4-BE49-F238E27FC236}">
              <a16:creationId xmlns:a16="http://schemas.microsoft.com/office/drawing/2014/main" xmlns="" id="{ADBA2E4E-A8C5-43AD-8D4F-4AB538D64CE7}"/>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146430</xdr:rowOff>
    </xdr:from>
    <xdr:ext cx="469744" cy="259045"/>
    <xdr:sp macro="" textlink="">
      <xdr:nvSpPr>
        <xdr:cNvPr id="429" name="n_1mainValue【保健センター・保健所】&#10;一人当たり面積">
          <a:extLst>
            <a:ext uri="{FF2B5EF4-FFF2-40B4-BE49-F238E27FC236}">
              <a16:creationId xmlns:a16="http://schemas.microsoft.com/office/drawing/2014/main" xmlns="" id="{4AA0EA17-643E-4CAD-9AE4-3885FB463415}"/>
            </a:ext>
          </a:extLst>
        </xdr:cNvPr>
        <xdr:cNvSpPr txBox="1"/>
      </xdr:nvSpPr>
      <xdr:spPr>
        <a:xfrm>
          <a:off x="210757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146430</xdr:rowOff>
    </xdr:from>
    <xdr:ext cx="469744" cy="259045"/>
    <xdr:sp macro="" textlink="">
      <xdr:nvSpPr>
        <xdr:cNvPr id="430" name="n_2mainValue【保健センター・保健所】&#10;一人当たり面積">
          <a:extLst>
            <a:ext uri="{FF2B5EF4-FFF2-40B4-BE49-F238E27FC236}">
              <a16:creationId xmlns:a16="http://schemas.microsoft.com/office/drawing/2014/main" xmlns="" id="{D71B4892-16C4-47B9-AEBB-4826B465E1B7}"/>
            </a:ext>
          </a:extLst>
        </xdr:cNvPr>
        <xdr:cNvSpPr txBox="1"/>
      </xdr:nvSpPr>
      <xdr:spPr>
        <a:xfrm>
          <a:off x="20199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146430</xdr:rowOff>
    </xdr:from>
    <xdr:ext cx="469744" cy="259045"/>
    <xdr:sp macro="" textlink="">
      <xdr:nvSpPr>
        <xdr:cNvPr id="431" name="n_3mainValue【保健センター・保健所】&#10;一人当たり面積">
          <a:extLst>
            <a:ext uri="{FF2B5EF4-FFF2-40B4-BE49-F238E27FC236}">
              <a16:creationId xmlns:a16="http://schemas.microsoft.com/office/drawing/2014/main" xmlns="" id="{28C3604C-3B89-4E0E-ACED-992F327504F8}"/>
            </a:ext>
          </a:extLst>
        </xdr:cNvPr>
        <xdr:cNvSpPr txBox="1"/>
      </xdr:nvSpPr>
      <xdr:spPr>
        <a:xfrm>
          <a:off x="19310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146430</xdr:rowOff>
    </xdr:from>
    <xdr:ext cx="469744" cy="259045"/>
    <xdr:sp macro="" textlink="">
      <xdr:nvSpPr>
        <xdr:cNvPr id="432" name="n_4mainValue【保健センター・保健所】&#10;一人当たり面積">
          <a:extLst>
            <a:ext uri="{FF2B5EF4-FFF2-40B4-BE49-F238E27FC236}">
              <a16:creationId xmlns:a16="http://schemas.microsoft.com/office/drawing/2014/main" xmlns="" id="{5DD1A3A0-8663-421E-9AC4-F73FD5C55F42}"/>
            </a:ext>
          </a:extLst>
        </xdr:cNvPr>
        <xdr:cNvSpPr txBox="1"/>
      </xdr:nvSpPr>
      <xdr:spPr>
        <a:xfrm>
          <a:off x="18421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a:extLst>
            <a:ext uri="{FF2B5EF4-FFF2-40B4-BE49-F238E27FC236}">
              <a16:creationId xmlns:a16="http://schemas.microsoft.com/office/drawing/2014/main" xmlns="" id="{0DEA4402-10B5-4675-A4C6-40BE9313C1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a:extLst>
            <a:ext uri="{FF2B5EF4-FFF2-40B4-BE49-F238E27FC236}">
              <a16:creationId xmlns:a16="http://schemas.microsoft.com/office/drawing/2014/main" xmlns="" id="{B1E6E42E-3CD5-4AD7-B46C-47242D832E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a:extLst>
            <a:ext uri="{FF2B5EF4-FFF2-40B4-BE49-F238E27FC236}">
              <a16:creationId xmlns:a16="http://schemas.microsoft.com/office/drawing/2014/main" xmlns="" id="{C97F6822-8A25-4502-B4A0-D4BDB58C49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a:extLst>
            <a:ext uri="{FF2B5EF4-FFF2-40B4-BE49-F238E27FC236}">
              <a16:creationId xmlns:a16="http://schemas.microsoft.com/office/drawing/2014/main" xmlns="" id="{BB3EFA49-F967-41F1-B4A3-1CE6204233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a:extLst>
            <a:ext uri="{FF2B5EF4-FFF2-40B4-BE49-F238E27FC236}">
              <a16:creationId xmlns:a16="http://schemas.microsoft.com/office/drawing/2014/main" xmlns="" id="{7B0DCBE5-EB0C-4620-B708-73984AD226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a:extLst>
            <a:ext uri="{FF2B5EF4-FFF2-40B4-BE49-F238E27FC236}">
              <a16:creationId xmlns:a16="http://schemas.microsoft.com/office/drawing/2014/main" xmlns="" id="{C6261489-A4E4-4AC2-AAE7-2A39EF9D57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a:extLst>
            <a:ext uri="{FF2B5EF4-FFF2-40B4-BE49-F238E27FC236}">
              <a16:creationId xmlns:a16="http://schemas.microsoft.com/office/drawing/2014/main" xmlns="" id="{B8F3BE1C-2368-4D4C-AFA4-1CDD7C8328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a:extLst>
            <a:ext uri="{FF2B5EF4-FFF2-40B4-BE49-F238E27FC236}">
              <a16:creationId xmlns:a16="http://schemas.microsoft.com/office/drawing/2014/main" xmlns="" id="{F22353FA-1A34-46E9-95DA-6C48E19839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a:extLst>
            <a:ext uri="{FF2B5EF4-FFF2-40B4-BE49-F238E27FC236}">
              <a16:creationId xmlns:a16="http://schemas.microsoft.com/office/drawing/2014/main" xmlns="" id="{2794502B-BAB8-4A41-9E7D-D1453A828D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a:extLst>
            <a:ext uri="{FF2B5EF4-FFF2-40B4-BE49-F238E27FC236}">
              <a16:creationId xmlns:a16="http://schemas.microsoft.com/office/drawing/2014/main" xmlns="" id="{3AEA6908-754E-4AB1-B0AE-87FFB0C57BB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3" name="テキスト ボックス 442">
          <a:extLst>
            <a:ext uri="{FF2B5EF4-FFF2-40B4-BE49-F238E27FC236}">
              <a16:creationId xmlns:a16="http://schemas.microsoft.com/office/drawing/2014/main" xmlns="" id="{29FEEA06-498C-441F-B85B-49B1076A597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4" name="直線コネクタ 443">
          <a:extLst>
            <a:ext uri="{FF2B5EF4-FFF2-40B4-BE49-F238E27FC236}">
              <a16:creationId xmlns:a16="http://schemas.microsoft.com/office/drawing/2014/main" xmlns="" id="{86D3A492-146C-4DFA-804C-F4645F2F9FF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5" name="テキスト ボックス 444">
          <a:extLst>
            <a:ext uri="{FF2B5EF4-FFF2-40B4-BE49-F238E27FC236}">
              <a16:creationId xmlns:a16="http://schemas.microsoft.com/office/drawing/2014/main" xmlns="" id="{4ACE6470-764B-48A0-94EC-464A1EBCF02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6" name="直線コネクタ 445">
          <a:extLst>
            <a:ext uri="{FF2B5EF4-FFF2-40B4-BE49-F238E27FC236}">
              <a16:creationId xmlns:a16="http://schemas.microsoft.com/office/drawing/2014/main" xmlns="" id="{00C21C7E-3AE5-4D8C-AC42-1830B069EEC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7" name="テキスト ボックス 446">
          <a:extLst>
            <a:ext uri="{FF2B5EF4-FFF2-40B4-BE49-F238E27FC236}">
              <a16:creationId xmlns:a16="http://schemas.microsoft.com/office/drawing/2014/main" xmlns="" id="{A2BFBCFE-A9B3-40DD-8405-2958A7A7424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8" name="直線コネクタ 447">
          <a:extLst>
            <a:ext uri="{FF2B5EF4-FFF2-40B4-BE49-F238E27FC236}">
              <a16:creationId xmlns:a16="http://schemas.microsoft.com/office/drawing/2014/main" xmlns="" id="{5DE6C872-B65A-43CE-9D62-4AC65870F08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9" name="テキスト ボックス 448">
          <a:extLst>
            <a:ext uri="{FF2B5EF4-FFF2-40B4-BE49-F238E27FC236}">
              <a16:creationId xmlns:a16="http://schemas.microsoft.com/office/drawing/2014/main" xmlns="" id="{FED714A9-AEAB-482D-8614-575E6A1E5B3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0" name="直線コネクタ 449">
          <a:extLst>
            <a:ext uri="{FF2B5EF4-FFF2-40B4-BE49-F238E27FC236}">
              <a16:creationId xmlns:a16="http://schemas.microsoft.com/office/drawing/2014/main" xmlns="" id="{4BBD2950-E0EC-45D5-8E55-D183752FB22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1" name="テキスト ボックス 450">
          <a:extLst>
            <a:ext uri="{FF2B5EF4-FFF2-40B4-BE49-F238E27FC236}">
              <a16:creationId xmlns:a16="http://schemas.microsoft.com/office/drawing/2014/main" xmlns="" id="{A4608AC9-39C1-4279-8C7E-97BACF6DCC6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2" name="直線コネクタ 451">
          <a:extLst>
            <a:ext uri="{FF2B5EF4-FFF2-40B4-BE49-F238E27FC236}">
              <a16:creationId xmlns:a16="http://schemas.microsoft.com/office/drawing/2014/main" xmlns="" id="{C2C5E9BA-2828-4675-A7D9-ABC1D59502F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3" name="テキスト ボックス 452">
          <a:extLst>
            <a:ext uri="{FF2B5EF4-FFF2-40B4-BE49-F238E27FC236}">
              <a16:creationId xmlns:a16="http://schemas.microsoft.com/office/drawing/2014/main" xmlns="" id="{4E734E27-D29F-45B8-816D-47F0442DC9A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a:extLst>
            <a:ext uri="{FF2B5EF4-FFF2-40B4-BE49-F238E27FC236}">
              <a16:creationId xmlns:a16="http://schemas.microsoft.com/office/drawing/2014/main" xmlns="" id="{8653D3AD-0969-4F95-A351-22AEC9B488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5" name="テキスト ボックス 454">
          <a:extLst>
            <a:ext uri="{FF2B5EF4-FFF2-40B4-BE49-F238E27FC236}">
              <a16:creationId xmlns:a16="http://schemas.microsoft.com/office/drawing/2014/main" xmlns="" id="{86FB3174-270F-4ED7-8F43-5B54DE034B6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6" name="【消防施設】&#10;有形固定資産減価償却率グラフ枠">
          <a:extLst>
            <a:ext uri="{FF2B5EF4-FFF2-40B4-BE49-F238E27FC236}">
              <a16:creationId xmlns:a16="http://schemas.microsoft.com/office/drawing/2014/main" xmlns="" id="{D9489C23-6263-4FF7-9994-A282BBAF8E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457" name="直線コネクタ 456">
          <a:extLst>
            <a:ext uri="{FF2B5EF4-FFF2-40B4-BE49-F238E27FC236}">
              <a16:creationId xmlns:a16="http://schemas.microsoft.com/office/drawing/2014/main" xmlns="" id="{089C9DF9-F513-4748-8875-ADCBBB8F8C1C}"/>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458" name="【消防施設】&#10;有形固定資産減価償却率最小値テキスト">
          <a:extLst>
            <a:ext uri="{FF2B5EF4-FFF2-40B4-BE49-F238E27FC236}">
              <a16:creationId xmlns:a16="http://schemas.microsoft.com/office/drawing/2014/main" xmlns="" id="{D4A41692-4515-476A-B67D-13702F7986FF}"/>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459" name="直線コネクタ 458">
          <a:extLst>
            <a:ext uri="{FF2B5EF4-FFF2-40B4-BE49-F238E27FC236}">
              <a16:creationId xmlns:a16="http://schemas.microsoft.com/office/drawing/2014/main" xmlns="" id="{6F968D2F-D08F-4427-98CB-A6601C7471FC}"/>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460" name="【消防施設】&#10;有形固定資産減価償却率最大値テキスト">
          <a:extLst>
            <a:ext uri="{FF2B5EF4-FFF2-40B4-BE49-F238E27FC236}">
              <a16:creationId xmlns:a16="http://schemas.microsoft.com/office/drawing/2014/main" xmlns="" id="{07884586-0AB6-41F2-943B-1EF713EDEEDB}"/>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461" name="直線コネクタ 460">
          <a:extLst>
            <a:ext uri="{FF2B5EF4-FFF2-40B4-BE49-F238E27FC236}">
              <a16:creationId xmlns:a16="http://schemas.microsoft.com/office/drawing/2014/main" xmlns="" id="{FA3410E0-B2F0-4DFE-9B4E-4A0F6B975F66}"/>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462" name="【消防施設】&#10;有形固定資産減価償却率平均値テキスト">
          <a:extLst>
            <a:ext uri="{FF2B5EF4-FFF2-40B4-BE49-F238E27FC236}">
              <a16:creationId xmlns:a16="http://schemas.microsoft.com/office/drawing/2014/main" xmlns="" id="{48DDBFAD-5DD7-44BE-B96E-F60475447D17}"/>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463" name="フローチャート: 判断 462">
          <a:extLst>
            <a:ext uri="{FF2B5EF4-FFF2-40B4-BE49-F238E27FC236}">
              <a16:creationId xmlns:a16="http://schemas.microsoft.com/office/drawing/2014/main" xmlns="" id="{D1CD84D0-647D-4886-B5BB-39113E0E16F2}"/>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464" name="フローチャート: 判断 463">
          <a:extLst>
            <a:ext uri="{FF2B5EF4-FFF2-40B4-BE49-F238E27FC236}">
              <a16:creationId xmlns:a16="http://schemas.microsoft.com/office/drawing/2014/main" xmlns="" id="{0FF4664E-54A5-4274-BE25-17B1B65A7709}"/>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465" name="フローチャート: 判断 464">
          <a:extLst>
            <a:ext uri="{FF2B5EF4-FFF2-40B4-BE49-F238E27FC236}">
              <a16:creationId xmlns:a16="http://schemas.microsoft.com/office/drawing/2014/main" xmlns="" id="{2E6F1DAA-AE94-4D18-95CB-55C6B2756E7F}"/>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466" name="フローチャート: 判断 465">
          <a:extLst>
            <a:ext uri="{FF2B5EF4-FFF2-40B4-BE49-F238E27FC236}">
              <a16:creationId xmlns:a16="http://schemas.microsoft.com/office/drawing/2014/main" xmlns="" id="{FCF22EE2-B77E-4716-9E9C-09CC0C98DD84}"/>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467" name="フローチャート: 判断 466">
          <a:extLst>
            <a:ext uri="{FF2B5EF4-FFF2-40B4-BE49-F238E27FC236}">
              <a16:creationId xmlns:a16="http://schemas.microsoft.com/office/drawing/2014/main" xmlns="" id="{F34B1EAF-7BFC-43FE-9827-E171BC0F5714}"/>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xmlns="" id="{4F9C31FD-2394-421E-9061-A7B8BF8AA9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xmlns="" id="{B9F78AA3-10B3-4718-B6E0-8A34973971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xmlns="" id="{E885147C-47B6-4E6F-A54F-1E300D702D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A82FA250-36BE-44B4-BB04-6D580D7010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347A05C2-6DAF-4F16-B857-8FEC701AEE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126364</xdr:rowOff>
    </xdr:from>
    <xdr:to>
      <xdr:col>85</xdr:col>
      <xdr:colOff>177800</xdr:colOff>
      <xdr:row>81</xdr:row>
      <xdr:rowOff>56514</xdr:rowOff>
    </xdr:to>
    <xdr:sp macro="" textlink="">
      <xdr:nvSpPr>
        <xdr:cNvPr id="473" name="楕円 472">
          <a:extLst>
            <a:ext uri="{FF2B5EF4-FFF2-40B4-BE49-F238E27FC236}">
              <a16:creationId xmlns:a16="http://schemas.microsoft.com/office/drawing/2014/main" xmlns="" id="{4F7D0985-572F-47EC-AE0E-0A02430A2D1D}"/>
            </a:ext>
          </a:extLst>
        </xdr:cNvPr>
        <xdr:cNvSpPr/>
      </xdr:nvSpPr>
      <xdr:spPr>
        <a:xfrm>
          <a:off x="16268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149241</xdr:rowOff>
    </xdr:from>
    <xdr:ext cx="405111" cy="259045"/>
    <xdr:sp macro="" textlink="">
      <xdr:nvSpPr>
        <xdr:cNvPr id="474" name="【消防施設】&#10;有形固定資産減価償却率該当値テキスト">
          <a:extLst>
            <a:ext uri="{FF2B5EF4-FFF2-40B4-BE49-F238E27FC236}">
              <a16:creationId xmlns:a16="http://schemas.microsoft.com/office/drawing/2014/main" xmlns="" id="{30FEE7D5-A2B2-4418-B771-70F7B376E725}"/>
            </a:ext>
          </a:extLst>
        </xdr:cNvPr>
        <xdr:cNvSpPr txBox="1"/>
      </xdr:nvSpPr>
      <xdr:spPr>
        <a:xfrm>
          <a:off x="16357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80645</xdr:rowOff>
    </xdr:from>
    <xdr:to>
      <xdr:col>81</xdr:col>
      <xdr:colOff>101600</xdr:colOff>
      <xdr:row>81</xdr:row>
      <xdr:rowOff>10795</xdr:rowOff>
    </xdr:to>
    <xdr:sp macro="" textlink="">
      <xdr:nvSpPr>
        <xdr:cNvPr id="475" name="楕円 474">
          <a:extLst>
            <a:ext uri="{FF2B5EF4-FFF2-40B4-BE49-F238E27FC236}">
              <a16:creationId xmlns:a16="http://schemas.microsoft.com/office/drawing/2014/main" xmlns="" id="{2C68F1B4-592F-4024-9D97-50B90A9A2DD8}"/>
            </a:ext>
          </a:extLst>
        </xdr:cNvPr>
        <xdr:cNvSpPr/>
      </xdr:nvSpPr>
      <xdr:spPr>
        <a:xfrm>
          <a:off x="15430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131445</xdr:rowOff>
    </xdr:from>
    <xdr:to>
      <xdr:col>85</xdr:col>
      <xdr:colOff>127000</xdr:colOff>
      <xdr:row>81</xdr:row>
      <xdr:rowOff>5714</xdr:rowOff>
    </xdr:to>
    <xdr:cxnSp macro="">
      <xdr:nvCxnSpPr>
        <xdr:cNvPr id="476" name="直線コネクタ 475">
          <a:extLst>
            <a:ext uri="{FF2B5EF4-FFF2-40B4-BE49-F238E27FC236}">
              <a16:creationId xmlns:a16="http://schemas.microsoft.com/office/drawing/2014/main" xmlns="" id="{C464BBCA-47AD-4B05-9FD6-990D32F3AAF9}"/>
            </a:ext>
          </a:extLst>
        </xdr:cNvPr>
        <xdr:cNvCxnSpPr/>
      </xdr:nvCxnSpPr>
      <xdr:spPr>
        <a:xfrm>
          <a:off x="15481300" y="138474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166370</xdr:rowOff>
    </xdr:from>
    <xdr:to>
      <xdr:col>76</xdr:col>
      <xdr:colOff>165100</xdr:colOff>
      <xdr:row>80</xdr:row>
      <xdr:rowOff>96520</xdr:rowOff>
    </xdr:to>
    <xdr:sp macro="" textlink="">
      <xdr:nvSpPr>
        <xdr:cNvPr id="477" name="楕円 476">
          <a:extLst>
            <a:ext uri="{FF2B5EF4-FFF2-40B4-BE49-F238E27FC236}">
              <a16:creationId xmlns:a16="http://schemas.microsoft.com/office/drawing/2014/main" xmlns="" id="{525B7DE6-9BA4-4BE0-A941-89BAA5BCCC4F}"/>
            </a:ext>
          </a:extLst>
        </xdr:cNvPr>
        <xdr:cNvSpPr/>
      </xdr:nvSpPr>
      <xdr:spPr>
        <a:xfrm>
          <a:off x="14541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45720</xdr:rowOff>
    </xdr:from>
    <xdr:to>
      <xdr:col>81</xdr:col>
      <xdr:colOff>50800</xdr:colOff>
      <xdr:row>80</xdr:row>
      <xdr:rowOff>131445</xdr:rowOff>
    </xdr:to>
    <xdr:cxnSp macro="">
      <xdr:nvCxnSpPr>
        <xdr:cNvPr id="478" name="直線コネクタ 477">
          <a:extLst>
            <a:ext uri="{FF2B5EF4-FFF2-40B4-BE49-F238E27FC236}">
              <a16:creationId xmlns:a16="http://schemas.microsoft.com/office/drawing/2014/main" xmlns="" id="{832D8F1D-D4CB-421A-92F4-6CC5D7102700}"/>
            </a:ext>
          </a:extLst>
        </xdr:cNvPr>
        <xdr:cNvCxnSpPr/>
      </xdr:nvCxnSpPr>
      <xdr:spPr>
        <a:xfrm>
          <a:off x="14592300" y="137617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479" name="楕円 478">
          <a:extLst>
            <a:ext uri="{FF2B5EF4-FFF2-40B4-BE49-F238E27FC236}">
              <a16:creationId xmlns:a16="http://schemas.microsoft.com/office/drawing/2014/main" xmlns="" id="{4B75661C-B679-44A3-94AE-EF9F25A6C73B}"/>
            </a:ext>
          </a:extLst>
        </xdr:cNvPr>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45720</xdr:rowOff>
    </xdr:to>
    <xdr:cxnSp macro="">
      <xdr:nvCxnSpPr>
        <xdr:cNvPr id="480" name="直線コネクタ 479">
          <a:extLst>
            <a:ext uri="{FF2B5EF4-FFF2-40B4-BE49-F238E27FC236}">
              <a16:creationId xmlns:a16="http://schemas.microsoft.com/office/drawing/2014/main" xmlns="" id="{D6963DE6-D229-4A3F-BC5E-E2193F6E09D6}"/>
            </a:ext>
          </a:extLst>
        </xdr:cNvPr>
        <xdr:cNvCxnSpPr/>
      </xdr:nvCxnSpPr>
      <xdr:spPr>
        <a:xfrm>
          <a:off x="13703300" y="1375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105411</xdr:rowOff>
    </xdr:from>
    <xdr:to>
      <xdr:col>67</xdr:col>
      <xdr:colOff>101600</xdr:colOff>
      <xdr:row>80</xdr:row>
      <xdr:rowOff>35561</xdr:rowOff>
    </xdr:to>
    <xdr:sp macro="" textlink="">
      <xdr:nvSpPr>
        <xdr:cNvPr id="481" name="楕円 480">
          <a:extLst>
            <a:ext uri="{FF2B5EF4-FFF2-40B4-BE49-F238E27FC236}">
              <a16:creationId xmlns:a16="http://schemas.microsoft.com/office/drawing/2014/main" xmlns="" id="{3C6C4D86-8CDF-4087-AF24-92FD66A86C07}"/>
            </a:ext>
          </a:extLst>
        </xdr:cNvPr>
        <xdr:cNvSpPr/>
      </xdr:nvSpPr>
      <xdr:spPr>
        <a:xfrm>
          <a:off x="12763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156211</xdr:rowOff>
    </xdr:from>
    <xdr:to>
      <xdr:col>71</xdr:col>
      <xdr:colOff>177800</xdr:colOff>
      <xdr:row>80</xdr:row>
      <xdr:rowOff>38100</xdr:rowOff>
    </xdr:to>
    <xdr:cxnSp macro="">
      <xdr:nvCxnSpPr>
        <xdr:cNvPr id="482" name="直線コネクタ 481">
          <a:extLst>
            <a:ext uri="{FF2B5EF4-FFF2-40B4-BE49-F238E27FC236}">
              <a16:creationId xmlns:a16="http://schemas.microsoft.com/office/drawing/2014/main" xmlns="" id="{C3289835-03DE-4986-8BAC-E0983930663F}"/>
            </a:ext>
          </a:extLst>
        </xdr:cNvPr>
        <xdr:cNvCxnSpPr/>
      </xdr:nvCxnSpPr>
      <xdr:spPr>
        <a:xfrm>
          <a:off x="12814300" y="13700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483" name="n_1aveValue【消防施設】&#10;有形固定資産減価償却率">
          <a:extLst>
            <a:ext uri="{FF2B5EF4-FFF2-40B4-BE49-F238E27FC236}">
              <a16:creationId xmlns:a16="http://schemas.microsoft.com/office/drawing/2014/main" xmlns="" id="{D6F56A75-D762-402D-AA2C-4B8F94DEFCF7}"/>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484" name="n_2aveValue【消防施設】&#10;有形固定資産減価償却率">
          <a:extLst>
            <a:ext uri="{FF2B5EF4-FFF2-40B4-BE49-F238E27FC236}">
              <a16:creationId xmlns:a16="http://schemas.microsoft.com/office/drawing/2014/main" xmlns="" id="{F40C8287-7BCA-44F7-AA29-EE2C42ED2FA5}"/>
            </a:ext>
          </a:extLst>
        </xdr:cNvPr>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485" name="n_3aveValue【消防施設】&#10;有形固定資産減価償却率">
          <a:extLst>
            <a:ext uri="{FF2B5EF4-FFF2-40B4-BE49-F238E27FC236}">
              <a16:creationId xmlns:a16="http://schemas.microsoft.com/office/drawing/2014/main" xmlns="" id="{EBC4214B-8E5F-4707-BCD2-3EEF22C15EAE}"/>
            </a:ext>
          </a:extLst>
        </xdr:cNvPr>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486" name="n_4aveValue【消防施設】&#10;有形固定資産減価償却率">
          <a:extLst>
            <a:ext uri="{FF2B5EF4-FFF2-40B4-BE49-F238E27FC236}">
              <a16:creationId xmlns:a16="http://schemas.microsoft.com/office/drawing/2014/main" xmlns="" id="{BDDA2120-4A2B-4FD9-8C9F-48BC932D09F6}"/>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27322</xdr:rowOff>
    </xdr:from>
    <xdr:ext cx="405111" cy="259045"/>
    <xdr:sp macro="" textlink="">
      <xdr:nvSpPr>
        <xdr:cNvPr id="487" name="n_1mainValue【消防施設】&#10;有形固定資産減価償却率">
          <a:extLst>
            <a:ext uri="{FF2B5EF4-FFF2-40B4-BE49-F238E27FC236}">
              <a16:creationId xmlns:a16="http://schemas.microsoft.com/office/drawing/2014/main" xmlns="" id="{A087587F-0146-49D2-B800-4811ECC75294}"/>
            </a:ext>
          </a:extLst>
        </xdr:cNvPr>
        <xdr:cNvSpPr txBox="1"/>
      </xdr:nvSpPr>
      <xdr:spPr>
        <a:xfrm>
          <a:off x="15266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113047</xdr:rowOff>
    </xdr:from>
    <xdr:ext cx="405111" cy="259045"/>
    <xdr:sp macro="" textlink="">
      <xdr:nvSpPr>
        <xdr:cNvPr id="488" name="n_2mainValue【消防施設】&#10;有形固定資産減価償却率">
          <a:extLst>
            <a:ext uri="{FF2B5EF4-FFF2-40B4-BE49-F238E27FC236}">
              <a16:creationId xmlns:a16="http://schemas.microsoft.com/office/drawing/2014/main" xmlns="" id="{F3BB6114-84E2-42B6-8C86-9DD4B460FF2C}"/>
            </a:ext>
          </a:extLst>
        </xdr:cNvPr>
        <xdr:cNvSpPr txBox="1"/>
      </xdr:nvSpPr>
      <xdr:spPr>
        <a:xfrm>
          <a:off x="14389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489" name="n_3mainValue【消防施設】&#10;有形固定資産減価償却率">
          <a:extLst>
            <a:ext uri="{FF2B5EF4-FFF2-40B4-BE49-F238E27FC236}">
              <a16:creationId xmlns:a16="http://schemas.microsoft.com/office/drawing/2014/main" xmlns="" id="{78D9B6CA-9E24-4BF6-9DBA-CD493CABA89C}"/>
            </a:ext>
          </a:extLst>
        </xdr:cNvPr>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52088</xdr:rowOff>
    </xdr:from>
    <xdr:ext cx="405111" cy="259045"/>
    <xdr:sp macro="" textlink="">
      <xdr:nvSpPr>
        <xdr:cNvPr id="490" name="n_4mainValue【消防施設】&#10;有形固定資産減価償却率">
          <a:extLst>
            <a:ext uri="{FF2B5EF4-FFF2-40B4-BE49-F238E27FC236}">
              <a16:creationId xmlns:a16="http://schemas.microsoft.com/office/drawing/2014/main" xmlns="" id="{802B2F0A-DE3D-496E-AA9F-8FF194D561CB}"/>
            </a:ext>
          </a:extLst>
        </xdr:cNvPr>
        <xdr:cNvSpPr txBox="1"/>
      </xdr:nvSpPr>
      <xdr:spPr>
        <a:xfrm>
          <a:off x="12611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xmlns="" id="{EFC0BF6E-4F6D-4314-AB1B-9CAB557282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a:extLst>
            <a:ext uri="{FF2B5EF4-FFF2-40B4-BE49-F238E27FC236}">
              <a16:creationId xmlns:a16="http://schemas.microsoft.com/office/drawing/2014/main" xmlns="" id="{4BBD3888-8E75-459E-96A6-454A66712C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a:extLst>
            <a:ext uri="{FF2B5EF4-FFF2-40B4-BE49-F238E27FC236}">
              <a16:creationId xmlns:a16="http://schemas.microsoft.com/office/drawing/2014/main" xmlns="" id="{5A0C3709-EE61-479E-87D2-71D1DBF5DF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a:extLst>
            <a:ext uri="{FF2B5EF4-FFF2-40B4-BE49-F238E27FC236}">
              <a16:creationId xmlns:a16="http://schemas.microsoft.com/office/drawing/2014/main" xmlns="" id="{B765E451-0ECB-4AE4-B564-A8B65DDD37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a:extLst>
            <a:ext uri="{FF2B5EF4-FFF2-40B4-BE49-F238E27FC236}">
              <a16:creationId xmlns:a16="http://schemas.microsoft.com/office/drawing/2014/main" xmlns="" id="{85A5C3E0-6299-439B-97B7-6F48D964AE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a:extLst>
            <a:ext uri="{FF2B5EF4-FFF2-40B4-BE49-F238E27FC236}">
              <a16:creationId xmlns:a16="http://schemas.microsoft.com/office/drawing/2014/main" xmlns="" id="{416E4930-8300-49C3-BE78-6A41D1B415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a:extLst>
            <a:ext uri="{FF2B5EF4-FFF2-40B4-BE49-F238E27FC236}">
              <a16:creationId xmlns:a16="http://schemas.microsoft.com/office/drawing/2014/main" xmlns="" id="{CDAF4379-A6FF-45C3-B9BE-FA6148FA7A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a:extLst>
            <a:ext uri="{FF2B5EF4-FFF2-40B4-BE49-F238E27FC236}">
              <a16:creationId xmlns:a16="http://schemas.microsoft.com/office/drawing/2014/main" xmlns="" id="{6B0BD822-2BF7-4293-983A-7978EDD085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a:extLst>
            <a:ext uri="{FF2B5EF4-FFF2-40B4-BE49-F238E27FC236}">
              <a16:creationId xmlns:a16="http://schemas.microsoft.com/office/drawing/2014/main" xmlns="" id="{3F2A8F16-73DE-4916-9C86-7BCB3876E9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a:extLst>
            <a:ext uri="{FF2B5EF4-FFF2-40B4-BE49-F238E27FC236}">
              <a16:creationId xmlns:a16="http://schemas.microsoft.com/office/drawing/2014/main" xmlns="" id="{C8869A03-61E6-42CE-B6D4-511930295F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1" name="直線コネクタ 500">
          <a:extLst>
            <a:ext uri="{FF2B5EF4-FFF2-40B4-BE49-F238E27FC236}">
              <a16:creationId xmlns:a16="http://schemas.microsoft.com/office/drawing/2014/main" xmlns="" id="{45CD0901-E61B-4B61-801D-C81D365203E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2" name="テキスト ボックス 501">
          <a:extLst>
            <a:ext uri="{FF2B5EF4-FFF2-40B4-BE49-F238E27FC236}">
              <a16:creationId xmlns:a16="http://schemas.microsoft.com/office/drawing/2014/main" xmlns="" id="{BEA938E5-CE45-4D45-BC11-14525B4BF6D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3" name="直線コネクタ 502">
          <a:extLst>
            <a:ext uri="{FF2B5EF4-FFF2-40B4-BE49-F238E27FC236}">
              <a16:creationId xmlns:a16="http://schemas.microsoft.com/office/drawing/2014/main" xmlns="" id="{4E68D9FA-836F-4694-95CF-8277BA28498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4" name="テキスト ボックス 503">
          <a:extLst>
            <a:ext uri="{FF2B5EF4-FFF2-40B4-BE49-F238E27FC236}">
              <a16:creationId xmlns:a16="http://schemas.microsoft.com/office/drawing/2014/main" xmlns="" id="{F1A367B1-2BA8-4C8B-B264-D656FC2809F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5" name="直線コネクタ 504">
          <a:extLst>
            <a:ext uri="{FF2B5EF4-FFF2-40B4-BE49-F238E27FC236}">
              <a16:creationId xmlns:a16="http://schemas.microsoft.com/office/drawing/2014/main" xmlns="" id="{3BE09753-86D5-45AF-A242-9E2FBE7C946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6" name="テキスト ボックス 505">
          <a:extLst>
            <a:ext uri="{FF2B5EF4-FFF2-40B4-BE49-F238E27FC236}">
              <a16:creationId xmlns:a16="http://schemas.microsoft.com/office/drawing/2014/main" xmlns="" id="{BCC80F4D-5201-4325-A707-F2865C922FD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7" name="直線コネクタ 506">
          <a:extLst>
            <a:ext uri="{FF2B5EF4-FFF2-40B4-BE49-F238E27FC236}">
              <a16:creationId xmlns:a16="http://schemas.microsoft.com/office/drawing/2014/main" xmlns="" id="{C8C7C4F6-988B-46C5-82B7-7032B7178CC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8" name="テキスト ボックス 507">
          <a:extLst>
            <a:ext uri="{FF2B5EF4-FFF2-40B4-BE49-F238E27FC236}">
              <a16:creationId xmlns:a16="http://schemas.microsoft.com/office/drawing/2014/main" xmlns="" id="{11E0BE6E-C3F4-4F33-9DF8-10453F29C0D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9" name="直線コネクタ 508">
          <a:extLst>
            <a:ext uri="{FF2B5EF4-FFF2-40B4-BE49-F238E27FC236}">
              <a16:creationId xmlns:a16="http://schemas.microsoft.com/office/drawing/2014/main" xmlns="" id="{36AA773C-D08E-43BC-B5FE-8CEA2D4C406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0" name="テキスト ボックス 509">
          <a:extLst>
            <a:ext uri="{FF2B5EF4-FFF2-40B4-BE49-F238E27FC236}">
              <a16:creationId xmlns:a16="http://schemas.microsoft.com/office/drawing/2014/main" xmlns="" id="{FAA3BD58-D9B3-4EFB-A219-658750F33BF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1" name="直線コネクタ 510">
          <a:extLst>
            <a:ext uri="{FF2B5EF4-FFF2-40B4-BE49-F238E27FC236}">
              <a16:creationId xmlns:a16="http://schemas.microsoft.com/office/drawing/2014/main" xmlns="" id="{F2831466-2461-40D9-A16C-33FAF3FD8E5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2" name="テキスト ボックス 511">
          <a:extLst>
            <a:ext uri="{FF2B5EF4-FFF2-40B4-BE49-F238E27FC236}">
              <a16:creationId xmlns:a16="http://schemas.microsoft.com/office/drawing/2014/main" xmlns="" id="{81B51B3D-29AF-4DF9-A8EB-766CCFE9D10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a:extLst>
            <a:ext uri="{FF2B5EF4-FFF2-40B4-BE49-F238E27FC236}">
              <a16:creationId xmlns:a16="http://schemas.microsoft.com/office/drawing/2014/main" xmlns="" id="{54D6078B-4384-40C7-B527-CA8A278BF2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xmlns="" id="{0DA75641-BC7F-47B5-A8DC-8D6202D4E2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消防施設】&#10;一人当たり面積グラフ枠">
          <a:extLst>
            <a:ext uri="{FF2B5EF4-FFF2-40B4-BE49-F238E27FC236}">
              <a16:creationId xmlns:a16="http://schemas.microsoft.com/office/drawing/2014/main" xmlns="" id="{F4C9C0E2-8B40-4454-B30A-F5A15ACE4C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516" name="直線コネクタ 515">
          <a:extLst>
            <a:ext uri="{FF2B5EF4-FFF2-40B4-BE49-F238E27FC236}">
              <a16:creationId xmlns:a16="http://schemas.microsoft.com/office/drawing/2014/main" xmlns="" id="{687E138B-678E-48DD-8A91-B4F3CC9C2AA3}"/>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517" name="【消防施設】&#10;一人当たり面積最小値テキスト">
          <a:extLst>
            <a:ext uri="{FF2B5EF4-FFF2-40B4-BE49-F238E27FC236}">
              <a16:creationId xmlns:a16="http://schemas.microsoft.com/office/drawing/2014/main" xmlns="" id="{B76EE238-9C1B-4282-805F-CD14E60FE0AE}"/>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518" name="直線コネクタ 517">
          <a:extLst>
            <a:ext uri="{FF2B5EF4-FFF2-40B4-BE49-F238E27FC236}">
              <a16:creationId xmlns:a16="http://schemas.microsoft.com/office/drawing/2014/main" xmlns="" id="{056B638A-2C5A-4616-AD4D-754F54E87AF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519" name="【消防施設】&#10;一人当たり面積最大値テキスト">
          <a:extLst>
            <a:ext uri="{FF2B5EF4-FFF2-40B4-BE49-F238E27FC236}">
              <a16:creationId xmlns:a16="http://schemas.microsoft.com/office/drawing/2014/main" xmlns="" id="{D7BB926B-D5CA-4CE5-8871-AC10752D415E}"/>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520" name="直線コネクタ 519">
          <a:extLst>
            <a:ext uri="{FF2B5EF4-FFF2-40B4-BE49-F238E27FC236}">
              <a16:creationId xmlns:a16="http://schemas.microsoft.com/office/drawing/2014/main" xmlns="" id="{4FE2847A-337C-44CB-B232-5F2924A21D35}"/>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21" name="【消防施設】&#10;一人当たり面積平均値テキスト">
          <a:extLst>
            <a:ext uri="{FF2B5EF4-FFF2-40B4-BE49-F238E27FC236}">
              <a16:creationId xmlns:a16="http://schemas.microsoft.com/office/drawing/2014/main" xmlns="" id="{55BE9964-3F2B-466E-B187-437B5D72DE8D}"/>
            </a:ext>
          </a:extLst>
        </xdr:cNvPr>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22" name="フローチャート: 判断 521">
          <a:extLst>
            <a:ext uri="{FF2B5EF4-FFF2-40B4-BE49-F238E27FC236}">
              <a16:creationId xmlns:a16="http://schemas.microsoft.com/office/drawing/2014/main" xmlns="" id="{9A841A08-D859-471F-91D2-29444B6A26EA}"/>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523" name="フローチャート: 判断 522">
          <a:extLst>
            <a:ext uri="{FF2B5EF4-FFF2-40B4-BE49-F238E27FC236}">
              <a16:creationId xmlns:a16="http://schemas.microsoft.com/office/drawing/2014/main" xmlns="" id="{20AFF2A6-EC51-4980-BB8B-68C56BEF3EC9}"/>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524" name="フローチャート: 判断 523">
          <a:extLst>
            <a:ext uri="{FF2B5EF4-FFF2-40B4-BE49-F238E27FC236}">
              <a16:creationId xmlns:a16="http://schemas.microsoft.com/office/drawing/2014/main" xmlns="" id="{7B4CB732-9EA7-438F-B280-ED4BF5D454D6}"/>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525" name="フローチャート: 判断 524">
          <a:extLst>
            <a:ext uri="{FF2B5EF4-FFF2-40B4-BE49-F238E27FC236}">
              <a16:creationId xmlns:a16="http://schemas.microsoft.com/office/drawing/2014/main" xmlns="" id="{9F782BEE-C970-439E-9A91-4D21C797E4D8}"/>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526" name="フローチャート: 判断 525">
          <a:extLst>
            <a:ext uri="{FF2B5EF4-FFF2-40B4-BE49-F238E27FC236}">
              <a16:creationId xmlns:a16="http://schemas.microsoft.com/office/drawing/2014/main" xmlns="" id="{74FF1FCB-E67B-4701-86B9-46EF00FB8316}"/>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41510A24-27C9-47E0-8EBE-14E364253B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B0E32355-C703-48A8-AE46-29786C56C1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B934086F-7184-44AD-A6E6-73DCB66B996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xmlns="" id="{68E579FC-B249-4972-8C14-8835EC23D0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xmlns="" id="{0B80B54A-AE5D-40D0-B368-B0DABF7501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32" name="楕円 531">
          <a:extLst>
            <a:ext uri="{FF2B5EF4-FFF2-40B4-BE49-F238E27FC236}">
              <a16:creationId xmlns:a16="http://schemas.microsoft.com/office/drawing/2014/main" xmlns="" id="{1E9C494C-A424-4132-AF47-45DB25F9FDED}"/>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533" name="【消防施設】&#10;一人当たり面積該当値テキスト">
          <a:extLst>
            <a:ext uri="{FF2B5EF4-FFF2-40B4-BE49-F238E27FC236}">
              <a16:creationId xmlns:a16="http://schemas.microsoft.com/office/drawing/2014/main" xmlns="" id="{677E9F20-91A9-4B89-A5E7-A6E4A41AD3E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1995</xdr:rowOff>
    </xdr:from>
    <xdr:to>
      <xdr:col>112</xdr:col>
      <xdr:colOff>38100</xdr:colOff>
      <xdr:row>85</xdr:row>
      <xdr:rowOff>103595</xdr:rowOff>
    </xdr:to>
    <xdr:sp macro="" textlink="">
      <xdr:nvSpPr>
        <xdr:cNvPr id="534" name="楕円 533">
          <a:extLst>
            <a:ext uri="{FF2B5EF4-FFF2-40B4-BE49-F238E27FC236}">
              <a16:creationId xmlns:a16="http://schemas.microsoft.com/office/drawing/2014/main" xmlns="" id="{22E22F43-0ED1-4BB1-9FF5-D25773426768}"/>
            </a:ext>
          </a:extLst>
        </xdr:cNvPr>
        <xdr:cNvSpPr/>
      </xdr:nvSpPr>
      <xdr:spPr>
        <a:xfrm>
          <a:off x="21272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52795</xdr:rowOff>
    </xdr:to>
    <xdr:cxnSp macro="">
      <xdr:nvCxnSpPr>
        <xdr:cNvPr id="535" name="直線コネクタ 534">
          <a:extLst>
            <a:ext uri="{FF2B5EF4-FFF2-40B4-BE49-F238E27FC236}">
              <a16:creationId xmlns:a16="http://schemas.microsoft.com/office/drawing/2014/main" xmlns="" id="{15DFE7D0-0E59-4FC4-BC30-5CDED41B90EC}"/>
            </a:ext>
          </a:extLst>
        </xdr:cNvPr>
        <xdr:cNvCxnSpPr/>
      </xdr:nvCxnSpPr>
      <xdr:spPr>
        <a:xfrm flipV="1">
          <a:off x="21323300" y="1462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1995</xdr:rowOff>
    </xdr:from>
    <xdr:to>
      <xdr:col>107</xdr:col>
      <xdr:colOff>101600</xdr:colOff>
      <xdr:row>85</xdr:row>
      <xdr:rowOff>103595</xdr:rowOff>
    </xdr:to>
    <xdr:sp macro="" textlink="">
      <xdr:nvSpPr>
        <xdr:cNvPr id="536" name="楕円 535">
          <a:extLst>
            <a:ext uri="{FF2B5EF4-FFF2-40B4-BE49-F238E27FC236}">
              <a16:creationId xmlns:a16="http://schemas.microsoft.com/office/drawing/2014/main" xmlns="" id="{040FBBE4-B763-47E9-8F56-C0B45289AAE4}"/>
            </a:ext>
          </a:extLst>
        </xdr:cNvPr>
        <xdr:cNvSpPr/>
      </xdr:nvSpPr>
      <xdr:spPr>
        <a:xfrm>
          <a:off x="2038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52795</xdr:rowOff>
    </xdr:to>
    <xdr:cxnSp macro="">
      <xdr:nvCxnSpPr>
        <xdr:cNvPr id="537" name="直線コネクタ 536">
          <a:extLst>
            <a:ext uri="{FF2B5EF4-FFF2-40B4-BE49-F238E27FC236}">
              <a16:creationId xmlns:a16="http://schemas.microsoft.com/office/drawing/2014/main" xmlns="" id="{C5CB53A7-5116-49A9-A760-D2DFC08CE11A}"/>
            </a:ext>
          </a:extLst>
        </xdr:cNvPr>
        <xdr:cNvCxnSpPr/>
      </xdr:nvCxnSpPr>
      <xdr:spPr>
        <a:xfrm>
          <a:off x="20434300" y="14626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5262</xdr:rowOff>
    </xdr:from>
    <xdr:to>
      <xdr:col>102</xdr:col>
      <xdr:colOff>165100</xdr:colOff>
      <xdr:row>85</xdr:row>
      <xdr:rowOff>106862</xdr:rowOff>
    </xdr:to>
    <xdr:sp macro="" textlink="">
      <xdr:nvSpPr>
        <xdr:cNvPr id="538" name="楕円 537">
          <a:extLst>
            <a:ext uri="{FF2B5EF4-FFF2-40B4-BE49-F238E27FC236}">
              <a16:creationId xmlns:a16="http://schemas.microsoft.com/office/drawing/2014/main" xmlns="" id="{1F5DB834-BC60-4731-B33F-798C389CC73A}"/>
            </a:ext>
          </a:extLst>
        </xdr:cNvPr>
        <xdr:cNvSpPr/>
      </xdr:nvSpPr>
      <xdr:spPr>
        <a:xfrm>
          <a:off x="19494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52795</xdr:rowOff>
    </xdr:from>
    <xdr:to>
      <xdr:col>107</xdr:col>
      <xdr:colOff>50800</xdr:colOff>
      <xdr:row>85</xdr:row>
      <xdr:rowOff>56062</xdr:rowOff>
    </xdr:to>
    <xdr:cxnSp macro="">
      <xdr:nvCxnSpPr>
        <xdr:cNvPr id="539" name="直線コネクタ 538">
          <a:extLst>
            <a:ext uri="{FF2B5EF4-FFF2-40B4-BE49-F238E27FC236}">
              <a16:creationId xmlns:a16="http://schemas.microsoft.com/office/drawing/2014/main" xmlns="" id="{DB19932E-AC03-442F-8010-4FD012382CFC}"/>
            </a:ext>
          </a:extLst>
        </xdr:cNvPr>
        <xdr:cNvCxnSpPr/>
      </xdr:nvCxnSpPr>
      <xdr:spPr>
        <a:xfrm flipV="1">
          <a:off x="19545300" y="1462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5262</xdr:rowOff>
    </xdr:from>
    <xdr:to>
      <xdr:col>98</xdr:col>
      <xdr:colOff>38100</xdr:colOff>
      <xdr:row>85</xdr:row>
      <xdr:rowOff>106862</xdr:rowOff>
    </xdr:to>
    <xdr:sp macro="" textlink="">
      <xdr:nvSpPr>
        <xdr:cNvPr id="540" name="楕円 539">
          <a:extLst>
            <a:ext uri="{FF2B5EF4-FFF2-40B4-BE49-F238E27FC236}">
              <a16:creationId xmlns:a16="http://schemas.microsoft.com/office/drawing/2014/main" xmlns="" id="{D6AF5AAB-7033-47BB-BE4E-803F9960EC13}"/>
            </a:ext>
          </a:extLst>
        </xdr:cNvPr>
        <xdr:cNvSpPr/>
      </xdr:nvSpPr>
      <xdr:spPr>
        <a:xfrm>
          <a:off x="18605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56062</xdr:rowOff>
    </xdr:from>
    <xdr:to>
      <xdr:col>102</xdr:col>
      <xdr:colOff>114300</xdr:colOff>
      <xdr:row>85</xdr:row>
      <xdr:rowOff>56062</xdr:rowOff>
    </xdr:to>
    <xdr:cxnSp macro="">
      <xdr:nvCxnSpPr>
        <xdr:cNvPr id="541" name="直線コネクタ 540">
          <a:extLst>
            <a:ext uri="{FF2B5EF4-FFF2-40B4-BE49-F238E27FC236}">
              <a16:creationId xmlns:a16="http://schemas.microsoft.com/office/drawing/2014/main" xmlns="" id="{89415678-0730-48AF-92C1-41A597745724}"/>
            </a:ext>
          </a:extLst>
        </xdr:cNvPr>
        <xdr:cNvCxnSpPr/>
      </xdr:nvCxnSpPr>
      <xdr:spPr>
        <a:xfrm>
          <a:off x="18656300" y="1462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542" name="n_1aveValue【消防施設】&#10;一人当たり面積">
          <a:extLst>
            <a:ext uri="{FF2B5EF4-FFF2-40B4-BE49-F238E27FC236}">
              <a16:creationId xmlns:a16="http://schemas.microsoft.com/office/drawing/2014/main" xmlns="" id="{3DAEE8FF-4C97-4145-A047-C39CB0DF8F64}"/>
            </a:ext>
          </a:extLst>
        </xdr:cNvPr>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543" name="n_2aveValue【消防施設】&#10;一人当たり面積">
          <a:extLst>
            <a:ext uri="{FF2B5EF4-FFF2-40B4-BE49-F238E27FC236}">
              <a16:creationId xmlns:a16="http://schemas.microsoft.com/office/drawing/2014/main" xmlns="" id="{F046B11E-78C3-418E-9138-62DEDC994E6A}"/>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544" name="n_3aveValue【消防施設】&#10;一人当たり面積">
          <a:extLst>
            <a:ext uri="{FF2B5EF4-FFF2-40B4-BE49-F238E27FC236}">
              <a16:creationId xmlns:a16="http://schemas.microsoft.com/office/drawing/2014/main" xmlns="" id="{300AD767-8AEB-443F-9CEB-193DD7B77C04}"/>
            </a:ext>
          </a:extLst>
        </xdr:cNvPr>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545" name="n_4aveValue【消防施設】&#10;一人当たり面積">
          <a:extLst>
            <a:ext uri="{FF2B5EF4-FFF2-40B4-BE49-F238E27FC236}">
              <a16:creationId xmlns:a16="http://schemas.microsoft.com/office/drawing/2014/main" xmlns="" id="{D7A5F317-95F5-469D-8AC1-F0774F523E81}"/>
            </a:ext>
          </a:extLst>
        </xdr:cNvPr>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94722</xdr:rowOff>
    </xdr:from>
    <xdr:ext cx="469744" cy="259045"/>
    <xdr:sp macro="" textlink="">
      <xdr:nvSpPr>
        <xdr:cNvPr id="546" name="n_1mainValue【消防施設】&#10;一人当たり面積">
          <a:extLst>
            <a:ext uri="{FF2B5EF4-FFF2-40B4-BE49-F238E27FC236}">
              <a16:creationId xmlns:a16="http://schemas.microsoft.com/office/drawing/2014/main" xmlns="" id="{E277143A-BED9-4D07-B38C-CE4E61D0DCA6}"/>
            </a:ext>
          </a:extLst>
        </xdr:cNvPr>
        <xdr:cNvSpPr txBox="1"/>
      </xdr:nvSpPr>
      <xdr:spPr>
        <a:xfrm>
          <a:off x="21075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94722</xdr:rowOff>
    </xdr:from>
    <xdr:ext cx="469744" cy="259045"/>
    <xdr:sp macro="" textlink="">
      <xdr:nvSpPr>
        <xdr:cNvPr id="547" name="n_2mainValue【消防施設】&#10;一人当たり面積">
          <a:extLst>
            <a:ext uri="{FF2B5EF4-FFF2-40B4-BE49-F238E27FC236}">
              <a16:creationId xmlns:a16="http://schemas.microsoft.com/office/drawing/2014/main" xmlns="" id="{7186DBAD-E639-4FD5-914D-E3DC2D2F915C}"/>
            </a:ext>
          </a:extLst>
        </xdr:cNvPr>
        <xdr:cNvSpPr txBox="1"/>
      </xdr:nvSpPr>
      <xdr:spPr>
        <a:xfrm>
          <a:off x="20199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97989</xdr:rowOff>
    </xdr:from>
    <xdr:ext cx="469744" cy="259045"/>
    <xdr:sp macro="" textlink="">
      <xdr:nvSpPr>
        <xdr:cNvPr id="548" name="n_3mainValue【消防施設】&#10;一人当たり面積">
          <a:extLst>
            <a:ext uri="{FF2B5EF4-FFF2-40B4-BE49-F238E27FC236}">
              <a16:creationId xmlns:a16="http://schemas.microsoft.com/office/drawing/2014/main" xmlns="" id="{833A70D8-35C4-4CC4-9BEE-26389D2DC60A}"/>
            </a:ext>
          </a:extLst>
        </xdr:cNvPr>
        <xdr:cNvSpPr txBox="1"/>
      </xdr:nvSpPr>
      <xdr:spPr>
        <a:xfrm>
          <a:off x="19310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97989</xdr:rowOff>
    </xdr:from>
    <xdr:ext cx="469744" cy="259045"/>
    <xdr:sp macro="" textlink="">
      <xdr:nvSpPr>
        <xdr:cNvPr id="549" name="n_4mainValue【消防施設】&#10;一人当たり面積">
          <a:extLst>
            <a:ext uri="{FF2B5EF4-FFF2-40B4-BE49-F238E27FC236}">
              <a16:creationId xmlns:a16="http://schemas.microsoft.com/office/drawing/2014/main" xmlns="" id="{74128F8A-37D3-4645-9523-A1FA490F5174}"/>
            </a:ext>
          </a:extLst>
        </xdr:cNvPr>
        <xdr:cNvSpPr txBox="1"/>
      </xdr:nvSpPr>
      <xdr:spPr>
        <a:xfrm>
          <a:off x="18421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xmlns="" id="{68C38B95-96E8-41B4-AE2F-8768273D8C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xmlns="" id="{E5485C89-25FF-40AB-B3C7-7A01739496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xmlns="" id="{41C03611-DF5F-4B3A-8339-3980F9C1BF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xmlns="" id="{2B789529-7CE6-44BF-AD68-687CE46E76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xmlns="" id="{5C72E1A7-DA97-49DF-93D2-1570256D1C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xmlns="" id="{382E55B2-8A31-4552-B4AC-78AE2C4190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xmlns="" id="{76A3F87A-0D0E-4697-9960-3AD37B2020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xmlns="" id="{C67DA23C-E5E8-44A2-A58F-E1243E2E95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a:extLst>
            <a:ext uri="{FF2B5EF4-FFF2-40B4-BE49-F238E27FC236}">
              <a16:creationId xmlns:a16="http://schemas.microsoft.com/office/drawing/2014/main" xmlns="" id="{8F3CE662-69D1-4FDE-87AF-B64762ED6E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a:extLst>
            <a:ext uri="{FF2B5EF4-FFF2-40B4-BE49-F238E27FC236}">
              <a16:creationId xmlns:a16="http://schemas.microsoft.com/office/drawing/2014/main" xmlns="" id="{391525CD-A52C-4DC9-9DB7-0DC2BA5665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a:extLst>
            <a:ext uri="{FF2B5EF4-FFF2-40B4-BE49-F238E27FC236}">
              <a16:creationId xmlns:a16="http://schemas.microsoft.com/office/drawing/2014/main" xmlns="" id="{9ECC9E8F-D1D7-4D40-9769-F819FA7710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1" name="直線コネクタ 560">
          <a:extLst>
            <a:ext uri="{FF2B5EF4-FFF2-40B4-BE49-F238E27FC236}">
              <a16:creationId xmlns:a16="http://schemas.microsoft.com/office/drawing/2014/main" xmlns="" id="{FF6451CB-172E-479B-8EAB-BBA4BFDA914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2" name="テキスト ボックス 561">
          <a:extLst>
            <a:ext uri="{FF2B5EF4-FFF2-40B4-BE49-F238E27FC236}">
              <a16:creationId xmlns:a16="http://schemas.microsoft.com/office/drawing/2014/main" xmlns="" id="{80F7E3D5-7EB8-4636-9F61-906E42D891D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3" name="直線コネクタ 562">
          <a:extLst>
            <a:ext uri="{FF2B5EF4-FFF2-40B4-BE49-F238E27FC236}">
              <a16:creationId xmlns:a16="http://schemas.microsoft.com/office/drawing/2014/main" xmlns="" id="{46F25FFE-9D35-4E44-B8E6-C1BBD7CAA9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4" name="テキスト ボックス 563">
          <a:extLst>
            <a:ext uri="{FF2B5EF4-FFF2-40B4-BE49-F238E27FC236}">
              <a16:creationId xmlns:a16="http://schemas.microsoft.com/office/drawing/2014/main" xmlns="" id="{19095132-4B10-48C4-B6B0-AF5D66B2D38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5" name="直線コネクタ 564">
          <a:extLst>
            <a:ext uri="{FF2B5EF4-FFF2-40B4-BE49-F238E27FC236}">
              <a16:creationId xmlns:a16="http://schemas.microsoft.com/office/drawing/2014/main" xmlns="" id="{02D8F35F-6CB1-4B96-87A2-3A7AAE799C4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6" name="テキスト ボックス 565">
          <a:extLst>
            <a:ext uri="{FF2B5EF4-FFF2-40B4-BE49-F238E27FC236}">
              <a16:creationId xmlns:a16="http://schemas.microsoft.com/office/drawing/2014/main" xmlns="" id="{2E8238DD-80FA-4197-826F-7B2E67DA1DC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7" name="直線コネクタ 566">
          <a:extLst>
            <a:ext uri="{FF2B5EF4-FFF2-40B4-BE49-F238E27FC236}">
              <a16:creationId xmlns:a16="http://schemas.microsoft.com/office/drawing/2014/main" xmlns="" id="{FD3832E3-8909-4B95-B438-D954FF59C6F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8" name="テキスト ボックス 567">
          <a:extLst>
            <a:ext uri="{FF2B5EF4-FFF2-40B4-BE49-F238E27FC236}">
              <a16:creationId xmlns:a16="http://schemas.microsoft.com/office/drawing/2014/main" xmlns="" id="{483D79D1-BAF4-4090-93BD-6E7384F06B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9" name="直線コネクタ 568">
          <a:extLst>
            <a:ext uri="{FF2B5EF4-FFF2-40B4-BE49-F238E27FC236}">
              <a16:creationId xmlns:a16="http://schemas.microsoft.com/office/drawing/2014/main" xmlns="" id="{ECA0F487-AF3C-4E1B-A6C3-65C59DC14C8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70" name="テキスト ボックス 569">
          <a:extLst>
            <a:ext uri="{FF2B5EF4-FFF2-40B4-BE49-F238E27FC236}">
              <a16:creationId xmlns:a16="http://schemas.microsoft.com/office/drawing/2014/main" xmlns="" id="{BCCE4619-0323-4EF4-8784-929B21038FE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xmlns="" id="{F21AF30E-31F9-4E53-B78D-70C703B395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a:extLst>
            <a:ext uri="{FF2B5EF4-FFF2-40B4-BE49-F238E27FC236}">
              <a16:creationId xmlns:a16="http://schemas.microsoft.com/office/drawing/2014/main" xmlns="" id="{7521911D-E6F8-455D-AD43-FFF6254DAA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573" name="直線コネクタ 572">
          <a:extLst>
            <a:ext uri="{FF2B5EF4-FFF2-40B4-BE49-F238E27FC236}">
              <a16:creationId xmlns:a16="http://schemas.microsoft.com/office/drawing/2014/main" xmlns="" id="{AF800CFE-7C6E-4721-8010-A022676CC346}"/>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574" name="【庁舎】&#10;有形固定資産減価償却率最小値テキスト">
          <a:extLst>
            <a:ext uri="{FF2B5EF4-FFF2-40B4-BE49-F238E27FC236}">
              <a16:creationId xmlns:a16="http://schemas.microsoft.com/office/drawing/2014/main" xmlns="" id="{0694C39C-1C0F-44AE-A560-78DE860AA36E}"/>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575" name="直線コネクタ 574">
          <a:extLst>
            <a:ext uri="{FF2B5EF4-FFF2-40B4-BE49-F238E27FC236}">
              <a16:creationId xmlns:a16="http://schemas.microsoft.com/office/drawing/2014/main" xmlns="" id="{CFFF57DD-102B-4D1E-80D3-9123CA7F521B}"/>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576" name="【庁舎】&#10;有形固定資産減価償却率最大値テキスト">
          <a:extLst>
            <a:ext uri="{FF2B5EF4-FFF2-40B4-BE49-F238E27FC236}">
              <a16:creationId xmlns:a16="http://schemas.microsoft.com/office/drawing/2014/main" xmlns="" id="{0961CB9E-7576-4E8C-8D51-FE9F7E1443ED}"/>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577" name="直線コネクタ 576">
          <a:extLst>
            <a:ext uri="{FF2B5EF4-FFF2-40B4-BE49-F238E27FC236}">
              <a16:creationId xmlns:a16="http://schemas.microsoft.com/office/drawing/2014/main" xmlns="" id="{2A0F61EC-44AC-4B54-B55D-188674568958}"/>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78" name="【庁舎】&#10;有形固定資産減価償却率平均値テキスト">
          <a:extLst>
            <a:ext uri="{FF2B5EF4-FFF2-40B4-BE49-F238E27FC236}">
              <a16:creationId xmlns:a16="http://schemas.microsoft.com/office/drawing/2014/main" xmlns="" id="{3C99AE9C-DA32-4934-8CFA-26F299E2150A}"/>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79" name="フローチャート: 判断 578">
          <a:extLst>
            <a:ext uri="{FF2B5EF4-FFF2-40B4-BE49-F238E27FC236}">
              <a16:creationId xmlns:a16="http://schemas.microsoft.com/office/drawing/2014/main" xmlns="" id="{5925EB05-34CA-4692-960D-D9E4A6A5973A}"/>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580" name="フローチャート: 判断 579">
          <a:extLst>
            <a:ext uri="{FF2B5EF4-FFF2-40B4-BE49-F238E27FC236}">
              <a16:creationId xmlns:a16="http://schemas.microsoft.com/office/drawing/2014/main" xmlns="" id="{3CF2530E-21BB-4A8E-806D-D6D1945605E3}"/>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581" name="フローチャート: 判断 580">
          <a:extLst>
            <a:ext uri="{FF2B5EF4-FFF2-40B4-BE49-F238E27FC236}">
              <a16:creationId xmlns:a16="http://schemas.microsoft.com/office/drawing/2014/main" xmlns="" id="{5E0DFCD5-AA74-4FBD-AC00-E8B717E954C3}"/>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582" name="フローチャート: 判断 581">
          <a:extLst>
            <a:ext uri="{FF2B5EF4-FFF2-40B4-BE49-F238E27FC236}">
              <a16:creationId xmlns:a16="http://schemas.microsoft.com/office/drawing/2014/main" xmlns="" id="{E76C0B87-09DD-4CE0-A47B-3E136926DF28}"/>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583" name="フローチャート: 判断 582">
          <a:extLst>
            <a:ext uri="{FF2B5EF4-FFF2-40B4-BE49-F238E27FC236}">
              <a16:creationId xmlns:a16="http://schemas.microsoft.com/office/drawing/2014/main" xmlns="" id="{66C17C03-4EF6-4513-84B8-E694F38D499B}"/>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097BF15B-B474-437A-ACD4-7BCB6FC62F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4C16E137-E8AC-4055-8215-8CAE00CDC6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35AD0C1F-8D0D-4B80-BFD4-EF9134D0E3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6AB46DB0-B204-4799-A2DC-14A52902B9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A0122A3A-8D73-42F4-8403-8C92537CD2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589" name="楕円 588">
          <a:extLst>
            <a:ext uri="{FF2B5EF4-FFF2-40B4-BE49-F238E27FC236}">
              <a16:creationId xmlns:a16="http://schemas.microsoft.com/office/drawing/2014/main" xmlns="" id="{A2C88206-7E85-4A49-B150-6A2CB13CAA92}"/>
            </a:ext>
          </a:extLst>
        </xdr:cNvPr>
        <xdr:cNvSpPr/>
      </xdr:nvSpPr>
      <xdr:spPr>
        <a:xfrm>
          <a:off x="16268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87647</xdr:rowOff>
    </xdr:from>
    <xdr:ext cx="405111" cy="259045"/>
    <xdr:sp macro="" textlink="">
      <xdr:nvSpPr>
        <xdr:cNvPr id="590" name="【庁舎】&#10;有形固定資産減価償却率該当値テキスト">
          <a:extLst>
            <a:ext uri="{FF2B5EF4-FFF2-40B4-BE49-F238E27FC236}">
              <a16:creationId xmlns:a16="http://schemas.microsoft.com/office/drawing/2014/main" xmlns="" id="{535210B1-D173-43B4-B3AC-AAA8F51F0EF9}"/>
            </a:ext>
          </a:extLst>
        </xdr:cNvPr>
        <xdr:cNvSpPr txBox="1"/>
      </xdr:nvSpPr>
      <xdr:spPr>
        <a:xfrm>
          <a:off x="163576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591" name="楕円 590">
          <a:extLst>
            <a:ext uri="{FF2B5EF4-FFF2-40B4-BE49-F238E27FC236}">
              <a16:creationId xmlns:a16="http://schemas.microsoft.com/office/drawing/2014/main" xmlns="" id="{D0AEFE83-D2A4-4F93-B2A8-C4287569D71A}"/>
            </a:ext>
          </a:extLst>
        </xdr:cNvPr>
        <xdr:cNvSpPr/>
      </xdr:nvSpPr>
      <xdr:spPr>
        <a:xfrm>
          <a:off x="1543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160020</xdr:rowOff>
    </xdr:to>
    <xdr:cxnSp macro="">
      <xdr:nvCxnSpPr>
        <xdr:cNvPr id="592" name="直線コネクタ 591">
          <a:extLst>
            <a:ext uri="{FF2B5EF4-FFF2-40B4-BE49-F238E27FC236}">
              <a16:creationId xmlns:a16="http://schemas.microsoft.com/office/drawing/2014/main" xmlns="" id="{03FF6983-8BA8-4C05-9596-10E9E1A96DFA}"/>
            </a:ext>
          </a:extLst>
        </xdr:cNvPr>
        <xdr:cNvCxnSpPr/>
      </xdr:nvCxnSpPr>
      <xdr:spPr>
        <a:xfrm>
          <a:off x="15481300" y="18293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593" name="楕円 592">
          <a:extLst>
            <a:ext uri="{FF2B5EF4-FFF2-40B4-BE49-F238E27FC236}">
              <a16:creationId xmlns:a16="http://schemas.microsoft.com/office/drawing/2014/main" xmlns="" id="{6896CA9C-A165-4C7D-BCFE-44A0EAB061FF}"/>
            </a:ext>
          </a:extLst>
        </xdr:cNvPr>
        <xdr:cNvSpPr/>
      </xdr:nvSpPr>
      <xdr:spPr>
        <a:xfrm>
          <a:off x="1454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112395</xdr:rowOff>
    </xdr:from>
    <xdr:to>
      <xdr:col>81</xdr:col>
      <xdr:colOff>50800</xdr:colOff>
      <xdr:row>106</xdr:row>
      <xdr:rowOff>120014</xdr:rowOff>
    </xdr:to>
    <xdr:cxnSp macro="">
      <xdr:nvCxnSpPr>
        <xdr:cNvPr id="594" name="直線コネクタ 593">
          <a:extLst>
            <a:ext uri="{FF2B5EF4-FFF2-40B4-BE49-F238E27FC236}">
              <a16:creationId xmlns:a16="http://schemas.microsoft.com/office/drawing/2014/main" xmlns="" id="{B228171D-4996-49DF-BC3D-22D4A80DB10E}"/>
            </a:ext>
          </a:extLst>
        </xdr:cNvPr>
        <xdr:cNvCxnSpPr/>
      </xdr:nvCxnSpPr>
      <xdr:spPr>
        <a:xfrm>
          <a:off x="14592300" y="182860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595" name="楕円 594">
          <a:extLst>
            <a:ext uri="{FF2B5EF4-FFF2-40B4-BE49-F238E27FC236}">
              <a16:creationId xmlns:a16="http://schemas.microsoft.com/office/drawing/2014/main" xmlns="" id="{B648A3DC-EEF6-476D-AD68-F680452B3F11}"/>
            </a:ext>
          </a:extLst>
        </xdr:cNvPr>
        <xdr:cNvSpPr/>
      </xdr:nvSpPr>
      <xdr:spPr>
        <a:xfrm>
          <a:off x="1365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72389</xdr:rowOff>
    </xdr:from>
    <xdr:to>
      <xdr:col>76</xdr:col>
      <xdr:colOff>114300</xdr:colOff>
      <xdr:row>106</xdr:row>
      <xdr:rowOff>112395</xdr:rowOff>
    </xdr:to>
    <xdr:cxnSp macro="">
      <xdr:nvCxnSpPr>
        <xdr:cNvPr id="596" name="直線コネクタ 595">
          <a:extLst>
            <a:ext uri="{FF2B5EF4-FFF2-40B4-BE49-F238E27FC236}">
              <a16:creationId xmlns:a16="http://schemas.microsoft.com/office/drawing/2014/main" xmlns="" id="{5B4124A7-737A-4D08-9E38-35A79B3F53EA}"/>
            </a:ext>
          </a:extLst>
        </xdr:cNvPr>
        <xdr:cNvCxnSpPr/>
      </xdr:nvCxnSpPr>
      <xdr:spPr>
        <a:xfrm>
          <a:off x="13703300" y="18246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153036</xdr:rowOff>
    </xdr:from>
    <xdr:to>
      <xdr:col>67</xdr:col>
      <xdr:colOff>101600</xdr:colOff>
      <xdr:row>106</xdr:row>
      <xdr:rowOff>83186</xdr:rowOff>
    </xdr:to>
    <xdr:sp macro="" textlink="">
      <xdr:nvSpPr>
        <xdr:cNvPr id="597" name="楕円 596">
          <a:extLst>
            <a:ext uri="{FF2B5EF4-FFF2-40B4-BE49-F238E27FC236}">
              <a16:creationId xmlns:a16="http://schemas.microsoft.com/office/drawing/2014/main" xmlns="" id="{937AF52E-0B84-4B62-8160-3C061145F2B6}"/>
            </a:ext>
          </a:extLst>
        </xdr:cNvPr>
        <xdr:cNvSpPr/>
      </xdr:nvSpPr>
      <xdr:spPr>
        <a:xfrm>
          <a:off x="12763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32386</xdr:rowOff>
    </xdr:from>
    <xdr:to>
      <xdr:col>71</xdr:col>
      <xdr:colOff>177800</xdr:colOff>
      <xdr:row>106</xdr:row>
      <xdr:rowOff>72389</xdr:rowOff>
    </xdr:to>
    <xdr:cxnSp macro="">
      <xdr:nvCxnSpPr>
        <xdr:cNvPr id="598" name="直線コネクタ 597">
          <a:extLst>
            <a:ext uri="{FF2B5EF4-FFF2-40B4-BE49-F238E27FC236}">
              <a16:creationId xmlns:a16="http://schemas.microsoft.com/office/drawing/2014/main" xmlns="" id="{6F0F2525-2225-42F2-976B-E52144F7EC77}"/>
            </a:ext>
          </a:extLst>
        </xdr:cNvPr>
        <xdr:cNvCxnSpPr/>
      </xdr:nvCxnSpPr>
      <xdr:spPr>
        <a:xfrm>
          <a:off x="12814300" y="18206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599" name="n_1aveValue【庁舎】&#10;有形固定資産減価償却率">
          <a:extLst>
            <a:ext uri="{FF2B5EF4-FFF2-40B4-BE49-F238E27FC236}">
              <a16:creationId xmlns:a16="http://schemas.microsoft.com/office/drawing/2014/main" xmlns="" id="{48176AB5-7DEC-4FF3-ACBF-BE713D3CD158}"/>
            </a:ext>
          </a:extLst>
        </xdr:cNvPr>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600" name="n_2aveValue【庁舎】&#10;有形固定資産減価償却率">
          <a:extLst>
            <a:ext uri="{FF2B5EF4-FFF2-40B4-BE49-F238E27FC236}">
              <a16:creationId xmlns:a16="http://schemas.microsoft.com/office/drawing/2014/main" xmlns="" id="{D71395E9-DCFA-463D-A8C0-98F0AD06D565}"/>
            </a:ext>
          </a:extLst>
        </xdr:cNvPr>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01" name="n_3aveValue【庁舎】&#10;有形固定資産減価償却率">
          <a:extLst>
            <a:ext uri="{FF2B5EF4-FFF2-40B4-BE49-F238E27FC236}">
              <a16:creationId xmlns:a16="http://schemas.microsoft.com/office/drawing/2014/main" xmlns="" id="{EFC431C1-A899-4409-A050-7F27ED5ABF86}"/>
            </a:ext>
          </a:extLst>
        </xdr:cNvPr>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602" name="n_4aveValue【庁舎】&#10;有形固定資産減価償却率">
          <a:extLst>
            <a:ext uri="{FF2B5EF4-FFF2-40B4-BE49-F238E27FC236}">
              <a16:creationId xmlns:a16="http://schemas.microsoft.com/office/drawing/2014/main" xmlns="" id="{E891DD83-C766-4044-AE87-94F2300416E2}"/>
            </a:ext>
          </a:extLst>
        </xdr:cNvPr>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603" name="n_1mainValue【庁舎】&#10;有形固定資産減価償却率">
          <a:extLst>
            <a:ext uri="{FF2B5EF4-FFF2-40B4-BE49-F238E27FC236}">
              <a16:creationId xmlns:a16="http://schemas.microsoft.com/office/drawing/2014/main" xmlns="" id="{43917269-DEE5-4AF5-805D-F2C07F783B66}"/>
            </a:ext>
          </a:extLst>
        </xdr:cNvPr>
        <xdr:cNvSpPr txBox="1"/>
      </xdr:nvSpPr>
      <xdr:spPr>
        <a:xfrm>
          <a:off x="15266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154322</xdr:rowOff>
    </xdr:from>
    <xdr:ext cx="405111" cy="259045"/>
    <xdr:sp macro="" textlink="">
      <xdr:nvSpPr>
        <xdr:cNvPr id="604" name="n_2mainValue【庁舎】&#10;有形固定資産減価償却率">
          <a:extLst>
            <a:ext uri="{FF2B5EF4-FFF2-40B4-BE49-F238E27FC236}">
              <a16:creationId xmlns:a16="http://schemas.microsoft.com/office/drawing/2014/main" xmlns="" id="{838AB4FF-EE88-483D-ADD8-F6C6F8C38BA7}"/>
            </a:ext>
          </a:extLst>
        </xdr:cNvPr>
        <xdr:cNvSpPr txBox="1"/>
      </xdr:nvSpPr>
      <xdr:spPr>
        <a:xfrm>
          <a:off x="14389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605" name="n_3mainValue【庁舎】&#10;有形固定資産減価償却率">
          <a:extLst>
            <a:ext uri="{FF2B5EF4-FFF2-40B4-BE49-F238E27FC236}">
              <a16:creationId xmlns:a16="http://schemas.microsoft.com/office/drawing/2014/main" xmlns="" id="{071FF4C9-EC7D-4A0D-88C1-931163181C1B}"/>
            </a:ext>
          </a:extLst>
        </xdr:cNvPr>
        <xdr:cNvSpPr txBox="1"/>
      </xdr:nvSpPr>
      <xdr:spPr>
        <a:xfrm>
          <a:off x="13500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74313</xdr:rowOff>
    </xdr:from>
    <xdr:ext cx="405111" cy="259045"/>
    <xdr:sp macro="" textlink="">
      <xdr:nvSpPr>
        <xdr:cNvPr id="606" name="n_4mainValue【庁舎】&#10;有形固定資産減価償却率">
          <a:extLst>
            <a:ext uri="{FF2B5EF4-FFF2-40B4-BE49-F238E27FC236}">
              <a16:creationId xmlns:a16="http://schemas.microsoft.com/office/drawing/2014/main" xmlns="" id="{DE42AC45-3CB8-477A-983D-DC29055F4F7E}"/>
            </a:ext>
          </a:extLst>
        </xdr:cNvPr>
        <xdr:cNvSpPr txBox="1"/>
      </xdr:nvSpPr>
      <xdr:spPr>
        <a:xfrm>
          <a:off x="12611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a:extLst>
            <a:ext uri="{FF2B5EF4-FFF2-40B4-BE49-F238E27FC236}">
              <a16:creationId xmlns:a16="http://schemas.microsoft.com/office/drawing/2014/main" xmlns="" id="{67D1B798-2ACC-4A89-90E5-DB53537C82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a:extLst>
            <a:ext uri="{FF2B5EF4-FFF2-40B4-BE49-F238E27FC236}">
              <a16:creationId xmlns:a16="http://schemas.microsoft.com/office/drawing/2014/main" xmlns="" id="{A5C80276-BB64-47E8-AD6C-185FC1AB71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a:extLst>
            <a:ext uri="{FF2B5EF4-FFF2-40B4-BE49-F238E27FC236}">
              <a16:creationId xmlns:a16="http://schemas.microsoft.com/office/drawing/2014/main" xmlns="" id="{A7836F9D-A898-429A-A265-9C724F770A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a:extLst>
            <a:ext uri="{FF2B5EF4-FFF2-40B4-BE49-F238E27FC236}">
              <a16:creationId xmlns:a16="http://schemas.microsoft.com/office/drawing/2014/main" xmlns="" id="{71DF2B6A-D194-4556-90ED-13B1EF084D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a:extLst>
            <a:ext uri="{FF2B5EF4-FFF2-40B4-BE49-F238E27FC236}">
              <a16:creationId xmlns:a16="http://schemas.microsoft.com/office/drawing/2014/main" xmlns="" id="{5C2B1998-AD13-4A80-80E2-FC1071D0A1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a:extLst>
            <a:ext uri="{FF2B5EF4-FFF2-40B4-BE49-F238E27FC236}">
              <a16:creationId xmlns:a16="http://schemas.microsoft.com/office/drawing/2014/main" xmlns="" id="{8C760BB6-A668-434A-89C1-A0C9BBCBDC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a:extLst>
            <a:ext uri="{FF2B5EF4-FFF2-40B4-BE49-F238E27FC236}">
              <a16:creationId xmlns:a16="http://schemas.microsoft.com/office/drawing/2014/main" xmlns="" id="{0B12282C-48BA-4A8D-A4C4-0F07944C0C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a:extLst>
            <a:ext uri="{FF2B5EF4-FFF2-40B4-BE49-F238E27FC236}">
              <a16:creationId xmlns:a16="http://schemas.microsoft.com/office/drawing/2014/main" xmlns="" id="{99211B91-33C1-4C4D-B678-1C8D7EC434F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a:extLst>
            <a:ext uri="{FF2B5EF4-FFF2-40B4-BE49-F238E27FC236}">
              <a16:creationId xmlns:a16="http://schemas.microsoft.com/office/drawing/2014/main" xmlns="" id="{08E91080-5E3D-494A-BA0E-7AC89B1490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a:extLst>
            <a:ext uri="{FF2B5EF4-FFF2-40B4-BE49-F238E27FC236}">
              <a16:creationId xmlns:a16="http://schemas.microsoft.com/office/drawing/2014/main" xmlns="" id="{1392C722-CFAF-49AF-B8B2-F7A1FDF9A8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7" name="直線コネクタ 616">
          <a:extLst>
            <a:ext uri="{FF2B5EF4-FFF2-40B4-BE49-F238E27FC236}">
              <a16:creationId xmlns:a16="http://schemas.microsoft.com/office/drawing/2014/main" xmlns="" id="{96AC342A-62B3-45B3-B1E5-6B97D777C72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xmlns="" id="{40A2A6EA-D09F-4E5A-A621-367B0116D8F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9" name="直線コネクタ 618">
          <a:extLst>
            <a:ext uri="{FF2B5EF4-FFF2-40B4-BE49-F238E27FC236}">
              <a16:creationId xmlns:a16="http://schemas.microsoft.com/office/drawing/2014/main" xmlns="" id="{1CC5CE66-9CAD-450B-A65B-4AAF41D902B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0" name="テキスト ボックス 619">
          <a:extLst>
            <a:ext uri="{FF2B5EF4-FFF2-40B4-BE49-F238E27FC236}">
              <a16:creationId xmlns:a16="http://schemas.microsoft.com/office/drawing/2014/main" xmlns="" id="{E54AD571-DCC1-4B16-906D-5B4E2F6809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1" name="直線コネクタ 620">
          <a:extLst>
            <a:ext uri="{FF2B5EF4-FFF2-40B4-BE49-F238E27FC236}">
              <a16:creationId xmlns:a16="http://schemas.microsoft.com/office/drawing/2014/main" xmlns="" id="{7ADAD3AD-E96D-494C-AAC3-81A70FE7703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2" name="テキスト ボックス 621">
          <a:extLst>
            <a:ext uri="{FF2B5EF4-FFF2-40B4-BE49-F238E27FC236}">
              <a16:creationId xmlns:a16="http://schemas.microsoft.com/office/drawing/2014/main" xmlns="" id="{56A07E4B-D8BB-41B7-8334-650BEEF0D2A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3" name="直線コネクタ 622">
          <a:extLst>
            <a:ext uri="{FF2B5EF4-FFF2-40B4-BE49-F238E27FC236}">
              <a16:creationId xmlns:a16="http://schemas.microsoft.com/office/drawing/2014/main" xmlns="" id="{30933D5C-4ECE-4F87-B43C-A519C003D84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4" name="テキスト ボックス 623">
          <a:extLst>
            <a:ext uri="{FF2B5EF4-FFF2-40B4-BE49-F238E27FC236}">
              <a16:creationId xmlns:a16="http://schemas.microsoft.com/office/drawing/2014/main" xmlns="" id="{C7AAF1ED-9E53-4BA6-BF48-B4073F4B27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5" name="直線コネクタ 624">
          <a:extLst>
            <a:ext uri="{FF2B5EF4-FFF2-40B4-BE49-F238E27FC236}">
              <a16:creationId xmlns:a16="http://schemas.microsoft.com/office/drawing/2014/main" xmlns="" id="{9B73D8B7-0954-4F3D-8CE6-1094F824EB4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6" name="テキスト ボックス 625">
          <a:extLst>
            <a:ext uri="{FF2B5EF4-FFF2-40B4-BE49-F238E27FC236}">
              <a16:creationId xmlns:a16="http://schemas.microsoft.com/office/drawing/2014/main" xmlns="" id="{08C516BE-148D-4EED-B8A7-0897BD8FAB7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7" name="直線コネクタ 626">
          <a:extLst>
            <a:ext uri="{FF2B5EF4-FFF2-40B4-BE49-F238E27FC236}">
              <a16:creationId xmlns:a16="http://schemas.microsoft.com/office/drawing/2014/main" xmlns="" id="{35BD57C3-6257-4CF1-9FFC-2C000306433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8" name="テキスト ボックス 627">
          <a:extLst>
            <a:ext uri="{FF2B5EF4-FFF2-40B4-BE49-F238E27FC236}">
              <a16:creationId xmlns:a16="http://schemas.microsoft.com/office/drawing/2014/main" xmlns="" id="{D670263A-1AFD-4D4C-A492-87BEA0AC56D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xmlns="" id="{9A172F80-894E-496A-9CF9-40B35B53AB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xmlns="" id="{2C24DF92-AA9E-46BF-9C00-2A90A68A93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xmlns="" id="{34C50CB9-7512-4724-BE73-F002B2A185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632" name="直線コネクタ 631">
          <a:extLst>
            <a:ext uri="{FF2B5EF4-FFF2-40B4-BE49-F238E27FC236}">
              <a16:creationId xmlns:a16="http://schemas.microsoft.com/office/drawing/2014/main" xmlns="" id="{8FBDB639-D744-436B-8CC7-591AE347ECAC}"/>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3" name="【庁舎】&#10;一人当たり面積最小値テキスト">
          <a:extLst>
            <a:ext uri="{FF2B5EF4-FFF2-40B4-BE49-F238E27FC236}">
              <a16:creationId xmlns:a16="http://schemas.microsoft.com/office/drawing/2014/main" xmlns="" id="{2A4820B6-C605-451C-AFCC-1E4257ED7798}"/>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4" name="直線コネクタ 633">
          <a:extLst>
            <a:ext uri="{FF2B5EF4-FFF2-40B4-BE49-F238E27FC236}">
              <a16:creationId xmlns:a16="http://schemas.microsoft.com/office/drawing/2014/main" xmlns="" id="{25941BA8-4E3C-43E5-B18A-11FF2116D53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635" name="【庁舎】&#10;一人当たり面積最大値テキスト">
          <a:extLst>
            <a:ext uri="{FF2B5EF4-FFF2-40B4-BE49-F238E27FC236}">
              <a16:creationId xmlns:a16="http://schemas.microsoft.com/office/drawing/2014/main" xmlns="" id="{6EDFA1B4-3B58-4457-87F3-F5374416C5D4}"/>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636" name="直線コネクタ 635">
          <a:extLst>
            <a:ext uri="{FF2B5EF4-FFF2-40B4-BE49-F238E27FC236}">
              <a16:creationId xmlns:a16="http://schemas.microsoft.com/office/drawing/2014/main" xmlns="" id="{5765CCA7-DFC9-47E6-BA14-0C852595AF64}"/>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637" name="【庁舎】&#10;一人当たり面積平均値テキスト">
          <a:extLst>
            <a:ext uri="{FF2B5EF4-FFF2-40B4-BE49-F238E27FC236}">
              <a16:creationId xmlns:a16="http://schemas.microsoft.com/office/drawing/2014/main" xmlns="" id="{6A044624-B7E1-4F7C-A5DB-DC8257BEE774}"/>
            </a:ext>
          </a:extLst>
        </xdr:cNvPr>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638" name="フローチャート: 判断 637">
          <a:extLst>
            <a:ext uri="{FF2B5EF4-FFF2-40B4-BE49-F238E27FC236}">
              <a16:creationId xmlns:a16="http://schemas.microsoft.com/office/drawing/2014/main" xmlns="" id="{0AF47708-4EDE-4671-A1C6-578D27CC2CAD}"/>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639" name="フローチャート: 判断 638">
          <a:extLst>
            <a:ext uri="{FF2B5EF4-FFF2-40B4-BE49-F238E27FC236}">
              <a16:creationId xmlns:a16="http://schemas.microsoft.com/office/drawing/2014/main" xmlns="" id="{AF88F0B7-6139-4B5F-B2D9-2C730A0D0BDA}"/>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640" name="フローチャート: 判断 639">
          <a:extLst>
            <a:ext uri="{FF2B5EF4-FFF2-40B4-BE49-F238E27FC236}">
              <a16:creationId xmlns:a16="http://schemas.microsoft.com/office/drawing/2014/main" xmlns="" id="{2C45DAC8-31B1-42CE-9A44-D47B72816BD6}"/>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641" name="フローチャート: 判断 640">
          <a:extLst>
            <a:ext uri="{FF2B5EF4-FFF2-40B4-BE49-F238E27FC236}">
              <a16:creationId xmlns:a16="http://schemas.microsoft.com/office/drawing/2014/main" xmlns="" id="{A06A77DC-9966-498B-9E6A-EF83DBE462EB}"/>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642" name="フローチャート: 判断 641">
          <a:extLst>
            <a:ext uri="{FF2B5EF4-FFF2-40B4-BE49-F238E27FC236}">
              <a16:creationId xmlns:a16="http://schemas.microsoft.com/office/drawing/2014/main" xmlns="" id="{A3516A74-F85F-4B1D-AE3C-9AC1A05B60CD}"/>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2FAA2BCC-8176-4A99-9F90-E92A5D434E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62E5C00C-68FD-4724-BE68-3E64444CA7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42878CE7-41BB-41FD-B329-9F36776B3A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1C1845F9-729E-4D17-8C58-28B7C40BCC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30B3CBE1-AE76-429C-BC52-214A37774E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104321</xdr:rowOff>
    </xdr:from>
    <xdr:to>
      <xdr:col>116</xdr:col>
      <xdr:colOff>114300</xdr:colOff>
      <xdr:row>108</xdr:row>
      <xdr:rowOff>34471</xdr:rowOff>
    </xdr:to>
    <xdr:sp macro="" textlink="">
      <xdr:nvSpPr>
        <xdr:cNvPr id="648" name="楕円 647">
          <a:extLst>
            <a:ext uri="{FF2B5EF4-FFF2-40B4-BE49-F238E27FC236}">
              <a16:creationId xmlns:a16="http://schemas.microsoft.com/office/drawing/2014/main" xmlns="" id="{767932AB-9358-407A-8261-29123F7C59BB}"/>
            </a:ext>
          </a:extLst>
        </xdr:cNvPr>
        <xdr:cNvSpPr/>
      </xdr:nvSpPr>
      <xdr:spPr>
        <a:xfrm>
          <a:off x="221107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19248</xdr:rowOff>
    </xdr:from>
    <xdr:ext cx="469744" cy="259045"/>
    <xdr:sp macro="" textlink="">
      <xdr:nvSpPr>
        <xdr:cNvPr id="649" name="【庁舎】&#10;一人当たり面積該当値テキスト">
          <a:extLst>
            <a:ext uri="{FF2B5EF4-FFF2-40B4-BE49-F238E27FC236}">
              <a16:creationId xmlns:a16="http://schemas.microsoft.com/office/drawing/2014/main" xmlns="" id="{510C06BA-6C4B-4B87-9B8B-AB2DA81E28DD}"/>
            </a:ext>
          </a:extLst>
        </xdr:cNvPr>
        <xdr:cNvSpPr txBox="1"/>
      </xdr:nvSpPr>
      <xdr:spPr>
        <a:xfrm>
          <a:off x="22199600" y="183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104321</xdr:rowOff>
    </xdr:from>
    <xdr:to>
      <xdr:col>112</xdr:col>
      <xdr:colOff>38100</xdr:colOff>
      <xdr:row>108</xdr:row>
      <xdr:rowOff>34471</xdr:rowOff>
    </xdr:to>
    <xdr:sp macro="" textlink="">
      <xdr:nvSpPr>
        <xdr:cNvPr id="650" name="楕円 649">
          <a:extLst>
            <a:ext uri="{FF2B5EF4-FFF2-40B4-BE49-F238E27FC236}">
              <a16:creationId xmlns:a16="http://schemas.microsoft.com/office/drawing/2014/main" xmlns="" id="{622A7CED-98D0-45CC-A86D-C451E201933E}"/>
            </a:ext>
          </a:extLst>
        </xdr:cNvPr>
        <xdr:cNvSpPr/>
      </xdr:nvSpPr>
      <xdr:spPr>
        <a:xfrm>
          <a:off x="21272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155121</xdr:rowOff>
    </xdr:from>
    <xdr:to>
      <xdr:col>116</xdr:col>
      <xdr:colOff>63500</xdr:colOff>
      <xdr:row>107</xdr:row>
      <xdr:rowOff>155121</xdr:rowOff>
    </xdr:to>
    <xdr:cxnSp macro="">
      <xdr:nvCxnSpPr>
        <xdr:cNvPr id="651" name="直線コネクタ 650">
          <a:extLst>
            <a:ext uri="{FF2B5EF4-FFF2-40B4-BE49-F238E27FC236}">
              <a16:creationId xmlns:a16="http://schemas.microsoft.com/office/drawing/2014/main" xmlns="" id="{1BD22759-80CC-48D5-85E7-349F1D778268}"/>
            </a:ext>
          </a:extLst>
        </xdr:cNvPr>
        <xdr:cNvCxnSpPr/>
      </xdr:nvCxnSpPr>
      <xdr:spPr>
        <a:xfrm>
          <a:off x="21323300" y="18500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104321</xdr:rowOff>
    </xdr:from>
    <xdr:to>
      <xdr:col>107</xdr:col>
      <xdr:colOff>101600</xdr:colOff>
      <xdr:row>108</xdr:row>
      <xdr:rowOff>34471</xdr:rowOff>
    </xdr:to>
    <xdr:sp macro="" textlink="">
      <xdr:nvSpPr>
        <xdr:cNvPr id="652" name="楕円 651">
          <a:extLst>
            <a:ext uri="{FF2B5EF4-FFF2-40B4-BE49-F238E27FC236}">
              <a16:creationId xmlns:a16="http://schemas.microsoft.com/office/drawing/2014/main" xmlns="" id="{8249283F-BE69-4175-8F8D-2747FF527381}"/>
            </a:ext>
          </a:extLst>
        </xdr:cNvPr>
        <xdr:cNvSpPr/>
      </xdr:nvSpPr>
      <xdr:spPr>
        <a:xfrm>
          <a:off x="20383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155121</xdr:rowOff>
    </xdr:from>
    <xdr:to>
      <xdr:col>111</xdr:col>
      <xdr:colOff>177800</xdr:colOff>
      <xdr:row>107</xdr:row>
      <xdr:rowOff>155121</xdr:rowOff>
    </xdr:to>
    <xdr:cxnSp macro="">
      <xdr:nvCxnSpPr>
        <xdr:cNvPr id="653" name="直線コネクタ 652">
          <a:extLst>
            <a:ext uri="{FF2B5EF4-FFF2-40B4-BE49-F238E27FC236}">
              <a16:creationId xmlns:a16="http://schemas.microsoft.com/office/drawing/2014/main" xmlns="" id="{56E4F2E8-9615-4131-B67A-656098EE0372}"/>
            </a:ext>
          </a:extLst>
        </xdr:cNvPr>
        <xdr:cNvCxnSpPr/>
      </xdr:nvCxnSpPr>
      <xdr:spPr>
        <a:xfrm>
          <a:off x="20434300" y="18500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104321</xdr:rowOff>
    </xdr:from>
    <xdr:to>
      <xdr:col>102</xdr:col>
      <xdr:colOff>165100</xdr:colOff>
      <xdr:row>108</xdr:row>
      <xdr:rowOff>34471</xdr:rowOff>
    </xdr:to>
    <xdr:sp macro="" textlink="">
      <xdr:nvSpPr>
        <xdr:cNvPr id="654" name="楕円 653">
          <a:extLst>
            <a:ext uri="{FF2B5EF4-FFF2-40B4-BE49-F238E27FC236}">
              <a16:creationId xmlns:a16="http://schemas.microsoft.com/office/drawing/2014/main" xmlns="" id="{43723358-865C-422A-99E4-A54AF356FF2E}"/>
            </a:ext>
          </a:extLst>
        </xdr:cNvPr>
        <xdr:cNvSpPr/>
      </xdr:nvSpPr>
      <xdr:spPr>
        <a:xfrm>
          <a:off x="19494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155121</xdr:rowOff>
    </xdr:from>
    <xdr:to>
      <xdr:col>107</xdr:col>
      <xdr:colOff>50800</xdr:colOff>
      <xdr:row>107</xdr:row>
      <xdr:rowOff>155121</xdr:rowOff>
    </xdr:to>
    <xdr:cxnSp macro="">
      <xdr:nvCxnSpPr>
        <xdr:cNvPr id="655" name="直線コネクタ 654">
          <a:extLst>
            <a:ext uri="{FF2B5EF4-FFF2-40B4-BE49-F238E27FC236}">
              <a16:creationId xmlns:a16="http://schemas.microsoft.com/office/drawing/2014/main" xmlns="" id="{0BFA51BA-CE63-4594-AE16-5331ADE312AC}"/>
            </a:ext>
          </a:extLst>
        </xdr:cNvPr>
        <xdr:cNvCxnSpPr/>
      </xdr:nvCxnSpPr>
      <xdr:spPr>
        <a:xfrm>
          <a:off x="19545300" y="18500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103232</xdr:rowOff>
    </xdr:from>
    <xdr:to>
      <xdr:col>98</xdr:col>
      <xdr:colOff>38100</xdr:colOff>
      <xdr:row>108</xdr:row>
      <xdr:rowOff>33382</xdr:rowOff>
    </xdr:to>
    <xdr:sp macro="" textlink="">
      <xdr:nvSpPr>
        <xdr:cNvPr id="656" name="楕円 655">
          <a:extLst>
            <a:ext uri="{FF2B5EF4-FFF2-40B4-BE49-F238E27FC236}">
              <a16:creationId xmlns:a16="http://schemas.microsoft.com/office/drawing/2014/main" xmlns="" id="{A2CC7BD4-ED99-48E6-BAC7-93A7968F6CD3}"/>
            </a:ext>
          </a:extLst>
        </xdr:cNvPr>
        <xdr:cNvSpPr/>
      </xdr:nvSpPr>
      <xdr:spPr>
        <a:xfrm>
          <a:off x="18605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154032</xdr:rowOff>
    </xdr:from>
    <xdr:to>
      <xdr:col>102</xdr:col>
      <xdr:colOff>114300</xdr:colOff>
      <xdr:row>107</xdr:row>
      <xdr:rowOff>155121</xdr:rowOff>
    </xdr:to>
    <xdr:cxnSp macro="">
      <xdr:nvCxnSpPr>
        <xdr:cNvPr id="657" name="直線コネクタ 656">
          <a:extLst>
            <a:ext uri="{FF2B5EF4-FFF2-40B4-BE49-F238E27FC236}">
              <a16:creationId xmlns:a16="http://schemas.microsoft.com/office/drawing/2014/main" xmlns="" id="{79512F5A-66DD-4659-9D03-1389CA03DACC}"/>
            </a:ext>
          </a:extLst>
        </xdr:cNvPr>
        <xdr:cNvCxnSpPr/>
      </xdr:nvCxnSpPr>
      <xdr:spPr>
        <a:xfrm>
          <a:off x="18656300" y="184991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658" name="n_1aveValue【庁舎】&#10;一人当たり面積">
          <a:extLst>
            <a:ext uri="{FF2B5EF4-FFF2-40B4-BE49-F238E27FC236}">
              <a16:creationId xmlns:a16="http://schemas.microsoft.com/office/drawing/2014/main" xmlns="" id="{11F73D4A-483E-4975-A8E0-86BBD4B200FC}"/>
            </a:ext>
          </a:extLst>
        </xdr:cNvPr>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659" name="n_2aveValue【庁舎】&#10;一人当たり面積">
          <a:extLst>
            <a:ext uri="{FF2B5EF4-FFF2-40B4-BE49-F238E27FC236}">
              <a16:creationId xmlns:a16="http://schemas.microsoft.com/office/drawing/2014/main" xmlns="" id="{E1EEE2F0-4300-4B0E-AED6-D45C43F44EC0}"/>
            </a:ext>
          </a:extLst>
        </xdr:cNvPr>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660" name="n_3aveValue【庁舎】&#10;一人当たり面積">
          <a:extLst>
            <a:ext uri="{FF2B5EF4-FFF2-40B4-BE49-F238E27FC236}">
              <a16:creationId xmlns:a16="http://schemas.microsoft.com/office/drawing/2014/main" xmlns="" id="{5FEE7A7D-A432-4021-86D8-B87F927DBA99}"/>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661" name="n_4aveValue【庁舎】&#10;一人当たり面積">
          <a:extLst>
            <a:ext uri="{FF2B5EF4-FFF2-40B4-BE49-F238E27FC236}">
              <a16:creationId xmlns:a16="http://schemas.microsoft.com/office/drawing/2014/main" xmlns="" id="{7C0D3453-C74A-4AB9-9A0E-3751E19907E9}"/>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25598</xdr:rowOff>
    </xdr:from>
    <xdr:ext cx="469744" cy="259045"/>
    <xdr:sp macro="" textlink="">
      <xdr:nvSpPr>
        <xdr:cNvPr id="662" name="n_1mainValue【庁舎】&#10;一人当たり面積">
          <a:extLst>
            <a:ext uri="{FF2B5EF4-FFF2-40B4-BE49-F238E27FC236}">
              <a16:creationId xmlns:a16="http://schemas.microsoft.com/office/drawing/2014/main" xmlns="" id="{815458B8-0523-487A-BA70-355648F331F1}"/>
            </a:ext>
          </a:extLst>
        </xdr:cNvPr>
        <xdr:cNvSpPr txBox="1"/>
      </xdr:nvSpPr>
      <xdr:spPr>
        <a:xfrm>
          <a:off x="210757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25598</xdr:rowOff>
    </xdr:from>
    <xdr:ext cx="469744" cy="259045"/>
    <xdr:sp macro="" textlink="">
      <xdr:nvSpPr>
        <xdr:cNvPr id="663" name="n_2mainValue【庁舎】&#10;一人当たり面積">
          <a:extLst>
            <a:ext uri="{FF2B5EF4-FFF2-40B4-BE49-F238E27FC236}">
              <a16:creationId xmlns:a16="http://schemas.microsoft.com/office/drawing/2014/main" xmlns="" id="{D0D4C174-8B1B-4A59-917F-07D653B8A736}"/>
            </a:ext>
          </a:extLst>
        </xdr:cNvPr>
        <xdr:cNvSpPr txBox="1"/>
      </xdr:nvSpPr>
      <xdr:spPr>
        <a:xfrm>
          <a:off x="20199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25598</xdr:rowOff>
    </xdr:from>
    <xdr:ext cx="469744" cy="259045"/>
    <xdr:sp macro="" textlink="">
      <xdr:nvSpPr>
        <xdr:cNvPr id="664" name="n_3mainValue【庁舎】&#10;一人当たり面積">
          <a:extLst>
            <a:ext uri="{FF2B5EF4-FFF2-40B4-BE49-F238E27FC236}">
              <a16:creationId xmlns:a16="http://schemas.microsoft.com/office/drawing/2014/main" xmlns="" id="{478B9596-1E25-4A58-8B29-770F67FF2DE1}"/>
            </a:ext>
          </a:extLst>
        </xdr:cNvPr>
        <xdr:cNvSpPr txBox="1"/>
      </xdr:nvSpPr>
      <xdr:spPr>
        <a:xfrm>
          <a:off x="19310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24509</xdr:rowOff>
    </xdr:from>
    <xdr:ext cx="469744" cy="259045"/>
    <xdr:sp macro="" textlink="">
      <xdr:nvSpPr>
        <xdr:cNvPr id="665" name="n_4mainValue【庁舎】&#10;一人当たり面積">
          <a:extLst>
            <a:ext uri="{FF2B5EF4-FFF2-40B4-BE49-F238E27FC236}">
              <a16:creationId xmlns:a16="http://schemas.microsoft.com/office/drawing/2014/main" xmlns="" id="{7535F651-347F-43EB-99EA-60BFC2A5CE57}"/>
            </a:ext>
          </a:extLst>
        </xdr:cNvPr>
        <xdr:cNvSpPr txBox="1"/>
      </xdr:nvSpPr>
      <xdr:spPr>
        <a:xfrm>
          <a:off x="18421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xmlns="" id="{61F4F559-7E66-409A-A134-8BBEC8A264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xmlns="" id="{03D2A477-DC09-408C-9803-C99C9721A4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xmlns="" id="{24BEE4AE-CED2-4FB2-9E57-7F240BA6AA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年度に公益文化施設（まなびあテラス）を新規に取得・開館しＰＦＩ方式にて施設の維持・運営を行っている。稼働年数がまだ短いため減価償却率は低い値となっている。</a:t>
          </a:r>
        </a:p>
        <a:p>
          <a:r>
            <a:rPr kumimoji="1" lang="ja-JP" altLang="en-US" sz="1300">
              <a:latin typeface="ＭＳ Ｐゴシック" panose="020B0600070205080204" pitchFamily="50" charset="-128"/>
              <a:ea typeface="ＭＳ Ｐゴシック" panose="020B0600070205080204" pitchFamily="50" charset="-128"/>
            </a:rPr>
            <a:t>　消防施設についても、平成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年度に取得して以降、ＰＦＩ方式にて経常の維持管理を行っているほか、モニタリングの結果に合わせ随時臨時的な修繕等を行っているため、有形固定資産減価償却率は低い値で推移している。</a:t>
          </a:r>
        </a:p>
        <a:p>
          <a:r>
            <a:rPr kumimoji="1" lang="ja-JP" altLang="en-US" sz="1300">
              <a:latin typeface="ＭＳ Ｐゴシック" panose="020B0600070205080204" pitchFamily="50" charset="-128"/>
              <a:ea typeface="ＭＳ Ｐゴシック" panose="020B0600070205080204" pitchFamily="50" charset="-128"/>
            </a:rPr>
            <a:t>　庁舎、保健センター、体育館については、有形固定資産減価償却率が上昇傾向にあるものの、複数年に平準化して改修・更新を行い施設の長寿命化に継続して努めている。いずれも耐震基準を満たしており、使用上の問題はない。</a:t>
          </a:r>
        </a:p>
        <a:p>
          <a:r>
            <a:rPr kumimoji="1" lang="ja-JP" altLang="en-US" sz="1300">
              <a:latin typeface="ＭＳ Ｐゴシック" panose="020B0600070205080204" pitchFamily="50" charset="-128"/>
              <a:ea typeface="ＭＳ Ｐゴシック" panose="020B0600070205080204" pitchFamily="50" charset="-128"/>
            </a:rPr>
            <a:t>　いずれの施設についても、平成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年度に策定した公共施設総合管理計画に基づき、引き続き今後も適切な管理に取り組む。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は大森工業団地をはじめとして、大型事業所を有する工業団地が多いことから、本市においては歳入に占める法人市民税の割合が比較的高い。近年、この法人市民税の決算額が上昇傾向にあったことから、当該指数も上昇傾向にある。</a:t>
          </a:r>
        </a:p>
        <a:p>
          <a:r>
            <a:rPr kumimoji="1" lang="ja-JP" altLang="en-US" sz="1300">
              <a:latin typeface="ＭＳ Ｐゴシック" panose="020B0600070205080204" pitchFamily="50" charset="-128"/>
              <a:ea typeface="ＭＳ Ｐゴシック" panose="020B0600070205080204" pitchFamily="50" charset="-128"/>
            </a:rPr>
            <a:t>　今後も税収増加に向け、収納確保対策を推進し、当該数値のさらなる上昇に努めたい。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68241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年度においては、分子では主に保育所給付費・障害者介護・医療費無償化等の扶助費が増加したことにより、当該数値は対前年度比で悪化となった。</a:t>
          </a:r>
        </a:p>
        <a:p>
          <a:r>
            <a:rPr kumimoji="1" lang="ja-JP" altLang="en-US" sz="1300">
              <a:latin typeface="ＭＳ Ｐゴシック" panose="020B0600070205080204" pitchFamily="50" charset="-128"/>
              <a:ea typeface="ＭＳ Ｐゴシック" panose="020B0600070205080204" pitchFamily="50" charset="-128"/>
            </a:rPr>
            <a:t>　今後は社会保障関係経費等の経常経費のさらなる伸びも想定されるため、一層の経費削減や財源確保に努め、当該比率の抑制を図る。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87630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101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39370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9076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63</xdr:row>
      <xdr:rowOff>106256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71456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62</xdr:row>
      <xdr:rowOff>84667</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368704"/>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人件費の抑制等、経常経費の削減に努めてきたところであるが、これ以上の職員数の削減は困難な中、ふるさと納税制度への対応に係る関連経費等が影響し、近年は高止まり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２年度においては、対前年度比では悪化しているものの、さらなる経費削減等を図り、当該数値の抑制を図る。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145386</xdr:rowOff>
    </xdr:from>
    <xdr:to>
      <xdr:col>23</xdr:col>
      <xdr:colOff>133350</xdr:colOff>
      <xdr:row>82</xdr:row>
      <xdr:rowOff>82742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32836"/>
          <a:ext cx="838200" cy="1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145386</xdr:rowOff>
    </xdr:from>
    <xdr:to>
      <xdr:col>19</xdr:col>
      <xdr:colOff>133350</xdr:colOff>
      <xdr:row>81</xdr:row>
      <xdr:rowOff>170041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032836"/>
          <a:ext cx="8890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170041</xdr:rowOff>
    </xdr:from>
    <xdr:to>
      <xdr:col>15</xdr:col>
      <xdr:colOff>82550</xdr:colOff>
      <xdr:row>82</xdr:row>
      <xdr:rowOff>33151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057491"/>
          <a:ext cx="889000" cy="3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110412</xdr:rowOff>
    </xdr:from>
    <xdr:to>
      <xdr:col>11</xdr:col>
      <xdr:colOff>31750</xdr:colOff>
      <xdr:row>82</xdr:row>
      <xdr:rowOff>33151</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97862"/>
          <a:ext cx="889000" cy="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31942</xdr:rowOff>
    </xdr:from>
    <xdr:to>
      <xdr:col>23</xdr:col>
      <xdr:colOff>184150</xdr:colOff>
      <xdr:row>82</xdr:row>
      <xdr:rowOff>133542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48469</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94586</xdr:rowOff>
    </xdr:from>
    <xdr:to>
      <xdr:col>19</xdr:col>
      <xdr:colOff>184150</xdr:colOff>
      <xdr:row>82</xdr:row>
      <xdr:rowOff>24736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34913</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5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119241</xdr:rowOff>
    </xdr:from>
    <xdr:to>
      <xdr:col>15</xdr:col>
      <xdr:colOff>133350</xdr:colOff>
      <xdr:row>82</xdr:row>
      <xdr:rowOff>49391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59568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153801</xdr:rowOff>
    </xdr:from>
    <xdr:to>
      <xdr:col>11</xdr:col>
      <xdr:colOff>82550</xdr:colOff>
      <xdr:row>82</xdr:row>
      <xdr:rowOff>83951</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94128</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81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59612</xdr:rowOff>
    </xdr:from>
    <xdr:to>
      <xdr:col>7</xdr:col>
      <xdr:colOff>31750</xdr:colOff>
      <xdr:row>81</xdr:row>
      <xdr:rowOff>161212</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4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171389</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1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となったが、経常経費分析表の人口一人当たりの人件費は類似団体が</a:t>
          </a:r>
          <a:r>
            <a:rPr kumimoji="1" lang="en-US" altLang="ja-JP" sz="1300">
              <a:latin typeface="ＭＳ Ｐゴシック" panose="020B0600070205080204" pitchFamily="50" charset="-128"/>
              <a:ea typeface="ＭＳ Ｐゴシック" panose="020B0600070205080204" pitchFamily="50" charset="-128"/>
            </a:rPr>
            <a:t>94,370</a:t>
          </a:r>
          <a:r>
            <a:rPr kumimoji="1" lang="ja-JP" altLang="en-US" sz="1300">
              <a:latin typeface="ＭＳ Ｐゴシック" panose="020B0600070205080204" pitchFamily="50" charset="-128"/>
              <a:ea typeface="ＭＳ Ｐゴシック" panose="020B0600070205080204" pitchFamily="50" charset="-128"/>
            </a:rPr>
            <a:t>円に対し、本市は</a:t>
          </a:r>
          <a:r>
            <a:rPr kumimoji="1" lang="en-US" altLang="ja-JP" sz="1300">
              <a:latin typeface="ＭＳ Ｐゴシック" panose="020B0600070205080204" pitchFamily="50" charset="-128"/>
              <a:ea typeface="ＭＳ Ｐゴシック" panose="020B0600070205080204" pitchFamily="50" charset="-128"/>
            </a:rPr>
            <a:t>62,325</a:t>
          </a:r>
          <a:r>
            <a:rPr kumimoji="1" lang="ja-JP" altLang="en-US" sz="1300">
              <a:latin typeface="ＭＳ Ｐゴシック" panose="020B0600070205080204" pitchFamily="50" charset="-128"/>
              <a:ea typeface="ＭＳ Ｐゴシック" panose="020B0600070205080204" pitchFamily="50" charset="-128"/>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人となり類似団体の中でも低い数値となった。職員採用平準化計画や現行の職員定員管理計画に基づき、職員数の平準化に取り組んできた成果である。</a:t>
          </a:r>
        </a:p>
        <a:p>
          <a:r>
            <a:rPr kumimoji="1" lang="ja-JP" altLang="en-US" sz="1300">
              <a:latin typeface="ＭＳ Ｐゴシック" panose="020B0600070205080204" pitchFamily="50" charset="-128"/>
              <a:ea typeface="ＭＳ Ｐゴシック" panose="020B0600070205080204" pitchFamily="50" charset="-128"/>
            </a:rPr>
            <a:t>　今後は、これ以上の職員削減は困難なことから、より効果的な職員配置や職員定員管理計画に基づく適正な定員管理を図っていく。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144235</xdr:rowOff>
    </xdr:from>
    <xdr:to>
      <xdr:col>81</xdr:col>
      <xdr:colOff>44450</xdr:colOff>
      <xdr:row>58</xdr:row>
      <xdr:rowOff>151130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0883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140788</xdr:rowOff>
    </xdr:from>
    <xdr:to>
      <xdr:col>77</xdr:col>
      <xdr:colOff>44450</xdr:colOff>
      <xdr:row>58</xdr:row>
      <xdr:rowOff>144235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0848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128724</xdr:rowOff>
    </xdr:from>
    <xdr:to>
      <xdr:col>72</xdr:col>
      <xdr:colOff>203200</xdr:colOff>
      <xdr:row>58</xdr:row>
      <xdr:rowOff>140788</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07282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58</xdr:row>
      <xdr:rowOff>128724</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06248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100330</xdr:rowOff>
    </xdr:from>
    <xdr:to>
      <xdr:col>81</xdr:col>
      <xdr:colOff>95250</xdr:colOff>
      <xdr:row>59</xdr:row>
      <xdr:rowOff>30480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21607</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89988</xdr:rowOff>
    </xdr:from>
    <xdr:to>
      <xdr:col>73</xdr:col>
      <xdr:colOff>44450</xdr:colOff>
      <xdr:row>59</xdr:row>
      <xdr:rowOff>20138</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30315</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77924</xdr:rowOff>
    </xdr:from>
    <xdr:to>
      <xdr:col>68</xdr:col>
      <xdr:colOff>203200</xdr:colOff>
      <xdr:row>59</xdr:row>
      <xdr:rowOff>8074</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18251</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67582</xdr:rowOff>
    </xdr:from>
    <xdr:to>
      <xdr:col>64</xdr:col>
      <xdr:colOff>152400</xdr:colOff>
      <xdr:row>58</xdr:row>
      <xdr:rowOff>169182</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7909</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２年度の比率は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となり、減少から増加に転じている。</a:t>
          </a:r>
        </a:p>
        <a:p>
          <a:r>
            <a:rPr kumimoji="1" lang="ja-JP" altLang="en-US" sz="1300">
              <a:latin typeface="ＭＳ Ｐゴシック" panose="020B0600070205080204" pitchFamily="50" charset="-128"/>
              <a:ea typeface="ＭＳ Ｐゴシック" panose="020B0600070205080204" pitchFamily="50" charset="-128"/>
            </a:rPr>
            <a:t>　近年は改善傾向が続いていたが、大型事業に伴う元金償還の開始や今後の大型事業の実施を踏まえると、今後も悪化傾向が続くことも想定されることから、起債発行額の調整等の取り組みをより一層進め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49530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154094</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25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110507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年度においては数値が悪化し、類似団体平均とほぼ同程度となっている。悪化の要因としては、近年の大型事業の地方債借入に伴い、地方債残高が増加したことが挙げられる。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115468</xdr:rowOff>
    </xdr:from>
    <xdr:to>
      <xdr:col>81</xdr:col>
      <xdr:colOff>44450</xdr:colOff>
      <xdr:row>15</xdr:row>
      <xdr:rowOff>9652</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179800" y="2515768"/>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115468</xdr:rowOff>
    </xdr:from>
    <xdr:to>
      <xdr:col>77</xdr:col>
      <xdr:colOff>44450</xdr:colOff>
      <xdr:row>14</xdr:row>
      <xdr:rowOff>125120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5290800" y="25157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58742</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63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125120</xdr:rowOff>
    </xdr:from>
    <xdr:to>
      <xdr:col>72</xdr:col>
      <xdr:colOff>203200</xdr:colOff>
      <xdr:row>14</xdr:row>
      <xdr:rowOff>162763</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4401800" y="252542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63568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63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162763</xdr:rowOff>
    </xdr:from>
    <xdr:to>
      <xdr:col>68</xdr:col>
      <xdr:colOff>152400</xdr:colOff>
      <xdr:row>15</xdr:row>
      <xdr:rowOff>53086</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3512800" y="2563063"/>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9672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146829</xdr:rowOff>
    </xdr:from>
    <xdr:ext cx="762000" cy="259045"/>
    <xdr:sp macro="" textlink="">
      <xdr:nvSpPr>
        <xdr:cNvPr id="467" name="将来負担の状況該当値テキスト">
          <a:extLst>
            <a:ext uri="{FF2B5EF4-FFF2-40B4-BE49-F238E27FC236}">
              <a16:creationId xmlns:a16="http://schemas.microsoft.com/office/drawing/2014/main" xmlns="" id="{00000000-0008-0000-0300-0000D3010000}"/>
            </a:ext>
          </a:extLst>
        </xdr:cNvPr>
        <xdr:cNvSpPr txBox="1"/>
      </xdr:nvSpPr>
      <xdr:spPr>
        <a:xfrm>
          <a:off x="17106900" y="237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64668</xdr:rowOff>
    </xdr:from>
    <xdr:to>
      <xdr:col>77</xdr:col>
      <xdr:colOff>95250</xdr:colOff>
      <xdr:row>14</xdr:row>
      <xdr:rowOff>166268</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129000" y="24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4995</xdr:rowOff>
    </xdr:from>
    <xdr:ext cx="7366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798800" y="2233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74320</xdr:rowOff>
    </xdr:from>
    <xdr:to>
      <xdr:col>73</xdr:col>
      <xdr:colOff>44450</xdr:colOff>
      <xdr:row>15</xdr:row>
      <xdr:rowOff>4470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5240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14647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909800" y="22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111963</xdr:rowOff>
    </xdr:from>
    <xdr:to>
      <xdr:col>68</xdr:col>
      <xdr:colOff>203200</xdr:colOff>
      <xdr:row>15</xdr:row>
      <xdr:rowOff>42113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4351000" y="2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52290</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020800" y="22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2286</xdr:rowOff>
    </xdr:from>
    <xdr:to>
      <xdr:col>64</xdr:col>
      <xdr:colOff>152400</xdr:colOff>
      <xdr:row>15</xdr:row>
      <xdr:rowOff>103886</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3462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114063</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3131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本市では職員採用平準化計画や現行の職員定員管理計画に基づき、職員数の平準化に取り組んでおり、その成果として当該数値についても全国平均や類似団体内平均を下回っている。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Ｒ２年度については、会計年度任用制度に伴う人件費の減により対前年度で数値が改善した。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35</xdr:row>
      <xdr:rowOff>31750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59018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116114</xdr:rowOff>
    </xdr:from>
    <xdr:to>
      <xdr:col>19</xdr:col>
      <xdr:colOff>187325</xdr:colOff>
      <xdr:row>35</xdr:row>
      <xdr:rowOff>31750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5945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116114</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5890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34</xdr:row>
      <xdr:rowOff>61686</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57168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21772</xdr:rowOff>
    </xdr:from>
    <xdr:to>
      <xdr:col>24</xdr:col>
      <xdr:colOff>76200</xdr:colOff>
      <xdr:row>34</xdr:row>
      <xdr:rowOff>123372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101799</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575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65314</xdr:rowOff>
    </xdr:from>
    <xdr:to>
      <xdr:col>15</xdr:col>
      <xdr:colOff>149225</xdr:colOff>
      <xdr:row>34</xdr:row>
      <xdr:rowOff>166914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5641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8164</xdr:rowOff>
    </xdr:from>
    <xdr:to>
      <xdr:col>6</xdr:col>
      <xdr:colOff>171450</xdr:colOff>
      <xdr:row>33</xdr:row>
      <xdr:rowOff>109764</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119941</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として増加傾向にある。要因は、業務の民間委託が進み、従来人件費として計上していた経費が、物件費にシフトしてきていること、また、ふるさと納税制度への対応に係る経費が増大していること等にある。　　</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２年度は会計年度任用制度に伴う物件費から人件費への移行等により、対前年度比減となったため、改善となった。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17</xdr:row>
      <xdr:rowOff>44450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768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44450</xdr:rowOff>
    </xdr:from>
    <xdr:to>
      <xdr:col>78</xdr:col>
      <xdr:colOff>69850</xdr:colOff>
      <xdr:row>17</xdr:row>
      <xdr:rowOff>120650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95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120650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17</xdr:row>
      <xdr:rowOff>31750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92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２年度は、保育給付費や障害者介護給付費等の伸びが影響し、対前年度比で悪化した。</a:t>
          </a:r>
        </a:p>
        <a:p>
          <a:r>
            <a:rPr kumimoji="1" lang="ja-JP" altLang="en-US" sz="1300">
              <a:latin typeface="ＭＳ Ｐゴシック" panose="020B0600070205080204" pitchFamily="50" charset="-128"/>
              <a:ea typeface="ＭＳ Ｐゴシック" panose="020B0600070205080204" pitchFamily="50" charset="-128"/>
            </a:rPr>
            <a:t>　扶助費については、今後も少子高齢化等の影響により増加することが見込まれるため、資格審査の適正化等により上昇抑制を図り、経常一般財源の多寡に影響されることなく数値を改善させられ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69850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10337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60</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956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12700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162577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特別会計への繰出金等の影響により、類似団体と比べても高い数値で推移している。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２年度においては、下水道事業の法適用企業化に伴う繰出金の減により充当一般財源も減少し、対前年度比で数値が改善した。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60</xdr:row>
      <xdr:rowOff>34472</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10016672"/>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34472</xdr:rowOff>
    </xdr:from>
    <xdr:to>
      <xdr:col>78</xdr:col>
      <xdr:colOff>69850</xdr:colOff>
      <xdr:row>60</xdr:row>
      <xdr:rowOff>165100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10321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165100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110672</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37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155122</xdr:rowOff>
    </xdr:from>
    <xdr:to>
      <xdr:col>78</xdr:col>
      <xdr:colOff>120650</xdr:colOff>
      <xdr:row>60</xdr:row>
      <xdr:rowOff>85272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70049</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おいては、下水道事業の法適用企業化に伴う繰出金から補助金への移行により、対前年度比で大きく悪化した。類似団体平均に比べると高い数値であるため、一層の財源確保と負担金等の在り方等について検討し、数値の改善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38</xdr:row>
      <xdr:rowOff>5080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13156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161290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4782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20320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36</xdr:row>
      <xdr:rowOff>20320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125730</xdr:rowOff>
    </xdr:from>
    <xdr:to>
      <xdr:col>82</xdr:col>
      <xdr:colOff>158750</xdr:colOff>
      <xdr:row>38</xdr:row>
      <xdr:rowOff>55880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97807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20337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81297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交付税措置のない起債は可能な限り借入しない等の効果で、一定程度の抑制が図られている。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２年度においては、公債費そのものは横ばいであり、類似団体平均より少なく、依然として健全な数値を保っている。</a:t>
          </a:r>
        </a:p>
        <a:p>
          <a:r>
            <a:rPr kumimoji="1" lang="ja-JP" altLang="en-US" sz="1300">
              <a:latin typeface="ＭＳ Ｐゴシック" panose="020B0600070205080204" pitchFamily="50" charset="-128"/>
              <a:ea typeface="ＭＳ Ｐゴシック" panose="020B0600070205080204" pitchFamily="50" charset="-128"/>
            </a:rPr>
            <a:t>　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120142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3321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120142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92711</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97282</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1320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２年度においては、普通交付税や各種交付金による経常一般財源は増加したものの、扶助費を始めとする経常経費がそれ以上に増加した結果、当該数値としても対前年度比で悪化となった。</a:t>
          </a:r>
        </a:p>
        <a:p>
          <a:r>
            <a:rPr kumimoji="1" lang="ja-JP" altLang="en-US" sz="1300">
              <a:latin typeface="ＭＳ Ｐゴシック" panose="020B0600070205080204" pitchFamily="50" charset="-128"/>
              <a:ea typeface="ＭＳ Ｐゴシック" panose="020B0600070205080204" pitchFamily="50" charset="-128"/>
            </a:rPr>
            <a:t>　経常経費については増加傾向にあるため、コストの精査等をより強めていく必要がある。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66039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3393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20320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4782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146050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893800" y="13157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76</xdr:row>
      <xdr:rowOff>127000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28219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130673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0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99056</xdr:rowOff>
    </xdr:from>
    <xdr:to>
      <xdr:col>29</xdr:col>
      <xdr:colOff>127000</xdr:colOff>
      <xdr:row>20</xdr:row>
      <xdr:rowOff>120496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575681"/>
          <a:ext cx="647700" cy="2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99056</xdr:rowOff>
    </xdr:from>
    <xdr:to>
      <xdr:col>26</xdr:col>
      <xdr:colOff>50800</xdr:colOff>
      <xdr:row>20</xdr:row>
      <xdr:rowOff>105114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575681"/>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102306</xdr:rowOff>
    </xdr:from>
    <xdr:to>
      <xdr:col>22</xdr:col>
      <xdr:colOff>114300</xdr:colOff>
      <xdr:row>20</xdr:row>
      <xdr:rowOff>105114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578931"/>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102306</xdr:rowOff>
    </xdr:from>
    <xdr:to>
      <xdr:col>18</xdr:col>
      <xdr:colOff>177800</xdr:colOff>
      <xdr:row>20</xdr:row>
      <xdr:rowOff>124170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578931"/>
          <a:ext cx="6985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69696</xdr:rowOff>
    </xdr:from>
    <xdr:to>
      <xdr:col>29</xdr:col>
      <xdr:colOff>177800</xdr:colOff>
      <xdr:row>20</xdr:row>
      <xdr:rowOff>171296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54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149723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45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48256</xdr:rowOff>
    </xdr:from>
    <xdr:to>
      <xdr:col>26</xdr:col>
      <xdr:colOff>101600</xdr:colOff>
      <xdr:row>20</xdr:row>
      <xdr:rowOff>149856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52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134633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61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54314</xdr:rowOff>
    </xdr:from>
    <xdr:to>
      <xdr:col>22</xdr:col>
      <xdr:colOff>165100</xdr:colOff>
      <xdr:row>20</xdr:row>
      <xdr:rowOff>155914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53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140691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6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51506</xdr:rowOff>
    </xdr:from>
    <xdr:to>
      <xdr:col>19</xdr:col>
      <xdr:colOff>38100</xdr:colOff>
      <xdr:row>20</xdr:row>
      <xdr:rowOff>153106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52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137883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61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73370</xdr:rowOff>
    </xdr:from>
    <xdr:to>
      <xdr:col>15</xdr:col>
      <xdr:colOff>101600</xdr:colOff>
      <xdr:row>21</xdr:row>
      <xdr:rowOff>3520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54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159747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63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244653</xdr:rowOff>
    </xdr:from>
    <xdr:to>
      <xdr:col>29</xdr:col>
      <xdr:colOff>127000</xdr:colOff>
      <xdr:row>35</xdr:row>
      <xdr:rowOff>311404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855003"/>
          <a:ext cx="647700" cy="6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305136</xdr:rowOff>
    </xdr:from>
    <xdr:to>
      <xdr:col>26</xdr:col>
      <xdr:colOff>50800</xdr:colOff>
      <xdr:row>35</xdr:row>
      <xdr:rowOff>311404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915486"/>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305136</xdr:rowOff>
    </xdr:from>
    <xdr:to>
      <xdr:col>22</xdr:col>
      <xdr:colOff>114300</xdr:colOff>
      <xdr:row>35</xdr:row>
      <xdr:rowOff>309670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915486"/>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254540</xdr:rowOff>
    </xdr:from>
    <xdr:to>
      <xdr:col>18</xdr:col>
      <xdr:colOff>177800</xdr:colOff>
      <xdr:row>35</xdr:row>
      <xdr:rowOff>309670</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864890"/>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193853</xdr:rowOff>
    </xdr:from>
    <xdr:to>
      <xdr:col>29</xdr:col>
      <xdr:colOff>177800</xdr:colOff>
      <xdr:row>35</xdr:row>
      <xdr:rowOff>295453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0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165930</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77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260604</xdr:rowOff>
    </xdr:from>
    <xdr:to>
      <xdr:col>26</xdr:col>
      <xdr:colOff>101600</xdr:colOff>
      <xdr:row>36</xdr:row>
      <xdr:rowOff>19304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7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4081</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95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254336</xdr:rowOff>
    </xdr:from>
    <xdr:to>
      <xdr:col>22</xdr:col>
      <xdr:colOff>165100</xdr:colOff>
      <xdr:row>36</xdr:row>
      <xdr:rowOff>13036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340713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95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258870</xdr:rowOff>
    </xdr:from>
    <xdr:to>
      <xdr:col>19</xdr:col>
      <xdr:colOff>38100</xdr:colOff>
      <xdr:row>36</xdr:row>
      <xdr:rowOff>17570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6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9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203740</xdr:rowOff>
    </xdr:from>
    <xdr:to>
      <xdr:col>15</xdr:col>
      <xdr:colOff>101600</xdr:colOff>
      <xdr:row>35</xdr:row>
      <xdr:rowOff>305340</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81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290117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9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54804</xdr:rowOff>
    </xdr:from>
    <xdr:to>
      <xdr:col>24</xdr:col>
      <xdr:colOff>62865</xdr:colOff>
      <xdr:row>37</xdr:row>
      <xdr:rowOff>169418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198304"/>
          <a:ext cx="1270" cy="1314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1795</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169418</xdr:rowOff>
    </xdr:from>
    <xdr:to>
      <xdr:col>24</xdr:col>
      <xdr:colOff>152400</xdr:colOff>
      <xdr:row>37</xdr:row>
      <xdr:rowOff>169418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51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1481</xdr:rowOff>
    </xdr:from>
    <xdr:ext cx="599010"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49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54804</xdr:rowOff>
    </xdr:from>
    <xdr:to>
      <xdr:col>24</xdr:col>
      <xdr:colOff>152400</xdr:colOff>
      <xdr:row>30</xdr:row>
      <xdr:rowOff>54804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19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163632</xdr:rowOff>
    </xdr:from>
    <xdr:to>
      <xdr:col>24</xdr:col>
      <xdr:colOff>63500</xdr:colOff>
      <xdr:row>38</xdr:row>
      <xdr:rowOff>70548</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6507282"/>
          <a:ext cx="838200" cy="7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20766</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585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169339</xdr:rowOff>
    </xdr:from>
    <xdr:to>
      <xdr:col>24</xdr:col>
      <xdr:colOff>114300</xdr:colOff>
      <xdr:row>35</xdr:row>
      <xdr:rowOff>99489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599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69934</xdr:rowOff>
    </xdr:from>
    <xdr:to>
      <xdr:col>19</xdr:col>
      <xdr:colOff>177800</xdr:colOff>
      <xdr:row>38</xdr:row>
      <xdr:rowOff>70548</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2908300" y="6585034"/>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104430</xdr:rowOff>
    </xdr:from>
    <xdr:to>
      <xdr:col>20</xdr:col>
      <xdr:colOff>38100</xdr:colOff>
      <xdr:row>36</xdr:row>
      <xdr:rowOff>34580</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51107</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58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69934</xdr:rowOff>
    </xdr:from>
    <xdr:to>
      <xdr:col>15</xdr:col>
      <xdr:colOff>50800</xdr:colOff>
      <xdr:row>38</xdr:row>
      <xdr:rowOff>73092</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2019300" y="6585034"/>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154708</xdr:rowOff>
    </xdr:from>
    <xdr:to>
      <xdr:col>15</xdr:col>
      <xdr:colOff>101600</xdr:colOff>
      <xdr:row>36</xdr:row>
      <xdr:rowOff>84858</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15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101385</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59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73092</xdr:rowOff>
    </xdr:from>
    <xdr:to>
      <xdr:col>10</xdr:col>
      <xdr:colOff>114300</xdr:colOff>
      <xdr:row>38</xdr:row>
      <xdr:rowOff>97637</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flipV="1">
          <a:off x="1130300" y="6588192"/>
          <a:ext cx="889000" cy="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169324</xdr:rowOff>
    </xdr:from>
    <xdr:to>
      <xdr:col>10</xdr:col>
      <xdr:colOff>165100</xdr:colOff>
      <xdr:row>36</xdr:row>
      <xdr:rowOff>99474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1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116001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5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153522</xdr:rowOff>
    </xdr:from>
    <xdr:to>
      <xdr:col>6</xdr:col>
      <xdr:colOff>38100</xdr:colOff>
      <xdr:row>36</xdr:row>
      <xdr:rowOff>83672</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1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100199</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59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112831</xdr:rowOff>
    </xdr:from>
    <xdr:to>
      <xdr:col>24</xdr:col>
      <xdr:colOff>114300</xdr:colOff>
      <xdr:row>38</xdr:row>
      <xdr:rowOff>42982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6456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27758</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63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19748</xdr:rowOff>
    </xdr:from>
    <xdr:to>
      <xdr:col>20</xdr:col>
      <xdr:colOff>38100</xdr:colOff>
      <xdr:row>38</xdr:row>
      <xdr:rowOff>121348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112475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66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19134</xdr:rowOff>
    </xdr:from>
    <xdr:to>
      <xdr:col>15</xdr:col>
      <xdr:colOff>101600</xdr:colOff>
      <xdr:row>38</xdr:row>
      <xdr:rowOff>120734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65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111861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662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22292</xdr:rowOff>
    </xdr:from>
    <xdr:to>
      <xdr:col>10</xdr:col>
      <xdr:colOff>165100</xdr:colOff>
      <xdr:row>38</xdr:row>
      <xdr:rowOff>123892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65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115019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66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46837</xdr:rowOff>
    </xdr:from>
    <xdr:to>
      <xdr:col>6</xdr:col>
      <xdr:colOff>38100</xdr:colOff>
      <xdr:row>38</xdr:row>
      <xdr:rowOff>148437</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139564</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66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xmlns=""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21" name="物件費最小値テキスト">
          <a:extLst>
            <a:ext uri="{FF2B5EF4-FFF2-40B4-BE49-F238E27FC236}">
              <a16:creationId xmlns:a16="http://schemas.microsoft.com/office/drawing/2014/main" xmlns="" id="{00000000-0008-0000-0600-000079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3" name="物件費最大値テキスト">
          <a:extLst>
            <a:ext uri="{FF2B5EF4-FFF2-40B4-BE49-F238E27FC236}">
              <a16:creationId xmlns:a16="http://schemas.microsoft.com/office/drawing/2014/main" xmlns="" id="{00000000-0008-0000-0600-00007B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83878</xdr:rowOff>
    </xdr:from>
    <xdr:to>
      <xdr:col>24</xdr:col>
      <xdr:colOff>63500</xdr:colOff>
      <xdr:row>58</xdr:row>
      <xdr:rowOff>115033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3797300" y="10027978"/>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6" name="物件費平均値テキスト">
          <a:extLst>
            <a:ext uri="{FF2B5EF4-FFF2-40B4-BE49-F238E27FC236}">
              <a16:creationId xmlns:a16="http://schemas.microsoft.com/office/drawing/2014/main" xmlns="" id="{00000000-0008-0000-0600-00007E000000}"/>
            </a:ext>
          </a:extLst>
        </xdr:cNvPr>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80340</xdr:rowOff>
    </xdr:from>
    <xdr:to>
      <xdr:col>19</xdr:col>
      <xdr:colOff>177800</xdr:colOff>
      <xdr:row>58</xdr:row>
      <xdr:rowOff>83878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908300" y="10024440"/>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64567</xdr:rowOff>
    </xdr:from>
    <xdr:to>
      <xdr:col>15</xdr:col>
      <xdr:colOff>50800</xdr:colOff>
      <xdr:row>58</xdr:row>
      <xdr:rowOff>80340</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2019300" y="10008667"/>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64567</xdr:rowOff>
    </xdr:from>
    <xdr:to>
      <xdr:col>10</xdr:col>
      <xdr:colOff>114300</xdr:colOff>
      <xdr:row>59</xdr:row>
      <xdr:rowOff>15363</xdr:rowOff>
    </xdr:to>
    <xdr:cxnSp macro="">
      <xdr:nvCxnSpPr>
        <xdr:cNvPr id="134" name="直線コネクタ 133">
          <a:extLst>
            <a:ext uri="{FF2B5EF4-FFF2-40B4-BE49-F238E27FC236}">
              <a16:creationId xmlns:a16="http://schemas.microsoft.com/office/drawing/2014/main" xmlns="" id="{00000000-0008-0000-0600-000086000000}"/>
            </a:ext>
          </a:extLst>
        </xdr:cNvPr>
        <xdr:cNvCxnSpPr/>
      </xdr:nvCxnSpPr>
      <xdr:spPr>
        <a:xfrm flipV="1">
          <a:off x="1130300" y="10008667"/>
          <a:ext cx="889000" cy="1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7" name="フローチャート: 判断 136">
          <a:extLst>
            <a:ext uri="{FF2B5EF4-FFF2-40B4-BE49-F238E27FC236}">
              <a16:creationId xmlns:a16="http://schemas.microsoft.com/office/drawing/2014/main" xmlns="" id="{00000000-0008-0000-0600-000089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64233</xdr:rowOff>
    </xdr:from>
    <xdr:to>
      <xdr:col>24</xdr:col>
      <xdr:colOff>114300</xdr:colOff>
      <xdr:row>58</xdr:row>
      <xdr:rowOff>165833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4584700" y="100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42660</xdr:rowOff>
    </xdr:from>
    <xdr:ext cx="534377" cy="259045"/>
    <xdr:sp macro="" textlink="">
      <xdr:nvSpPr>
        <xdr:cNvPr id="145" name="物件費該当値テキスト">
          <a:extLst>
            <a:ext uri="{FF2B5EF4-FFF2-40B4-BE49-F238E27FC236}">
              <a16:creationId xmlns:a16="http://schemas.microsoft.com/office/drawing/2014/main" xmlns="" id="{00000000-0008-0000-0600-000091000000}"/>
            </a:ext>
          </a:extLst>
        </xdr:cNvPr>
        <xdr:cNvSpPr txBox="1"/>
      </xdr:nvSpPr>
      <xdr:spPr>
        <a:xfrm>
          <a:off x="4686300" y="998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33078</xdr:rowOff>
    </xdr:from>
    <xdr:to>
      <xdr:col>20</xdr:col>
      <xdr:colOff>38100</xdr:colOff>
      <xdr:row>58</xdr:row>
      <xdr:rowOff>134678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3746500" y="99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125805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3530111" y="100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29540</xdr:rowOff>
    </xdr:from>
    <xdr:to>
      <xdr:col>15</xdr:col>
      <xdr:colOff>101600</xdr:colOff>
      <xdr:row>58</xdr:row>
      <xdr:rowOff>131140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2857500" y="99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122267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2641111" y="100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13767</xdr:rowOff>
    </xdr:from>
    <xdr:to>
      <xdr:col>10</xdr:col>
      <xdr:colOff>165100</xdr:colOff>
      <xdr:row>58</xdr:row>
      <xdr:rowOff>115367</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968500" y="99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131894</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1752111" y="97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136013</xdr:rowOff>
    </xdr:from>
    <xdr:to>
      <xdr:col>6</xdr:col>
      <xdr:colOff>38100</xdr:colOff>
      <xdr:row>59</xdr:row>
      <xdr:rowOff>66163</xdr:rowOff>
    </xdr:to>
    <xdr:sp macro="" textlink="">
      <xdr:nvSpPr>
        <xdr:cNvPr id="152" name="楕円 151">
          <a:extLst>
            <a:ext uri="{FF2B5EF4-FFF2-40B4-BE49-F238E27FC236}">
              <a16:creationId xmlns:a16="http://schemas.microsoft.com/office/drawing/2014/main" xmlns="" id="{00000000-0008-0000-0600-000098000000}"/>
            </a:ext>
          </a:extLst>
        </xdr:cNvPr>
        <xdr:cNvSpPr/>
      </xdr:nvSpPr>
      <xdr:spPr>
        <a:xfrm>
          <a:off x="1079500" y="100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57290</xdr:rowOff>
    </xdr:from>
    <xdr:ext cx="534377"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863111" y="101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xmlns=""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xmlns=""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xmlns=""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8" name="維持補修費最小値テキスト">
          <a:extLst>
            <a:ext uri="{FF2B5EF4-FFF2-40B4-BE49-F238E27FC236}">
              <a16:creationId xmlns:a16="http://schemas.microsoft.com/office/drawing/2014/main" xmlns="" id="{00000000-0008-0000-0600-0000B2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80" name="維持補修費最大値テキスト">
          <a:extLst>
            <a:ext uri="{FF2B5EF4-FFF2-40B4-BE49-F238E27FC236}">
              <a16:creationId xmlns:a16="http://schemas.microsoft.com/office/drawing/2014/main" xmlns="" id="{00000000-0008-0000-0600-0000B4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93942</xdr:rowOff>
    </xdr:from>
    <xdr:to>
      <xdr:col>24</xdr:col>
      <xdr:colOff>63500</xdr:colOff>
      <xdr:row>77</xdr:row>
      <xdr:rowOff>167418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3797300" y="13124142"/>
          <a:ext cx="8382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3" name="維持補修費平均値テキスト">
          <a:extLst>
            <a:ext uri="{FF2B5EF4-FFF2-40B4-BE49-F238E27FC236}">
              <a16:creationId xmlns:a16="http://schemas.microsoft.com/office/drawing/2014/main" xmlns="" id="{00000000-0008-0000-0600-0000B7000000}"/>
            </a:ext>
          </a:extLst>
        </xdr:cNvPr>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93427</xdr:rowOff>
    </xdr:from>
    <xdr:to>
      <xdr:col>19</xdr:col>
      <xdr:colOff>177800</xdr:colOff>
      <xdr:row>77</xdr:row>
      <xdr:rowOff>167418</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908300" y="13295077"/>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23285</xdr:rowOff>
    </xdr:from>
    <xdr:to>
      <xdr:col>15</xdr:col>
      <xdr:colOff>50800</xdr:colOff>
      <xdr:row>77</xdr:row>
      <xdr:rowOff>93427</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2019300" y="13224935"/>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23285</xdr:rowOff>
    </xdr:from>
    <xdr:to>
      <xdr:col>10</xdr:col>
      <xdr:colOff>114300</xdr:colOff>
      <xdr:row>77</xdr:row>
      <xdr:rowOff>54032</xdr:rowOff>
    </xdr:to>
    <xdr:cxnSp macro="">
      <xdr:nvCxnSpPr>
        <xdr:cNvPr id="191" name="直線コネクタ 190">
          <a:extLst>
            <a:ext uri="{FF2B5EF4-FFF2-40B4-BE49-F238E27FC236}">
              <a16:creationId xmlns:a16="http://schemas.microsoft.com/office/drawing/2014/main" xmlns="" id="{00000000-0008-0000-0600-0000BF000000}"/>
            </a:ext>
          </a:extLst>
        </xdr:cNvPr>
        <xdr:cNvCxnSpPr/>
      </xdr:nvCxnSpPr>
      <xdr:spPr>
        <a:xfrm flipV="1">
          <a:off x="1130300" y="13224935"/>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4" name="フローチャート: 判断 193">
          <a:extLst>
            <a:ext uri="{FF2B5EF4-FFF2-40B4-BE49-F238E27FC236}">
              <a16:creationId xmlns:a16="http://schemas.microsoft.com/office/drawing/2014/main" xmlns="" id="{00000000-0008-0000-0600-0000C2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43142</xdr:rowOff>
    </xdr:from>
    <xdr:to>
      <xdr:col>24</xdr:col>
      <xdr:colOff>114300</xdr:colOff>
      <xdr:row>76</xdr:row>
      <xdr:rowOff>144742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4584700" y="130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66019</xdr:rowOff>
    </xdr:from>
    <xdr:ext cx="534377" cy="259045"/>
    <xdr:sp macro="" textlink="">
      <xdr:nvSpPr>
        <xdr:cNvPr id="202" name="維持補修費該当値テキスト">
          <a:extLst>
            <a:ext uri="{FF2B5EF4-FFF2-40B4-BE49-F238E27FC236}">
              <a16:creationId xmlns:a16="http://schemas.microsoft.com/office/drawing/2014/main" xmlns="" id="{00000000-0008-0000-0600-0000CA000000}"/>
            </a:ext>
          </a:extLst>
        </xdr:cNvPr>
        <xdr:cNvSpPr txBox="1"/>
      </xdr:nvSpPr>
      <xdr:spPr>
        <a:xfrm>
          <a:off x="4686300" y="129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116618</xdr:rowOff>
    </xdr:from>
    <xdr:to>
      <xdr:col>20</xdr:col>
      <xdr:colOff>38100</xdr:colOff>
      <xdr:row>78</xdr:row>
      <xdr:rowOff>46768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3746500" y="133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63295</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3530111" y="130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42627</xdr:rowOff>
    </xdr:from>
    <xdr:to>
      <xdr:col>15</xdr:col>
      <xdr:colOff>101600</xdr:colOff>
      <xdr:row>77</xdr:row>
      <xdr:rowOff>144227</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2857500" y="132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160754</xdr:rowOff>
    </xdr:from>
    <xdr:ext cx="534377"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2641111" y="130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143935</xdr:rowOff>
    </xdr:from>
    <xdr:to>
      <xdr:col>10</xdr:col>
      <xdr:colOff>165100</xdr:colOff>
      <xdr:row>77</xdr:row>
      <xdr:rowOff>74085</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968500" y="13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90612</xdr:rowOff>
    </xdr:from>
    <xdr:ext cx="534377"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1752111" y="129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3232</xdr:rowOff>
    </xdr:from>
    <xdr:to>
      <xdr:col>6</xdr:col>
      <xdr:colOff>38100</xdr:colOff>
      <xdr:row>77</xdr:row>
      <xdr:rowOff>104832</xdr:rowOff>
    </xdr:to>
    <xdr:sp macro="" textlink="">
      <xdr:nvSpPr>
        <xdr:cNvPr id="209" name="楕円 208">
          <a:extLst>
            <a:ext uri="{FF2B5EF4-FFF2-40B4-BE49-F238E27FC236}">
              <a16:creationId xmlns:a16="http://schemas.microsoft.com/office/drawing/2014/main" xmlns="" id="{00000000-0008-0000-0600-0000D1000000}"/>
            </a:ext>
          </a:extLst>
        </xdr:cNvPr>
        <xdr:cNvSpPr/>
      </xdr:nvSpPr>
      <xdr:spPr>
        <a:xfrm>
          <a:off x="1079500" y="132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121359</xdr:rowOff>
    </xdr:from>
    <xdr:ext cx="534377"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863111" y="129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110376</xdr:rowOff>
    </xdr:from>
    <xdr:to>
      <xdr:col>24</xdr:col>
      <xdr:colOff>63500</xdr:colOff>
      <xdr:row>98</xdr:row>
      <xdr:rowOff>14808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741026"/>
          <a:ext cx="8382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14808</xdr:rowOff>
    </xdr:from>
    <xdr:to>
      <xdr:col>19</xdr:col>
      <xdr:colOff>177800</xdr:colOff>
      <xdr:row>98</xdr:row>
      <xdr:rowOff>74549</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816908"/>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74549</xdr:rowOff>
    </xdr:from>
    <xdr:to>
      <xdr:col>15</xdr:col>
      <xdr:colOff>50800</xdr:colOff>
      <xdr:row>98</xdr:row>
      <xdr:rowOff>150013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876649"/>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146875</xdr:rowOff>
    </xdr:from>
    <xdr:to>
      <xdr:col>10</xdr:col>
      <xdr:colOff>114300</xdr:colOff>
      <xdr:row>98</xdr:row>
      <xdr:rowOff>150013</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a:off x="1130300" y="16948975"/>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59576</xdr:rowOff>
    </xdr:from>
    <xdr:to>
      <xdr:col>24</xdr:col>
      <xdr:colOff>114300</xdr:colOff>
      <xdr:row>97</xdr:row>
      <xdr:rowOff>161176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6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38003</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6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135458</xdr:rowOff>
    </xdr:from>
    <xdr:to>
      <xdr:col>20</xdr:col>
      <xdr:colOff>38100</xdr:colOff>
      <xdr:row>98</xdr:row>
      <xdr:rowOff>65608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7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56735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23749</xdr:rowOff>
    </xdr:from>
    <xdr:to>
      <xdr:col>15</xdr:col>
      <xdr:colOff>101600</xdr:colOff>
      <xdr:row>98</xdr:row>
      <xdr:rowOff>125349</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8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116476</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9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99213</xdr:rowOff>
    </xdr:from>
    <xdr:to>
      <xdr:col>10</xdr:col>
      <xdr:colOff>165100</xdr:colOff>
      <xdr:row>99</xdr:row>
      <xdr:rowOff>29363</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9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20490</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9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96075</xdr:rowOff>
    </xdr:from>
    <xdr:to>
      <xdr:col>6</xdr:col>
      <xdr:colOff>38100</xdr:colOff>
      <xdr:row>99</xdr:row>
      <xdr:rowOff>26225</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8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17352</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9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26767</xdr:rowOff>
    </xdr:from>
    <xdr:to>
      <xdr:col>55</xdr:col>
      <xdr:colOff>0</xdr:colOff>
      <xdr:row>37</xdr:row>
      <xdr:rowOff>89508</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5856067"/>
          <a:ext cx="838200" cy="57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89508</xdr:rowOff>
    </xdr:from>
    <xdr:to>
      <xdr:col>50</xdr:col>
      <xdr:colOff>114300</xdr:colOff>
      <xdr:row>37</xdr:row>
      <xdr:rowOff>102301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433158"/>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100934</xdr:rowOff>
    </xdr:from>
    <xdr:to>
      <xdr:col>45</xdr:col>
      <xdr:colOff>177800</xdr:colOff>
      <xdr:row>37</xdr:row>
      <xdr:rowOff>102301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444584"/>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100934</xdr:rowOff>
    </xdr:from>
    <xdr:to>
      <xdr:col>41</xdr:col>
      <xdr:colOff>50800</xdr:colOff>
      <xdr:row>37</xdr:row>
      <xdr:rowOff>117494</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444584"/>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147417</xdr:rowOff>
    </xdr:from>
    <xdr:to>
      <xdr:col>55</xdr:col>
      <xdr:colOff>50800</xdr:colOff>
      <xdr:row>34</xdr:row>
      <xdr:rowOff>77567</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8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62344</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7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38708</xdr:rowOff>
    </xdr:from>
    <xdr:to>
      <xdr:col>50</xdr:col>
      <xdr:colOff>165100</xdr:colOff>
      <xdr:row>37</xdr:row>
      <xdr:rowOff>140308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3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131435</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51501</xdr:rowOff>
    </xdr:from>
    <xdr:to>
      <xdr:col>46</xdr:col>
      <xdr:colOff>38100</xdr:colOff>
      <xdr:row>37</xdr:row>
      <xdr:rowOff>153101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144228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50134</xdr:rowOff>
    </xdr:from>
    <xdr:to>
      <xdr:col>41</xdr:col>
      <xdr:colOff>101600</xdr:colOff>
      <xdr:row>37</xdr:row>
      <xdr:rowOff>151734</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3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142861</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4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66694</xdr:rowOff>
    </xdr:from>
    <xdr:to>
      <xdr:col>36</xdr:col>
      <xdr:colOff>165100</xdr:colOff>
      <xdr:row>37</xdr:row>
      <xdr:rowOff>168294</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4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159421</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5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156190</xdr:rowOff>
    </xdr:from>
    <xdr:to>
      <xdr:col>55</xdr:col>
      <xdr:colOff>0</xdr:colOff>
      <xdr:row>58</xdr:row>
      <xdr:rowOff>163437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10100290"/>
          <a:ext cx="8382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163437</xdr:rowOff>
    </xdr:from>
    <xdr:to>
      <xdr:col>50</xdr:col>
      <xdr:colOff>114300</xdr:colOff>
      <xdr:row>59</xdr:row>
      <xdr:rowOff>5866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10107537"/>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169918</xdr:rowOff>
    </xdr:from>
    <xdr:to>
      <xdr:col>45</xdr:col>
      <xdr:colOff>177800</xdr:colOff>
      <xdr:row>59</xdr:row>
      <xdr:rowOff>5866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10114018"/>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136709</xdr:rowOff>
    </xdr:from>
    <xdr:to>
      <xdr:col>41</xdr:col>
      <xdr:colOff>50800</xdr:colOff>
      <xdr:row>58</xdr:row>
      <xdr:rowOff>169918</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10080809"/>
          <a:ext cx="889000" cy="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105390</xdr:rowOff>
    </xdr:from>
    <xdr:to>
      <xdr:col>55</xdr:col>
      <xdr:colOff>50800</xdr:colOff>
      <xdr:row>59</xdr:row>
      <xdr:rowOff>35540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100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112637</xdr:rowOff>
    </xdr:from>
    <xdr:to>
      <xdr:col>50</xdr:col>
      <xdr:colOff>165100</xdr:colOff>
      <xdr:row>59</xdr:row>
      <xdr:rowOff>42787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33914</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1014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126516</xdr:rowOff>
    </xdr:from>
    <xdr:to>
      <xdr:col>46</xdr:col>
      <xdr:colOff>38100</xdr:colOff>
      <xdr:row>59</xdr:row>
      <xdr:rowOff>56666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100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47793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119118</xdr:rowOff>
    </xdr:from>
    <xdr:to>
      <xdr:col>41</xdr:col>
      <xdr:colOff>101600</xdr:colOff>
      <xdr:row>59</xdr:row>
      <xdr:rowOff>49268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100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40395</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101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85909</xdr:rowOff>
    </xdr:from>
    <xdr:to>
      <xdr:col>36</xdr:col>
      <xdr:colOff>165100</xdr:colOff>
      <xdr:row>59</xdr:row>
      <xdr:rowOff>16059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100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32586</xdr:rowOff>
    </xdr:from>
    <xdr:ext cx="599010"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672795" y="98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87547</xdr:rowOff>
    </xdr:from>
    <xdr:to>
      <xdr:col>55</xdr:col>
      <xdr:colOff>0</xdr:colOff>
      <xdr:row>78</xdr:row>
      <xdr:rowOff>96579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3460647"/>
          <a:ext cx="8382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96579</xdr:rowOff>
    </xdr:from>
    <xdr:to>
      <xdr:col>50</xdr:col>
      <xdr:colOff>114300</xdr:colOff>
      <xdr:row>78</xdr:row>
      <xdr:rowOff>120107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8750300" y="13469679"/>
          <a:ext cx="8890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120107</xdr:rowOff>
    </xdr:from>
    <xdr:to>
      <xdr:col>45</xdr:col>
      <xdr:colOff>177800</xdr:colOff>
      <xdr:row>78</xdr:row>
      <xdr:rowOff>123552</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493207"/>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78595</xdr:rowOff>
    </xdr:from>
    <xdr:to>
      <xdr:col>41</xdr:col>
      <xdr:colOff>50800</xdr:colOff>
      <xdr:row>78</xdr:row>
      <xdr:rowOff>123552</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451695"/>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36747</xdr:rowOff>
    </xdr:from>
    <xdr:to>
      <xdr:col>55</xdr:col>
      <xdr:colOff>50800</xdr:colOff>
      <xdr:row>78</xdr:row>
      <xdr:rowOff>138347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9953</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3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45779</xdr:rowOff>
    </xdr:from>
    <xdr:to>
      <xdr:col>50</xdr:col>
      <xdr:colOff>165100</xdr:colOff>
      <xdr:row>78</xdr:row>
      <xdr:rowOff>147379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4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138506</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372111" y="135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69307</xdr:rowOff>
    </xdr:from>
    <xdr:to>
      <xdr:col>46</xdr:col>
      <xdr:colOff>38100</xdr:colOff>
      <xdr:row>78</xdr:row>
      <xdr:rowOff>170907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4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15984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483111" y="132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72752</xdr:rowOff>
    </xdr:from>
    <xdr:to>
      <xdr:col>41</xdr:col>
      <xdr:colOff>101600</xdr:colOff>
      <xdr:row>79</xdr:row>
      <xdr:rowOff>2902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4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165479</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594111" y="135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27795</xdr:rowOff>
    </xdr:from>
    <xdr:to>
      <xdr:col>36</xdr:col>
      <xdr:colOff>165100</xdr:colOff>
      <xdr:row>78</xdr:row>
      <xdr:rowOff>129395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4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145922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137294</xdr:rowOff>
    </xdr:from>
    <xdr:to>
      <xdr:col>55</xdr:col>
      <xdr:colOff>0</xdr:colOff>
      <xdr:row>98</xdr:row>
      <xdr:rowOff>157727</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939394"/>
          <a:ext cx="8382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80590</xdr:rowOff>
    </xdr:from>
    <xdr:to>
      <xdr:col>50</xdr:col>
      <xdr:colOff>114300</xdr:colOff>
      <xdr:row>98</xdr:row>
      <xdr:rowOff>157727</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8750300" y="16882690"/>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80590</xdr:rowOff>
    </xdr:from>
    <xdr:to>
      <xdr:col>45</xdr:col>
      <xdr:colOff>177800</xdr:colOff>
      <xdr:row>98</xdr:row>
      <xdr:rowOff>94219</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882690"/>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74265</xdr:rowOff>
    </xdr:from>
    <xdr:to>
      <xdr:col>41</xdr:col>
      <xdr:colOff>50800</xdr:colOff>
      <xdr:row>98</xdr:row>
      <xdr:rowOff>94219</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6972300" y="16876365"/>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86494</xdr:rowOff>
    </xdr:from>
    <xdr:to>
      <xdr:col>55</xdr:col>
      <xdr:colOff>50800</xdr:colOff>
      <xdr:row>99</xdr:row>
      <xdr:rowOff>16644</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8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1421</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106927</xdr:rowOff>
    </xdr:from>
    <xdr:to>
      <xdr:col>50</xdr:col>
      <xdr:colOff>165100</xdr:colOff>
      <xdr:row>99</xdr:row>
      <xdr:rowOff>37077</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9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28204</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70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29790</xdr:rowOff>
    </xdr:from>
    <xdr:to>
      <xdr:col>46</xdr:col>
      <xdr:colOff>38100</xdr:colOff>
      <xdr:row>98</xdr:row>
      <xdr:rowOff>131390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8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122517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9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43419</xdr:rowOff>
    </xdr:from>
    <xdr:to>
      <xdr:col>41</xdr:col>
      <xdr:colOff>101600</xdr:colOff>
      <xdr:row>98</xdr:row>
      <xdr:rowOff>145019</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8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136146</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9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23465</xdr:rowOff>
    </xdr:from>
    <xdr:to>
      <xdr:col>36</xdr:col>
      <xdr:colOff>165100</xdr:colOff>
      <xdr:row>98</xdr:row>
      <xdr:rowOff>125065</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116192</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9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137185</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6522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86385</xdr:rowOff>
    </xdr:from>
    <xdr:to>
      <xdr:col>85</xdr:col>
      <xdr:colOff>177800</xdr:colOff>
      <xdr:row>39</xdr:row>
      <xdr:rowOff>16535</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72698</xdr:rowOff>
    </xdr:from>
    <xdr:to>
      <xdr:col>85</xdr:col>
      <xdr:colOff>127000</xdr:colOff>
      <xdr:row>77</xdr:row>
      <xdr:rowOff>81696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3274348"/>
          <a:ext cx="8382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78663</xdr:rowOff>
    </xdr:from>
    <xdr:to>
      <xdr:col>81</xdr:col>
      <xdr:colOff>50800</xdr:colOff>
      <xdr:row>77</xdr:row>
      <xdr:rowOff>81696</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4592300" y="13280313"/>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78663</xdr:rowOff>
    </xdr:from>
    <xdr:to>
      <xdr:col>76</xdr:col>
      <xdr:colOff>114300</xdr:colOff>
      <xdr:row>77</xdr:row>
      <xdr:rowOff>88128</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328031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81612</xdr:rowOff>
    </xdr:from>
    <xdr:to>
      <xdr:col>71</xdr:col>
      <xdr:colOff>177800</xdr:colOff>
      <xdr:row>77</xdr:row>
      <xdr:rowOff>88128</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814300" y="13283262"/>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21898</xdr:rowOff>
    </xdr:from>
    <xdr:to>
      <xdr:col>85</xdr:col>
      <xdr:colOff>177800</xdr:colOff>
      <xdr:row>77</xdr:row>
      <xdr:rowOff>123498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32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325</xdr:rowOff>
    </xdr:from>
    <xdr:ext cx="534377"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32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30896</xdr:rowOff>
    </xdr:from>
    <xdr:to>
      <xdr:col>81</xdr:col>
      <xdr:colOff>101600</xdr:colOff>
      <xdr:row>77</xdr:row>
      <xdr:rowOff>132496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32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123623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14111" y="133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27863</xdr:rowOff>
    </xdr:from>
    <xdr:to>
      <xdr:col>76</xdr:col>
      <xdr:colOff>165100</xdr:colOff>
      <xdr:row>77</xdr:row>
      <xdr:rowOff>129463</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120590</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325111" y="133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37328</xdr:rowOff>
    </xdr:from>
    <xdr:to>
      <xdr:col>72</xdr:col>
      <xdr:colOff>38100</xdr:colOff>
      <xdr:row>77</xdr:row>
      <xdr:rowOff>138928</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32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130055</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36111" y="133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30812</xdr:rowOff>
    </xdr:from>
    <xdr:to>
      <xdr:col>67</xdr:col>
      <xdr:colOff>101600</xdr:colOff>
      <xdr:row>77</xdr:row>
      <xdr:rowOff>132412</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32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123539</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33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xmlns=""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2" name="積立金最小値テキスト">
          <a:extLst>
            <a:ext uri="{FF2B5EF4-FFF2-40B4-BE49-F238E27FC236}">
              <a16:creationId xmlns:a16="http://schemas.microsoft.com/office/drawing/2014/main" xmlns="" id="{00000000-0008-0000-0600-0000AA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4" name="積立金最大値テキスト">
          <a:extLst>
            <a:ext uri="{FF2B5EF4-FFF2-40B4-BE49-F238E27FC236}">
              <a16:creationId xmlns:a16="http://schemas.microsoft.com/office/drawing/2014/main" xmlns="" id="{00000000-0008-0000-0600-0000AC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169135</xdr:rowOff>
    </xdr:from>
    <xdr:to>
      <xdr:col>85</xdr:col>
      <xdr:colOff>127000</xdr:colOff>
      <xdr:row>97</xdr:row>
      <xdr:rowOff>89636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5481300" y="16628335"/>
          <a:ext cx="838200" cy="9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7" name="積立金平均値テキスト">
          <a:extLst>
            <a:ext uri="{FF2B5EF4-FFF2-40B4-BE49-F238E27FC236}">
              <a16:creationId xmlns:a16="http://schemas.microsoft.com/office/drawing/2014/main" xmlns="" id="{00000000-0008-0000-0600-0000AF020000}"/>
            </a:ext>
          </a:extLst>
        </xdr:cNvPr>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89636</xdr:rowOff>
    </xdr:from>
    <xdr:to>
      <xdr:col>81</xdr:col>
      <xdr:colOff>50800</xdr:colOff>
      <xdr:row>97</xdr:row>
      <xdr:rowOff>130600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4592300" y="16720286"/>
          <a:ext cx="889000" cy="4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75823</xdr:rowOff>
    </xdr:from>
    <xdr:to>
      <xdr:col>76</xdr:col>
      <xdr:colOff>114300</xdr:colOff>
      <xdr:row>97</xdr:row>
      <xdr:rowOff>130600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3703300" y="16706473"/>
          <a:ext cx="889000" cy="5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54389</xdr:rowOff>
    </xdr:from>
    <xdr:to>
      <xdr:col>71</xdr:col>
      <xdr:colOff>177800</xdr:colOff>
      <xdr:row>97</xdr:row>
      <xdr:rowOff>75823</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2814300" y="16685039"/>
          <a:ext cx="889000" cy="2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118335</xdr:rowOff>
    </xdr:from>
    <xdr:to>
      <xdr:col>85</xdr:col>
      <xdr:colOff>177800</xdr:colOff>
      <xdr:row>97</xdr:row>
      <xdr:rowOff>48485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6268700" y="165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141212</xdr:rowOff>
    </xdr:from>
    <xdr:ext cx="534377" cy="259045"/>
    <xdr:sp macro="" textlink="">
      <xdr:nvSpPr>
        <xdr:cNvPr id="706" name="積立金該当値テキスト">
          <a:extLst>
            <a:ext uri="{FF2B5EF4-FFF2-40B4-BE49-F238E27FC236}">
              <a16:creationId xmlns:a16="http://schemas.microsoft.com/office/drawing/2014/main" xmlns="" id="{00000000-0008-0000-0600-0000C2020000}"/>
            </a:ext>
          </a:extLst>
        </xdr:cNvPr>
        <xdr:cNvSpPr txBox="1"/>
      </xdr:nvSpPr>
      <xdr:spPr>
        <a:xfrm>
          <a:off x="16370300" y="1642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38836</xdr:rowOff>
    </xdr:from>
    <xdr:to>
      <xdr:col>81</xdr:col>
      <xdr:colOff>101600</xdr:colOff>
      <xdr:row>97</xdr:row>
      <xdr:rowOff>140436</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54305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131563</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5214111"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79800</xdr:rowOff>
    </xdr:from>
    <xdr:to>
      <xdr:col>76</xdr:col>
      <xdr:colOff>165100</xdr:colOff>
      <xdr:row>98</xdr:row>
      <xdr:rowOff>9950</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4541500" y="167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26477</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4325111" y="164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25023</xdr:rowOff>
    </xdr:from>
    <xdr:to>
      <xdr:col>72</xdr:col>
      <xdr:colOff>38100</xdr:colOff>
      <xdr:row>97</xdr:row>
      <xdr:rowOff>126623</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3652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143150</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3436111" y="164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3589</xdr:rowOff>
    </xdr:from>
    <xdr:to>
      <xdr:col>67</xdr:col>
      <xdr:colOff>101600</xdr:colOff>
      <xdr:row>97</xdr:row>
      <xdr:rowOff>105189</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2763500" y="166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121716</xdr:rowOff>
    </xdr:from>
    <xdr:ext cx="534377"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2547111" y="164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43650</xdr:rowOff>
    </xdr:from>
    <xdr:to>
      <xdr:col>116</xdr:col>
      <xdr:colOff>63500</xdr:colOff>
      <xdr:row>39</xdr:row>
      <xdr:rowOff>43650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1323300" y="673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43650</xdr:rowOff>
    </xdr:from>
    <xdr:to>
      <xdr:col>111</xdr:col>
      <xdr:colOff>177800</xdr:colOff>
      <xdr:row>39</xdr:row>
      <xdr:rowOff>43650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0434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43650</xdr:rowOff>
    </xdr:from>
    <xdr:to>
      <xdr:col>107</xdr:col>
      <xdr:colOff>50800</xdr:colOff>
      <xdr:row>39</xdr:row>
      <xdr:rowOff>43650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9545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19685</xdr:rowOff>
    </xdr:from>
    <xdr:to>
      <xdr:col>102</xdr:col>
      <xdr:colOff>114300</xdr:colOff>
      <xdr:row>39</xdr:row>
      <xdr:rowOff>43650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8656300" y="6706235"/>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164300</xdr:rowOff>
    </xdr:from>
    <xdr:to>
      <xdr:col>116</xdr:col>
      <xdr:colOff>114300</xdr:colOff>
      <xdr:row>39</xdr:row>
      <xdr:rowOff>94450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79227</xdr:rowOff>
    </xdr:from>
    <xdr:ext cx="313932"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65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164300</xdr:rowOff>
    </xdr:from>
    <xdr:to>
      <xdr:col>112</xdr:col>
      <xdr:colOff>38100</xdr:colOff>
      <xdr:row>39</xdr:row>
      <xdr:rowOff>94450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85577</xdr:rowOff>
    </xdr:from>
    <xdr:ext cx="313932"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164300</xdr:rowOff>
    </xdr:from>
    <xdr:to>
      <xdr:col>102</xdr:col>
      <xdr:colOff>165100</xdr:colOff>
      <xdr:row>39</xdr:row>
      <xdr:rowOff>94450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85577</xdr:rowOff>
    </xdr:from>
    <xdr:ext cx="313932"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388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61612</xdr:rowOff>
    </xdr:from>
    <xdr:ext cx="378565"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7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86664</xdr:rowOff>
    </xdr:from>
    <xdr:to>
      <xdr:col>116</xdr:col>
      <xdr:colOff>63500</xdr:colOff>
      <xdr:row>56</xdr:row>
      <xdr:rowOff>111068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9687864"/>
          <a:ext cx="8382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86664</xdr:rowOff>
    </xdr:from>
    <xdr:to>
      <xdr:col>111</xdr:col>
      <xdr:colOff>177800</xdr:colOff>
      <xdr:row>56</xdr:row>
      <xdr:rowOff>115354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0434300" y="9687864"/>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115354</xdr:rowOff>
    </xdr:from>
    <xdr:to>
      <xdr:col>107</xdr:col>
      <xdr:colOff>50800</xdr:colOff>
      <xdr:row>57</xdr:row>
      <xdr:rowOff>26943</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9545300" y="9716554"/>
          <a:ext cx="889000" cy="8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166389</xdr:rowOff>
    </xdr:from>
    <xdr:to>
      <xdr:col>102</xdr:col>
      <xdr:colOff>114300</xdr:colOff>
      <xdr:row>57</xdr:row>
      <xdr:rowOff>26943</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76758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60268</xdr:rowOff>
    </xdr:from>
    <xdr:to>
      <xdr:col>116</xdr:col>
      <xdr:colOff>114300</xdr:colOff>
      <xdr:row>56</xdr:row>
      <xdr:rowOff>161868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6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38695</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6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35864</xdr:rowOff>
    </xdr:from>
    <xdr:to>
      <xdr:col>112</xdr:col>
      <xdr:colOff>38100</xdr:colOff>
      <xdr:row>56</xdr:row>
      <xdr:rowOff>137464</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153991</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94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64554</xdr:rowOff>
    </xdr:from>
    <xdr:to>
      <xdr:col>107</xdr:col>
      <xdr:colOff>101600</xdr:colOff>
      <xdr:row>56</xdr:row>
      <xdr:rowOff>166154</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11231</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944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147593</xdr:rowOff>
    </xdr:from>
    <xdr:to>
      <xdr:col>102</xdr:col>
      <xdr:colOff>165100</xdr:colOff>
      <xdr:row>57</xdr:row>
      <xdr:rowOff>77743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68870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98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115589</xdr:rowOff>
    </xdr:from>
    <xdr:to>
      <xdr:col>98</xdr:col>
      <xdr:colOff>38100</xdr:colOff>
      <xdr:row>57</xdr:row>
      <xdr:rowOff>45739</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7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36866</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980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139174</xdr:rowOff>
    </xdr:from>
    <xdr:to>
      <xdr:col>116</xdr:col>
      <xdr:colOff>63500</xdr:colOff>
      <xdr:row>77</xdr:row>
      <xdr:rowOff>8392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2997924"/>
          <a:ext cx="8382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121138</xdr:rowOff>
    </xdr:from>
    <xdr:to>
      <xdr:col>111</xdr:col>
      <xdr:colOff>177800</xdr:colOff>
      <xdr:row>75</xdr:row>
      <xdr:rowOff>139174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979888"/>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121138</xdr:rowOff>
    </xdr:from>
    <xdr:to>
      <xdr:col>107</xdr:col>
      <xdr:colOff>50800</xdr:colOff>
      <xdr:row>75</xdr:row>
      <xdr:rowOff>128933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979888"/>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128933</xdr:rowOff>
    </xdr:from>
    <xdr:to>
      <xdr:col>102</xdr:col>
      <xdr:colOff>114300</xdr:colOff>
      <xdr:row>75</xdr:row>
      <xdr:rowOff>138397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987683"/>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129042</xdr:rowOff>
    </xdr:from>
    <xdr:to>
      <xdr:col>116</xdr:col>
      <xdr:colOff>114300</xdr:colOff>
      <xdr:row>77</xdr:row>
      <xdr:rowOff>59192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1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107469</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88374</xdr:rowOff>
    </xdr:from>
    <xdr:to>
      <xdr:col>112</xdr:col>
      <xdr:colOff>38100</xdr:colOff>
      <xdr:row>76</xdr:row>
      <xdr:rowOff>18524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9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9651</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0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70338</xdr:rowOff>
    </xdr:from>
    <xdr:to>
      <xdr:col>107</xdr:col>
      <xdr:colOff>101600</xdr:colOff>
      <xdr:row>76</xdr:row>
      <xdr:rowOff>487</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29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163065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0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78133</xdr:rowOff>
    </xdr:from>
    <xdr:to>
      <xdr:col>102</xdr:col>
      <xdr:colOff>165100</xdr:colOff>
      <xdr:row>76</xdr:row>
      <xdr:rowOff>8283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9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170860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0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87597</xdr:rowOff>
    </xdr:from>
    <xdr:to>
      <xdr:col>98</xdr:col>
      <xdr:colOff>38100</xdr:colOff>
      <xdr:row>76</xdr:row>
      <xdr:rowOff>17748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946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8875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0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616,819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74,266</a:t>
          </a:r>
          <a:r>
            <a:rPr kumimoji="1" lang="ja-JP" altLang="en-US" sz="1300">
              <a:latin typeface="ＭＳ Ｐゴシック" panose="020B0600070205080204" pitchFamily="50" charset="-128"/>
              <a:ea typeface="ＭＳ Ｐゴシック" panose="020B0600070205080204" pitchFamily="50" charset="-128"/>
            </a:rPr>
            <a:t>円となり対前年度比減となったが、会計年度任用制度に伴う物件費から人件費への移行により減となったことが影響している。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24,402</a:t>
          </a:r>
          <a:r>
            <a:rPr kumimoji="1" lang="ja-JP" altLang="en-US" sz="1300">
              <a:latin typeface="ＭＳ Ｐゴシック" panose="020B0600070205080204" pitchFamily="50" charset="-128"/>
              <a:ea typeface="ＭＳ Ｐゴシック" panose="020B0600070205080204" pitchFamily="50" charset="-128"/>
            </a:rPr>
            <a:t>円となり対前年度比で大幅増となった。これは、豪雪により除排雪経費が増となったことの影響が大きい。</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81,809</a:t>
          </a:r>
          <a:r>
            <a:rPr kumimoji="1" lang="ja-JP" altLang="en-US" sz="1300">
              <a:latin typeface="ＭＳ Ｐゴシック" panose="020B0600070205080204" pitchFamily="50" charset="-128"/>
              <a:ea typeface="ＭＳ Ｐゴシック" panose="020B0600070205080204" pitchFamily="50" charset="-128"/>
            </a:rPr>
            <a:t>円となり対前年度比で増となった。保育給付費や障害者介護給付費等の伸びによる影響が大きい。</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78,359</a:t>
          </a:r>
          <a:r>
            <a:rPr kumimoji="1" lang="ja-JP" altLang="en-US" sz="1300">
              <a:latin typeface="ＭＳ Ｐゴシック" panose="020B0600070205080204" pitchFamily="50" charset="-128"/>
              <a:ea typeface="ＭＳ Ｐゴシック" panose="020B0600070205080204" pitchFamily="50" charset="-128"/>
            </a:rPr>
            <a:t>円となり、対前年度比で増となった。神町小学校の移転改築事業等の大型事業の実施による影響が大きい。</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41,293</a:t>
          </a:r>
          <a:r>
            <a:rPr kumimoji="1" lang="ja-JP" altLang="en-US" sz="1300">
              <a:latin typeface="ＭＳ Ｐゴシック" panose="020B0600070205080204" pitchFamily="50" charset="-128"/>
              <a:ea typeface="ＭＳ Ｐゴシック" panose="020B0600070205080204" pitchFamily="50" charset="-128"/>
            </a:rPr>
            <a:t>円と対前年度比で微増しているものの、これまでの大型事業に伴う起債の償還が始まることから、増加傾向が続く見込みである。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47,808
47,488
206.94
30,181,195
29,488,863
645,045
11,476,358
19,909,052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31496</xdr:rowOff>
    </xdr:from>
    <xdr:to>
      <xdr:col>24</xdr:col>
      <xdr:colOff>63500</xdr:colOff>
      <xdr:row>37</xdr:row>
      <xdr:rowOff>39307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75146"/>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6922</xdr:rowOff>
    </xdr:from>
    <xdr:to>
      <xdr:col>19</xdr:col>
      <xdr:colOff>177800</xdr:colOff>
      <xdr:row>37</xdr:row>
      <xdr:rowOff>31496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35057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6922</xdr:rowOff>
    </xdr:from>
    <xdr:to>
      <xdr:col>15</xdr:col>
      <xdr:colOff>50800</xdr:colOff>
      <xdr:row>37</xdr:row>
      <xdr:rowOff>17399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5057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17399</xdr:rowOff>
    </xdr:from>
    <xdr:to>
      <xdr:col>10</xdr:col>
      <xdr:colOff>114300</xdr:colOff>
      <xdr:row>37</xdr:row>
      <xdr:rowOff>21590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3610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159957</xdr:rowOff>
    </xdr:from>
    <xdr:to>
      <xdr:col>24</xdr:col>
      <xdr:colOff>114300</xdr:colOff>
      <xdr:row>37</xdr:row>
      <xdr:rowOff>90107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138384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152146</xdr:rowOff>
    </xdr:from>
    <xdr:to>
      <xdr:col>20</xdr:col>
      <xdr:colOff>38100</xdr:colOff>
      <xdr:row>37</xdr:row>
      <xdr:rowOff>82296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73423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127572</xdr:rowOff>
    </xdr:from>
    <xdr:to>
      <xdr:col>15</xdr:col>
      <xdr:colOff>101600</xdr:colOff>
      <xdr:row>37</xdr:row>
      <xdr:rowOff>57722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48849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138049</xdr:rowOff>
    </xdr:from>
    <xdr:to>
      <xdr:col>10</xdr:col>
      <xdr:colOff>165100</xdr:colOff>
      <xdr:row>37</xdr:row>
      <xdr:rowOff>68199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59326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142240</xdr:rowOff>
    </xdr:from>
    <xdr:to>
      <xdr:col>6</xdr:col>
      <xdr:colOff>38100</xdr:colOff>
      <xdr:row>37</xdr:row>
      <xdr:rowOff>72390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63517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123854</xdr:rowOff>
    </xdr:from>
    <xdr:to>
      <xdr:col>24</xdr:col>
      <xdr:colOff>63500</xdr:colOff>
      <xdr:row>59</xdr:row>
      <xdr:rowOff>142175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3797300" y="9896504"/>
          <a:ext cx="838200" cy="3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62585</xdr:rowOff>
    </xdr:from>
    <xdr:ext cx="599010"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66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142175</xdr:rowOff>
    </xdr:from>
    <xdr:to>
      <xdr:col>19</xdr:col>
      <xdr:colOff>177800</xdr:colOff>
      <xdr:row>59</xdr:row>
      <xdr:rowOff>154529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908300" y="10257725"/>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133564</xdr:rowOff>
    </xdr:from>
    <xdr:to>
      <xdr:col>15</xdr:col>
      <xdr:colOff>50800</xdr:colOff>
      <xdr:row>59</xdr:row>
      <xdr:rowOff>154529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2019300" y="10249114"/>
          <a:ext cx="8890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133564</xdr:rowOff>
    </xdr:from>
    <xdr:to>
      <xdr:col>10</xdr:col>
      <xdr:colOff>114300</xdr:colOff>
      <xdr:row>59</xdr:row>
      <xdr:rowOff>152609</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10249114"/>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73054</xdr:rowOff>
    </xdr:from>
    <xdr:to>
      <xdr:col>24</xdr:col>
      <xdr:colOff>114300</xdr:colOff>
      <xdr:row>58</xdr:row>
      <xdr:rowOff>3204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98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51481</xdr:rowOff>
    </xdr:from>
    <xdr:ext cx="599010"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8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91375</xdr:rowOff>
    </xdr:from>
    <xdr:to>
      <xdr:col>20</xdr:col>
      <xdr:colOff>38100</xdr:colOff>
      <xdr:row>60</xdr:row>
      <xdr:rowOff>21525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102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12652</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530111" y="102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103729</xdr:rowOff>
    </xdr:from>
    <xdr:to>
      <xdr:col>15</xdr:col>
      <xdr:colOff>101600</xdr:colOff>
      <xdr:row>60</xdr:row>
      <xdr:rowOff>33879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102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25006</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41111" y="103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82764</xdr:rowOff>
    </xdr:from>
    <xdr:to>
      <xdr:col>10</xdr:col>
      <xdr:colOff>165100</xdr:colOff>
      <xdr:row>60</xdr:row>
      <xdr:rowOff>12914</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101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29441</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52111" y="99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101809</xdr:rowOff>
    </xdr:from>
    <xdr:to>
      <xdr:col>6</xdr:col>
      <xdr:colOff>38100</xdr:colOff>
      <xdr:row>60</xdr:row>
      <xdr:rowOff>31959</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102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23086</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63111" y="103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28136</xdr:rowOff>
    </xdr:from>
    <xdr:to>
      <xdr:col>24</xdr:col>
      <xdr:colOff>63500</xdr:colOff>
      <xdr:row>77</xdr:row>
      <xdr:rowOff>81491</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3797300" y="13229786"/>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81491</xdr:rowOff>
    </xdr:from>
    <xdr:to>
      <xdr:col>19</xdr:col>
      <xdr:colOff>177800</xdr:colOff>
      <xdr:row>77</xdr:row>
      <xdr:rowOff>146977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908300" y="13283141"/>
          <a:ext cx="889000" cy="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86604</xdr:rowOff>
    </xdr:from>
    <xdr:to>
      <xdr:col>15</xdr:col>
      <xdr:colOff>50800</xdr:colOff>
      <xdr:row>77</xdr:row>
      <xdr:rowOff>146977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2019300" y="13288254"/>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86604</xdr:rowOff>
    </xdr:from>
    <xdr:to>
      <xdr:col>10</xdr:col>
      <xdr:colOff>114300</xdr:colOff>
      <xdr:row>77</xdr:row>
      <xdr:rowOff>123439</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1130300" y="13288254"/>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148786</xdr:rowOff>
    </xdr:from>
    <xdr:to>
      <xdr:col>24</xdr:col>
      <xdr:colOff>114300</xdr:colOff>
      <xdr:row>77</xdr:row>
      <xdr:rowOff>78936</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31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127213</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31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30691</xdr:rowOff>
    </xdr:from>
    <xdr:to>
      <xdr:col>20</xdr:col>
      <xdr:colOff>38100</xdr:colOff>
      <xdr:row>77</xdr:row>
      <xdr:rowOff>132291</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32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123418</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332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96177</xdr:rowOff>
    </xdr:from>
    <xdr:to>
      <xdr:col>15</xdr:col>
      <xdr:colOff>101600</xdr:colOff>
      <xdr:row>78</xdr:row>
      <xdr:rowOff>26327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32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17454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33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35804</xdr:rowOff>
    </xdr:from>
    <xdr:to>
      <xdr:col>10</xdr:col>
      <xdr:colOff>165100</xdr:colOff>
      <xdr:row>77</xdr:row>
      <xdr:rowOff>137404</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32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128531</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33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72639</xdr:rowOff>
    </xdr:from>
    <xdr:to>
      <xdr:col>6</xdr:col>
      <xdr:colOff>38100</xdr:colOff>
      <xdr:row>78</xdr:row>
      <xdr:rowOff>2789</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32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165366</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336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128699</xdr:rowOff>
    </xdr:from>
    <xdr:to>
      <xdr:col>24</xdr:col>
      <xdr:colOff>63500</xdr:colOff>
      <xdr:row>98</xdr:row>
      <xdr:rowOff>157545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3797300" y="16930799"/>
          <a:ext cx="8382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157545</xdr:rowOff>
    </xdr:from>
    <xdr:to>
      <xdr:col>19</xdr:col>
      <xdr:colOff>177800</xdr:colOff>
      <xdr:row>98</xdr:row>
      <xdr:rowOff>163517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959645"/>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163517</xdr:rowOff>
    </xdr:from>
    <xdr:to>
      <xdr:col>15</xdr:col>
      <xdr:colOff>50800</xdr:colOff>
      <xdr:row>98</xdr:row>
      <xdr:rowOff>168904</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2019300" y="16965617"/>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168904</xdr:rowOff>
    </xdr:from>
    <xdr:to>
      <xdr:col>10</xdr:col>
      <xdr:colOff>114300</xdr:colOff>
      <xdr:row>99</xdr:row>
      <xdr:rowOff>29758</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flipV="1">
          <a:off x="1130300" y="16971004"/>
          <a:ext cx="889000" cy="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77899</xdr:rowOff>
    </xdr:from>
    <xdr:to>
      <xdr:col>24</xdr:col>
      <xdr:colOff>114300</xdr:colOff>
      <xdr:row>99</xdr:row>
      <xdr:rowOff>8049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8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164276</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7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106745</xdr:rowOff>
    </xdr:from>
    <xdr:to>
      <xdr:col>20</xdr:col>
      <xdr:colOff>38100</xdr:colOff>
      <xdr:row>99</xdr:row>
      <xdr:rowOff>36895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9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28022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70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112717</xdr:rowOff>
    </xdr:from>
    <xdr:to>
      <xdr:col>15</xdr:col>
      <xdr:colOff>101600</xdr:colOff>
      <xdr:row>99</xdr:row>
      <xdr:rowOff>42867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9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33994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700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118104</xdr:rowOff>
    </xdr:from>
    <xdr:to>
      <xdr:col>10</xdr:col>
      <xdr:colOff>165100</xdr:colOff>
      <xdr:row>99</xdr:row>
      <xdr:rowOff>48254</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9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39381</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70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150408</xdr:rowOff>
    </xdr:from>
    <xdr:to>
      <xdr:col>6</xdr:col>
      <xdr:colOff>38100</xdr:colOff>
      <xdr:row>99</xdr:row>
      <xdr:rowOff>80558</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9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71685</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70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120922</xdr:rowOff>
    </xdr:from>
    <xdr:to>
      <xdr:col>55</xdr:col>
      <xdr:colOff>0</xdr:colOff>
      <xdr:row>39</xdr:row>
      <xdr:rowOff>2377</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9639300" y="6636022"/>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142966</xdr:rowOff>
    </xdr:from>
    <xdr:to>
      <xdr:col>50</xdr:col>
      <xdr:colOff>114300</xdr:colOff>
      <xdr:row>39</xdr:row>
      <xdr:rowOff>2377</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8750300" y="665806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142966</xdr:rowOff>
    </xdr:from>
    <xdr:to>
      <xdr:col>45</xdr:col>
      <xdr:colOff>177800</xdr:colOff>
      <xdr:row>38</xdr:row>
      <xdr:rowOff>165663</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7861300" y="665806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160110</xdr:rowOff>
    </xdr:from>
    <xdr:to>
      <xdr:col>41</xdr:col>
      <xdr:colOff>50800</xdr:colOff>
      <xdr:row>38</xdr:row>
      <xdr:rowOff>165663</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a:off x="6972300" y="667521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65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123027</xdr:rowOff>
    </xdr:from>
    <xdr:to>
      <xdr:col>50</xdr:col>
      <xdr:colOff>165100</xdr:colOff>
      <xdr:row>39</xdr:row>
      <xdr:rowOff>53177</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44304</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50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92166</xdr:rowOff>
    </xdr:from>
    <xdr:to>
      <xdr:col>46</xdr:col>
      <xdr:colOff>38100</xdr:colOff>
      <xdr:row>39</xdr:row>
      <xdr:rowOff>22316</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13443</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61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114863</xdr:rowOff>
    </xdr:from>
    <xdr:to>
      <xdr:col>41</xdr:col>
      <xdr:colOff>101600</xdr:colOff>
      <xdr:row>39</xdr:row>
      <xdr:rowOff>45013</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66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36140</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72017" y="67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109310</xdr:rowOff>
    </xdr:from>
    <xdr:to>
      <xdr:col>36</xdr:col>
      <xdr:colOff>165100</xdr:colOff>
      <xdr:row>39</xdr:row>
      <xdr:rowOff>39460</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30587</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83017" y="671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50840</xdr:rowOff>
    </xdr:from>
    <xdr:to>
      <xdr:col>55</xdr:col>
      <xdr:colOff>0</xdr:colOff>
      <xdr:row>58</xdr:row>
      <xdr:rowOff>83334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9994940"/>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45680</xdr:rowOff>
    </xdr:from>
    <xdr:to>
      <xdr:col>50</xdr:col>
      <xdr:colOff>114300</xdr:colOff>
      <xdr:row>58</xdr:row>
      <xdr:rowOff>83334</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8750300" y="9989780"/>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29384</xdr:rowOff>
    </xdr:from>
    <xdr:to>
      <xdr:col>45</xdr:col>
      <xdr:colOff>177800</xdr:colOff>
      <xdr:row>58</xdr:row>
      <xdr:rowOff>45680</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7861300" y="9973484"/>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29384</xdr:rowOff>
    </xdr:from>
    <xdr:to>
      <xdr:col>41</xdr:col>
      <xdr:colOff>50800</xdr:colOff>
      <xdr:row>58</xdr:row>
      <xdr:rowOff>56832</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flipV="1">
          <a:off x="6972300" y="9973484"/>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xdr:rowOff>
    </xdr:from>
    <xdr:to>
      <xdr:col>55</xdr:col>
      <xdr:colOff>50800</xdr:colOff>
      <xdr:row>58</xdr:row>
      <xdr:rowOff>101640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99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86417</xdr:rowOff>
    </xdr:from>
    <xdr:ext cx="534377"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98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32534</xdr:rowOff>
    </xdr:from>
    <xdr:to>
      <xdr:col>50</xdr:col>
      <xdr:colOff>165100</xdr:colOff>
      <xdr:row>58</xdr:row>
      <xdr:rowOff>134134</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99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166330</xdr:rowOff>
    </xdr:from>
    <xdr:to>
      <xdr:col>46</xdr:col>
      <xdr:colOff>38100</xdr:colOff>
      <xdr:row>58</xdr:row>
      <xdr:rowOff>96480</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99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87607</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483111" y="100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150034</xdr:rowOff>
    </xdr:from>
    <xdr:to>
      <xdr:col>41</xdr:col>
      <xdr:colOff>101600</xdr:colOff>
      <xdr:row>58</xdr:row>
      <xdr:rowOff>80184</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71311</xdr:rowOff>
    </xdr:from>
    <xdr:ext cx="534377"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594111" y="100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6032</xdr:rowOff>
    </xdr:from>
    <xdr:to>
      <xdr:col>36</xdr:col>
      <xdr:colOff>165100</xdr:colOff>
      <xdr:row>58</xdr:row>
      <xdr:rowOff>107632</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98759</xdr:rowOff>
    </xdr:from>
    <xdr:ext cx="534377"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05111" y="100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xmlns=""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a:extLst>
            <a:ext uri="{FF2B5EF4-FFF2-40B4-BE49-F238E27FC236}">
              <a16:creationId xmlns:a16="http://schemas.microsoft.com/office/drawing/2014/main" xmlns="" id="{00000000-0008-0000-0700-00009C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a:extLst>
            <a:ext uri="{FF2B5EF4-FFF2-40B4-BE49-F238E27FC236}">
              <a16:creationId xmlns:a16="http://schemas.microsoft.com/office/drawing/2014/main" xmlns="" id="{00000000-0008-0000-0700-00009E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72853</xdr:rowOff>
    </xdr:from>
    <xdr:to>
      <xdr:col>55</xdr:col>
      <xdr:colOff>0</xdr:colOff>
      <xdr:row>77</xdr:row>
      <xdr:rowOff>85922</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9639300" y="13103053"/>
          <a:ext cx="838200" cy="18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a:extLst>
            <a:ext uri="{FF2B5EF4-FFF2-40B4-BE49-F238E27FC236}">
              <a16:creationId xmlns:a16="http://schemas.microsoft.com/office/drawing/2014/main" xmlns="" id="{00000000-0008-0000-0700-0000A1010000}"/>
            </a:ext>
          </a:extLst>
        </xdr:cNvPr>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85922</xdr:rowOff>
    </xdr:from>
    <xdr:to>
      <xdr:col>50</xdr:col>
      <xdr:colOff>114300</xdr:colOff>
      <xdr:row>77</xdr:row>
      <xdr:rowOff>94971</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flipV="1">
          <a:off x="8750300" y="13287572"/>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94971</xdr:rowOff>
    </xdr:from>
    <xdr:to>
      <xdr:col>45</xdr:col>
      <xdr:colOff>177800</xdr:colOff>
      <xdr:row>77</xdr:row>
      <xdr:rowOff>119811</xdr:rowOff>
    </xdr:to>
    <xdr:cxnSp macro="">
      <xdr:nvCxnSpPr>
        <xdr:cNvPr id="422" name="直線コネクタ 421">
          <a:extLst>
            <a:ext uri="{FF2B5EF4-FFF2-40B4-BE49-F238E27FC236}">
              <a16:creationId xmlns:a16="http://schemas.microsoft.com/office/drawing/2014/main" xmlns="" id="{00000000-0008-0000-0700-0000A6010000}"/>
            </a:ext>
          </a:extLst>
        </xdr:cNvPr>
        <xdr:cNvCxnSpPr/>
      </xdr:nvCxnSpPr>
      <xdr:spPr>
        <a:xfrm flipV="1">
          <a:off x="7861300" y="132966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103200</xdr:rowOff>
    </xdr:from>
    <xdr:to>
      <xdr:col>41</xdr:col>
      <xdr:colOff>50800</xdr:colOff>
      <xdr:row>77</xdr:row>
      <xdr:rowOff>119811</xdr:rowOff>
    </xdr:to>
    <xdr:cxnSp macro="">
      <xdr:nvCxnSpPr>
        <xdr:cNvPr id="425" name="直線コネクタ 424">
          <a:extLst>
            <a:ext uri="{FF2B5EF4-FFF2-40B4-BE49-F238E27FC236}">
              <a16:creationId xmlns:a16="http://schemas.microsoft.com/office/drawing/2014/main" xmlns="" id="{00000000-0008-0000-0700-0000A9010000}"/>
            </a:ext>
          </a:extLst>
        </xdr:cNvPr>
        <xdr:cNvCxnSpPr/>
      </xdr:nvCxnSpPr>
      <xdr:spPr>
        <a:xfrm>
          <a:off x="6972300" y="1330485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22053</xdr:rowOff>
    </xdr:from>
    <xdr:to>
      <xdr:col>55</xdr:col>
      <xdr:colOff>50800</xdr:colOff>
      <xdr:row>76</xdr:row>
      <xdr:rowOff>123653</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10426700" y="130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xdr:rowOff>
    </xdr:from>
    <xdr:ext cx="534377" cy="259045"/>
    <xdr:sp macro="" textlink="">
      <xdr:nvSpPr>
        <xdr:cNvPr id="436" name="商工費該当値テキスト">
          <a:extLst>
            <a:ext uri="{FF2B5EF4-FFF2-40B4-BE49-F238E27FC236}">
              <a16:creationId xmlns:a16="http://schemas.microsoft.com/office/drawing/2014/main" xmlns="" id="{00000000-0008-0000-0700-0000B4010000}"/>
            </a:ext>
          </a:extLst>
        </xdr:cNvPr>
        <xdr:cNvSpPr txBox="1"/>
      </xdr:nvSpPr>
      <xdr:spPr>
        <a:xfrm>
          <a:off x="10528300" y="130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35122</xdr:rowOff>
    </xdr:from>
    <xdr:to>
      <xdr:col>50</xdr:col>
      <xdr:colOff>165100</xdr:colOff>
      <xdr:row>77</xdr:row>
      <xdr:rowOff>136722</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9588500" y="132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127849</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9372111" y="13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44171</xdr:rowOff>
    </xdr:from>
    <xdr:to>
      <xdr:col>46</xdr:col>
      <xdr:colOff>38100</xdr:colOff>
      <xdr:row>77</xdr:row>
      <xdr:rowOff>145771</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8699500" y="132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136898</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8483111" y="13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69011</xdr:rowOff>
    </xdr:from>
    <xdr:to>
      <xdr:col>41</xdr:col>
      <xdr:colOff>101600</xdr:colOff>
      <xdr:row>77</xdr:row>
      <xdr:rowOff>170611</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7810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161738</xdr:rowOff>
    </xdr:from>
    <xdr:ext cx="534377"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7594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52400</xdr:rowOff>
    </xdr:from>
    <xdr:to>
      <xdr:col>36</xdr:col>
      <xdr:colOff>165100</xdr:colOff>
      <xdr:row>77</xdr:row>
      <xdr:rowOff>154000</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6921500" y="132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145127</xdr:rowOff>
    </xdr:from>
    <xdr:ext cx="534377"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705111" y="133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3518</xdr:rowOff>
    </xdr:from>
    <xdr:to>
      <xdr:col>55</xdr:col>
      <xdr:colOff>0</xdr:colOff>
      <xdr:row>99</xdr:row>
      <xdr:rowOff>12731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977068"/>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11912</xdr:rowOff>
    </xdr:from>
    <xdr:to>
      <xdr:col>50</xdr:col>
      <xdr:colOff>114300</xdr:colOff>
      <xdr:row>99</xdr:row>
      <xdr:rowOff>12731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98546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9348</xdr:rowOff>
    </xdr:from>
    <xdr:to>
      <xdr:col>45</xdr:col>
      <xdr:colOff>177800</xdr:colOff>
      <xdr:row>99</xdr:row>
      <xdr:rowOff>11912</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7861300" y="1698289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8398</xdr:rowOff>
    </xdr:from>
    <xdr:to>
      <xdr:col>41</xdr:col>
      <xdr:colOff>50800</xdr:colOff>
      <xdr:row>99</xdr:row>
      <xdr:rowOff>9348</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a:off x="6972300" y="16981948"/>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124168</xdr:rowOff>
    </xdr:from>
    <xdr:to>
      <xdr:col>55</xdr:col>
      <xdr:colOff>50800</xdr:colOff>
      <xdr:row>99</xdr:row>
      <xdr:rowOff>54318</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9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133381</xdr:rowOff>
    </xdr:from>
    <xdr:to>
      <xdr:col>50</xdr:col>
      <xdr:colOff>165100</xdr:colOff>
      <xdr:row>99</xdr:row>
      <xdr:rowOff>63531</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9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54658</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70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132562</xdr:rowOff>
    </xdr:from>
    <xdr:to>
      <xdr:col>46</xdr:col>
      <xdr:colOff>38100</xdr:colOff>
      <xdr:row>99</xdr:row>
      <xdr:rowOff>62712</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53839</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70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129998</xdr:rowOff>
    </xdr:from>
    <xdr:to>
      <xdr:col>41</xdr:col>
      <xdr:colOff>101600</xdr:colOff>
      <xdr:row>99</xdr:row>
      <xdr:rowOff>60148</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51275</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70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129048</xdr:rowOff>
    </xdr:from>
    <xdr:to>
      <xdr:col>36</xdr:col>
      <xdr:colOff>165100</xdr:colOff>
      <xdr:row>99</xdr:row>
      <xdr:rowOff>59198</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9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50325</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70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114211</xdr:rowOff>
    </xdr:from>
    <xdr:to>
      <xdr:col>85</xdr:col>
      <xdr:colOff>127000</xdr:colOff>
      <xdr:row>37</xdr:row>
      <xdr:rowOff>117545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5481300" y="6457861"/>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117545</xdr:rowOff>
    </xdr:from>
    <xdr:to>
      <xdr:col>81</xdr:col>
      <xdr:colOff>50800</xdr:colOff>
      <xdr:row>37</xdr:row>
      <xdr:rowOff>128537</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461195"/>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121031</xdr:rowOff>
    </xdr:from>
    <xdr:to>
      <xdr:col>76</xdr:col>
      <xdr:colOff>114300</xdr:colOff>
      <xdr:row>37</xdr:row>
      <xdr:rowOff>128537</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3703300" y="6464681"/>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149568</xdr:rowOff>
    </xdr:from>
    <xdr:to>
      <xdr:col>71</xdr:col>
      <xdr:colOff>177800</xdr:colOff>
      <xdr:row>37</xdr:row>
      <xdr:rowOff>121031</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6321768"/>
          <a:ext cx="889000" cy="1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63411</xdr:rowOff>
    </xdr:from>
    <xdr:to>
      <xdr:col>85</xdr:col>
      <xdr:colOff>177800</xdr:colOff>
      <xdr:row>37</xdr:row>
      <xdr:rowOff>165012</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149788</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63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66745</xdr:rowOff>
    </xdr:from>
    <xdr:to>
      <xdr:col>81</xdr:col>
      <xdr:colOff>101600</xdr:colOff>
      <xdr:row>37</xdr:row>
      <xdr:rowOff>168345</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159472</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65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77737</xdr:rowOff>
    </xdr:from>
    <xdr:to>
      <xdr:col>76</xdr:col>
      <xdr:colOff>165100</xdr:colOff>
      <xdr:row>38</xdr:row>
      <xdr:rowOff>7886</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42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170463</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65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70231</xdr:rowOff>
    </xdr:from>
    <xdr:to>
      <xdr:col>72</xdr:col>
      <xdr:colOff>38100</xdr:colOff>
      <xdr:row>38</xdr:row>
      <xdr:rowOff>381</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162958</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65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98768</xdr:rowOff>
    </xdr:from>
    <xdr:to>
      <xdr:col>67</xdr:col>
      <xdr:colOff>101600</xdr:colOff>
      <xdr:row>37</xdr:row>
      <xdr:rowOff>28918</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2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20045</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63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xmlns=""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a:extLst>
            <a:ext uri="{FF2B5EF4-FFF2-40B4-BE49-F238E27FC236}">
              <a16:creationId xmlns:a16="http://schemas.microsoft.com/office/drawing/2014/main" xmlns="" id="{00000000-0008-0000-0700-00004A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a:extLst>
            <a:ext uri="{FF2B5EF4-FFF2-40B4-BE49-F238E27FC236}">
              <a16:creationId xmlns:a16="http://schemas.microsoft.com/office/drawing/2014/main" xmlns="" id="{00000000-0008-0000-0700-00004C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10019</xdr:rowOff>
    </xdr:from>
    <xdr:to>
      <xdr:col>85</xdr:col>
      <xdr:colOff>127000</xdr:colOff>
      <xdr:row>56</xdr:row>
      <xdr:rowOff>141431</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5481300" y="9611219"/>
          <a:ext cx="838200" cy="1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1" name="教育費平均値テキスト">
          <a:extLst>
            <a:ext uri="{FF2B5EF4-FFF2-40B4-BE49-F238E27FC236}">
              <a16:creationId xmlns:a16="http://schemas.microsoft.com/office/drawing/2014/main" xmlns="" id="{00000000-0008-0000-0700-00004F020000}"/>
            </a:ext>
          </a:extLst>
        </xdr:cNvPr>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141431</xdr:rowOff>
    </xdr:from>
    <xdr:to>
      <xdr:col>81</xdr:col>
      <xdr:colOff>50800</xdr:colOff>
      <xdr:row>57</xdr:row>
      <xdr:rowOff>131024</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4592300" y="9742631"/>
          <a:ext cx="889000" cy="16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131024</xdr:rowOff>
    </xdr:from>
    <xdr:to>
      <xdr:col>76</xdr:col>
      <xdr:colOff>114300</xdr:colOff>
      <xdr:row>58</xdr:row>
      <xdr:rowOff>14133</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3703300" y="9903674"/>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165271</xdr:rowOff>
    </xdr:from>
    <xdr:to>
      <xdr:col>71</xdr:col>
      <xdr:colOff>177800</xdr:colOff>
      <xdr:row>58</xdr:row>
      <xdr:rowOff>14133</xdr:rowOff>
    </xdr:to>
    <xdr:cxnSp macro="">
      <xdr:nvCxnSpPr>
        <xdr:cNvPr id="599" name="直線コネクタ 598">
          <a:extLst>
            <a:ext uri="{FF2B5EF4-FFF2-40B4-BE49-F238E27FC236}">
              <a16:creationId xmlns:a16="http://schemas.microsoft.com/office/drawing/2014/main" xmlns="" id="{00000000-0008-0000-0700-000057020000}"/>
            </a:ext>
          </a:extLst>
        </xdr:cNvPr>
        <xdr:cNvCxnSpPr/>
      </xdr:nvCxnSpPr>
      <xdr:spPr>
        <a:xfrm>
          <a:off x="12814300" y="9595021"/>
          <a:ext cx="8890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a:extLst>
            <a:ext uri="{FF2B5EF4-FFF2-40B4-BE49-F238E27FC236}">
              <a16:creationId xmlns:a16="http://schemas.microsoft.com/office/drawing/2014/main" xmlns="" id="{00000000-0008-0000-0700-00005A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130669</xdr:rowOff>
    </xdr:from>
    <xdr:to>
      <xdr:col>85</xdr:col>
      <xdr:colOff>177800</xdr:colOff>
      <xdr:row>56</xdr:row>
      <xdr:rowOff>60819</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6268700" y="95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153546</xdr:rowOff>
    </xdr:from>
    <xdr:ext cx="534377" cy="259045"/>
    <xdr:sp macro="" textlink="">
      <xdr:nvSpPr>
        <xdr:cNvPr id="610" name="教育費該当値テキスト">
          <a:extLst>
            <a:ext uri="{FF2B5EF4-FFF2-40B4-BE49-F238E27FC236}">
              <a16:creationId xmlns:a16="http://schemas.microsoft.com/office/drawing/2014/main" xmlns="" id="{00000000-0008-0000-0700-000062020000}"/>
            </a:ext>
          </a:extLst>
        </xdr:cNvPr>
        <xdr:cNvSpPr txBox="1"/>
      </xdr:nvSpPr>
      <xdr:spPr>
        <a:xfrm>
          <a:off x="16370300" y="94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90631</xdr:rowOff>
    </xdr:from>
    <xdr:to>
      <xdr:col>81</xdr:col>
      <xdr:colOff>101600</xdr:colOff>
      <xdr:row>57</xdr:row>
      <xdr:rowOff>20781</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5430500" y="96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11908</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5214111" y="97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80224</xdr:rowOff>
    </xdr:from>
    <xdr:to>
      <xdr:col>76</xdr:col>
      <xdr:colOff>165100</xdr:colOff>
      <xdr:row>58</xdr:row>
      <xdr:rowOff>10374</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4541500" y="9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1501</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4325111" y="99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134783</xdr:rowOff>
    </xdr:from>
    <xdr:to>
      <xdr:col>72</xdr:col>
      <xdr:colOff>38100</xdr:colOff>
      <xdr:row>58</xdr:row>
      <xdr:rowOff>64933</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3652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56060</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3436111"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114471</xdr:rowOff>
    </xdr:from>
    <xdr:to>
      <xdr:col>67</xdr:col>
      <xdr:colOff>101600</xdr:colOff>
      <xdr:row>56</xdr:row>
      <xdr:rowOff>44621</xdr:rowOff>
    </xdr:to>
    <xdr:sp macro="" textlink="">
      <xdr:nvSpPr>
        <xdr:cNvPr id="617" name="楕円 616">
          <a:extLst>
            <a:ext uri="{FF2B5EF4-FFF2-40B4-BE49-F238E27FC236}">
              <a16:creationId xmlns:a16="http://schemas.microsoft.com/office/drawing/2014/main" xmlns="" id="{00000000-0008-0000-0700-000069020000}"/>
            </a:ext>
          </a:extLst>
        </xdr:cNvPr>
        <xdr:cNvSpPr/>
      </xdr:nvSpPr>
      <xdr:spPr>
        <a:xfrm>
          <a:off x="12763500" y="9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61148</xdr:rowOff>
    </xdr:from>
    <xdr:ext cx="534377"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547111" y="9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xmlns=""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a:extLst>
            <a:ext uri="{FF2B5EF4-FFF2-40B4-BE49-F238E27FC236}">
              <a16:creationId xmlns:a16="http://schemas.microsoft.com/office/drawing/2014/main" xmlns="" id="{00000000-0008-0000-0700-000081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a:extLst>
            <a:ext uri="{FF2B5EF4-FFF2-40B4-BE49-F238E27FC236}">
              <a16:creationId xmlns:a16="http://schemas.microsoft.com/office/drawing/2014/main" xmlns="" id="{00000000-0008-0000-0700-000083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137185</xdr:rowOff>
    </xdr:from>
    <xdr:to>
      <xdr:col>85</xdr:col>
      <xdr:colOff>127000</xdr:colOff>
      <xdr:row>78</xdr:row>
      <xdr:rowOff>139700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5481300" y="135102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a:extLst>
            <a:ext uri="{FF2B5EF4-FFF2-40B4-BE49-F238E27FC236}">
              <a16:creationId xmlns:a16="http://schemas.microsoft.com/office/drawing/2014/main" xmlns="" id="{00000000-0008-0000-0700-000086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86385</xdr:rowOff>
    </xdr:from>
    <xdr:to>
      <xdr:col>85</xdr:col>
      <xdr:colOff>177800</xdr:colOff>
      <xdr:row>79</xdr:row>
      <xdr:rowOff>16535</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62687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a:extLst>
            <a:ext uri="{FF2B5EF4-FFF2-40B4-BE49-F238E27FC236}">
              <a16:creationId xmlns:a16="http://schemas.microsoft.com/office/drawing/2014/main" xmlns="" id="{00000000-0008-0000-0700-000099020000}"/>
            </a:ext>
          </a:extLst>
        </xdr:cNvPr>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xmlns=""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a:extLst>
            <a:ext uri="{FF2B5EF4-FFF2-40B4-BE49-F238E27FC236}">
              <a16:creationId xmlns:a16="http://schemas.microsoft.com/office/drawing/2014/main" xmlns="" id="{00000000-0008-0000-0700-0000BA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a:extLst>
            <a:ext uri="{FF2B5EF4-FFF2-40B4-BE49-F238E27FC236}">
              <a16:creationId xmlns:a16="http://schemas.microsoft.com/office/drawing/2014/main" xmlns="" id="{00000000-0008-0000-0700-0000BC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72698</xdr:rowOff>
    </xdr:from>
    <xdr:to>
      <xdr:col>85</xdr:col>
      <xdr:colOff>127000</xdr:colOff>
      <xdr:row>97</xdr:row>
      <xdr:rowOff>81696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5481300" y="16703348"/>
          <a:ext cx="8382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a:extLst>
            <a:ext uri="{FF2B5EF4-FFF2-40B4-BE49-F238E27FC236}">
              <a16:creationId xmlns:a16="http://schemas.microsoft.com/office/drawing/2014/main" xmlns="" id="{00000000-0008-0000-0700-0000BF020000}"/>
            </a:ext>
          </a:extLst>
        </xdr:cNvPr>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78663</xdr:rowOff>
    </xdr:from>
    <xdr:to>
      <xdr:col>81</xdr:col>
      <xdr:colOff>50800</xdr:colOff>
      <xdr:row>97</xdr:row>
      <xdr:rowOff>81696</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4592300" y="16709313"/>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78663</xdr:rowOff>
    </xdr:from>
    <xdr:to>
      <xdr:col>76</xdr:col>
      <xdr:colOff>114300</xdr:colOff>
      <xdr:row>97</xdr:row>
      <xdr:rowOff>88128</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3703300" y="1670931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81612</xdr:rowOff>
    </xdr:from>
    <xdr:to>
      <xdr:col>71</xdr:col>
      <xdr:colOff>177800</xdr:colOff>
      <xdr:row>97</xdr:row>
      <xdr:rowOff>88128</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2814300" y="16712262"/>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21898</xdr:rowOff>
    </xdr:from>
    <xdr:to>
      <xdr:col>85</xdr:col>
      <xdr:colOff>177800</xdr:colOff>
      <xdr:row>97</xdr:row>
      <xdr:rowOff>123498</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6268700" y="166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325</xdr:rowOff>
    </xdr:from>
    <xdr:ext cx="534377" cy="259045"/>
    <xdr:sp macro="" textlink="">
      <xdr:nvSpPr>
        <xdr:cNvPr id="722" name="公債費該当値テキスト">
          <a:extLst>
            <a:ext uri="{FF2B5EF4-FFF2-40B4-BE49-F238E27FC236}">
              <a16:creationId xmlns:a16="http://schemas.microsoft.com/office/drawing/2014/main" xmlns="" id="{00000000-0008-0000-0700-0000D2020000}"/>
            </a:ext>
          </a:extLst>
        </xdr:cNvPr>
        <xdr:cNvSpPr txBox="1"/>
      </xdr:nvSpPr>
      <xdr:spPr>
        <a:xfrm>
          <a:off x="16370300" y="1663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30896</xdr:rowOff>
    </xdr:from>
    <xdr:to>
      <xdr:col>81</xdr:col>
      <xdr:colOff>101600</xdr:colOff>
      <xdr:row>97</xdr:row>
      <xdr:rowOff>132496</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5430500" y="166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123623</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5214111" y="167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27863</xdr:rowOff>
    </xdr:from>
    <xdr:to>
      <xdr:col>76</xdr:col>
      <xdr:colOff>165100</xdr:colOff>
      <xdr:row>97</xdr:row>
      <xdr:rowOff>129463</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4541500" y="166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120590</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4325111" y="167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37328</xdr:rowOff>
    </xdr:from>
    <xdr:to>
      <xdr:col>72</xdr:col>
      <xdr:colOff>38100</xdr:colOff>
      <xdr:row>97</xdr:row>
      <xdr:rowOff>138928</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3652500" y="166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130055</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436111" y="167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30812</xdr:rowOff>
    </xdr:from>
    <xdr:to>
      <xdr:col>67</xdr:col>
      <xdr:colOff>101600</xdr:colOff>
      <xdr:row>97</xdr:row>
      <xdr:rowOff>132412</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2763500" y="166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123539</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2547111" y="167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xmlns=""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a:extLst>
            <a:ext uri="{FF2B5EF4-FFF2-40B4-BE49-F238E27FC236}">
              <a16:creationId xmlns:a16="http://schemas.microsoft.com/office/drawing/2014/main" xmlns="" id="{00000000-0008-0000-0700-0000F5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a:extLst>
            <a:ext uri="{FF2B5EF4-FFF2-40B4-BE49-F238E27FC236}">
              <a16:creationId xmlns:a16="http://schemas.microsoft.com/office/drawing/2014/main" xmlns="" id="{00000000-0008-0000-0700-0000F7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a:extLst>
            <a:ext uri="{FF2B5EF4-FFF2-40B4-BE49-F238E27FC236}">
              <a16:creationId xmlns:a16="http://schemas.microsoft.com/office/drawing/2014/main" xmlns="" id="{00000000-0008-0000-0700-0000FA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a:extLst>
            <a:ext uri="{FF2B5EF4-FFF2-40B4-BE49-F238E27FC236}">
              <a16:creationId xmlns:a16="http://schemas.microsoft.com/office/drawing/2014/main" xmlns="" id="{00000000-0008-0000-0700-000003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a:extLst>
            <a:ext uri="{FF2B5EF4-FFF2-40B4-BE49-F238E27FC236}">
              <a16:creationId xmlns:a16="http://schemas.microsoft.com/office/drawing/2014/main" xmlns="" id="{00000000-0008-0000-0700-000005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a:extLst>
            <a:ext uri="{FF2B5EF4-FFF2-40B4-BE49-F238E27FC236}">
              <a16:creationId xmlns:a16="http://schemas.microsoft.com/office/drawing/2014/main" xmlns="" id="{00000000-0008-0000-0700-00000D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xmlns=""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xmlns=""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a:extLst>
            <a:ext uri="{FF2B5EF4-FFF2-40B4-BE49-F238E27FC236}">
              <a16:creationId xmlns:a16="http://schemas.microsoft.com/office/drawing/2014/main" xmlns="" id="{00000000-0008-0000-0700-00002A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a:extLst>
            <a:ext uri="{FF2B5EF4-FFF2-40B4-BE49-F238E27FC236}">
              <a16:creationId xmlns:a16="http://schemas.microsoft.com/office/drawing/2014/main" xmlns="" id="{00000000-0008-0000-0700-00002C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a:extLst>
            <a:ext uri="{FF2B5EF4-FFF2-40B4-BE49-F238E27FC236}">
              <a16:creationId xmlns:a16="http://schemas.microsoft.com/office/drawing/2014/main" xmlns="" id="{00000000-0008-0000-0700-00002F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a:extLst>
            <a:ext uri="{FF2B5EF4-FFF2-40B4-BE49-F238E27FC236}">
              <a16:creationId xmlns:a16="http://schemas.microsoft.com/office/drawing/2014/main" xmlns="" id="{00000000-0008-0000-0700-00004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a:t>
          </a:r>
          <a:r>
            <a:rPr kumimoji="1" lang="en-US" altLang="ja-JP" sz="1300">
              <a:latin typeface="ＭＳ Ｐゴシック" panose="020B0600070205080204" pitchFamily="50" charset="-128"/>
              <a:ea typeface="ＭＳ Ｐゴシック" panose="020B0600070205080204" pitchFamily="50" charset="-128"/>
            </a:rPr>
            <a:t>197,352</a:t>
          </a:r>
          <a:r>
            <a:rPr kumimoji="1" lang="ja-JP" altLang="en-US" sz="1300">
              <a:latin typeface="ＭＳ Ｐゴシック" panose="020B0600070205080204" pitchFamily="50" charset="-128"/>
              <a:ea typeface="ＭＳ Ｐゴシック" panose="020B0600070205080204" pitchFamily="50" charset="-128"/>
            </a:rPr>
            <a:t>円と対前年度比大幅増となった。これは国制度による特別定額給付金が大きく影響している。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147,141</a:t>
          </a:r>
          <a:r>
            <a:rPr kumimoji="1" lang="ja-JP" altLang="en-US" sz="1300">
              <a:latin typeface="ＭＳ Ｐゴシック" panose="020B0600070205080204" pitchFamily="50" charset="-128"/>
              <a:ea typeface="ＭＳ Ｐゴシック" panose="020B0600070205080204" pitchFamily="50" charset="-128"/>
            </a:rPr>
            <a:t>円と対前年度比増となったが、保育所給付費および障害者介護給付費の増に加え、新たにひがしねこども園を整備したこと等が影響している。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53,717</a:t>
          </a:r>
          <a:r>
            <a:rPr kumimoji="1" lang="ja-JP" altLang="en-US" sz="1300">
              <a:latin typeface="ＭＳ Ｐゴシック" panose="020B0600070205080204" pitchFamily="50" charset="-128"/>
              <a:ea typeface="ＭＳ Ｐゴシック" panose="020B0600070205080204" pitchFamily="50" charset="-128"/>
            </a:rPr>
            <a:t>円と対前年度比増となった。道路等のインフラ整備や維持補修は継続的に実施しているが、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２年度は豪雪による除排雪経費の大幅増が影響している。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85,413</a:t>
          </a:r>
          <a:r>
            <a:rPr kumimoji="1" lang="ja-JP" altLang="en-US" sz="1300">
              <a:latin typeface="ＭＳ Ｐゴシック" panose="020B0600070205080204" pitchFamily="50" charset="-128"/>
              <a:ea typeface="ＭＳ Ｐゴシック" panose="020B0600070205080204" pitchFamily="50" charset="-128"/>
            </a:rPr>
            <a:t>円と対前年度比増となった。神町小学校改築事業や小中学校ＩＣＴ関連事業の増が影響している。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41,293</a:t>
          </a:r>
          <a:r>
            <a:rPr kumimoji="1" lang="ja-JP" altLang="en-US" sz="1300">
              <a:latin typeface="ＭＳ Ｐゴシック" panose="020B0600070205080204" pitchFamily="50" charset="-128"/>
              <a:ea typeface="ＭＳ Ｐゴシック" panose="020B0600070205080204" pitchFamily="50" charset="-128"/>
            </a:rPr>
            <a:t>円と対前年度比で微増しているものの、これまでの大型事業に伴う起債の償還が始まることから、増加傾向が続く見込みである。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２年度においては、交付税や国庫支出金等の増により歳入は対前年度比</a:t>
          </a:r>
          <a:r>
            <a:rPr kumimoji="1" lang="en-US" altLang="ja-JP" sz="1400">
              <a:latin typeface="ＭＳ ゴシック" pitchFamily="49" charset="-128"/>
              <a:ea typeface="ＭＳ ゴシック" pitchFamily="49" charset="-128"/>
            </a:rPr>
            <a:t>33.6</a:t>
          </a:r>
          <a:r>
            <a:rPr kumimoji="1" lang="ja-JP" altLang="en-US" sz="1400">
              <a:latin typeface="ＭＳ ゴシック" pitchFamily="49" charset="-128"/>
              <a:ea typeface="ＭＳ ゴシック" pitchFamily="49" charset="-128"/>
            </a:rPr>
            <a:t>％増、歳出は扶助費の増や特別定額給付金等による補助費の増により対前年度比</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％増となったため、実質収支額は増加した。</a:t>
          </a:r>
        </a:p>
        <a:p>
          <a:r>
            <a:rPr kumimoji="1" lang="ja-JP" altLang="en-US" sz="1400">
              <a:latin typeface="ＭＳ ゴシック" pitchFamily="49" charset="-128"/>
              <a:ea typeface="ＭＳ ゴシック" pitchFamily="49" charset="-128"/>
            </a:rPr>
            <a:t>　財政調整基金については、コロナ対策や除排雪経費の財源として</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百万円の取崩しとなった。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近年は全ての会計で実質収支の黒字が保たれている。</a:t>
          </a:r>
        </a:p>
        <a:p>
          <a:r>
            <a:rPr kumimoji="1" lang="ja-JP" altLang="en-US" sz="1400">
              <a:latin typeface="ＭＳ ゴシック" pitchFamily="49" charset="-128"/>
              <a:ea typeface="ＭＳ ゴシック" pitchFamily="49" charset="-128"/>
            </a:rPr>
            <a:t>　今後、公共施設等の更新費用や、少子高齢化に伴う扶助費等の増加、景気動向に伴う市税等減少による当該指標の悪化も懸念されることから、実質黒字を維持すべく経費削減に努め引き続き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30181195</v>
      </c>
      <c r="BO4" s="433"/>
      <c r="BP4" s="433"/>
      <c r="BQ4" s="433"/>
      <c r="BR4" s="433"/>
      <c r="BS4" s="433"/>
      <c r="BT4" s="433"/>
      <c r="BU4" s="434"/>
      <c r="BV4" s="432">
        <v>22589366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29488863</v>
      </c>
      <c r="BO5" s="470"/>
      <c r="BP5" s="470"/>
      <c r="BQ5" s="470"/>
      <c r="BR5" s="470"/>
      <c r="BS5" s="470"/>
      <c r="BT5" s="470"/>
      <c r="BU5" s="471"/>
      <c r="BV5" s="469">
        <v>21992054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92.7</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692332</v>
      </c>
      <c r="BO6" s="470"/>
      <c r="BP6" s="470"/>
      <c r="BQ6" s="470"/>
      <c r="BR6" s="470"/>
      <c r="BS6" s="470"/>
      <c r="BT6" s="470"/>
      <c r="BU6" s="471"/>
      <c r="BV6" s="469">
        <v>597312</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98.2</v>
      </c>
      <c r="CU6" s="507"/>
      <c r="CV6" s="507"/>
      <c r="CW6" s="507"/>
      <c r="CX6" s="507"/>
      <c r="CY6" s="507"/>
      <c r="CZ6" s="507"/>
      <c r="DA6" s="508"/>
      <c r="DB6" s="506">
        <v>97.3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47287</v>
      </c>
      <c r="BO7" s="470"/>
      <c r="BP7" s="470"/>
      <c r="BQ7" s="470"/>
      <c r="BR7" s="470"/>
      <c r="BS7" s="470"/>
      <c r="BT7" s="470"/>
      <c r="BU7" s="471"/>
      <c r="BV7" s="469">
        <v>2330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11476358</v>
      </c>
      <c r="CU7" s="470"/>
      <c r="CV7" s="470"/>
      <c r="CW7" s="470"/>
      <c r="CX7" s="470"/>
      <c r="CY7" s="470"/>
      <c r="CZ7" s="470"/>
      <c r="DA7" s="471"/>
      <c r="DB7" s="469">
        <v>11383732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645045</v>
      </c>
      <c r="BO8" s="470"/>
      <c r="BP8" s="470"/>
      <c r="BQ8" s="470"/>
      <c r="BR8" s="470"/>
      <c r="BS8" s="470"/>
      <c r="BT8" s="470"/>
      <c r="BU8" s="471"/>
      <c r="BV8" s="469">
        <v>594982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0.68</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47682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50063</v>
      </c>
      <c r="BO9" s="470"/>
      <c r="BP9" s="470"/>
      <c r="BQ9" s="470"/>
      <c r="BR9" s="470"/>
      <c r="BS9" s="470"/>
      <c r="BT9" s="470"/>
      <c r="BU9" s="471"/>
      <c r="BV9" s="469">
        <v>-408660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13.6</v>
      </c>
      <c r="CU9" s="467"/>
      <c r="CV9" s="467"/>
      <c r="CW9" s="467"/>
      <c r="CX9" s="467"/>
      <c r="CY9" s="467"/>
      <c r="CZ9" s="467"/>
      <c r="DA9" s="468"/>
      <c r="DB9" s="466">
        <v>14.4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47768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352</v>
      </c>
      <c r="BO10" s="470"/>
      <c r="BP10" s="470"/>
      <c r="BQ10" s="470"/>
      <c r="BR10" s="470"/>
      <c r="BS10" s="470"/>
      <c r="BT10" s="470"/>
      <c r="BU10" s="471"/>
      <c r="BV10" s="469">
        <v>1201</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100000</v>
      </c>
      <c r="BO11" s="470"/>
      <c r="BP11" s="470"/>
      <c r="BQ11" s="470"/>
      <c r="BR11" s="470"/>
      <c r="BS11" s="470"/>
      <c r="BT11" s="470"/>
      <c r="BU11" s="471"/>
      <c r="BV11" s="469">
        <v>100000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47808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250000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47488</v>
      </c>
      <c r="S13" s="554"/>
      <c r="T13" s="554"/>
      <c r="U13" s="554"/>
      <c r="V13" s="555"/>
      <c r="W13" s="485" t="s">
        <v>137</v>
      </c>
      <c r="X13" s="486"/>
      <c r="Y13" s="486"/>
      <c r="Z13" s="486"/>
      <c r="AA13" s="486"/>
      <c r="AB13" s="476"/>
      <c r="AC13" s="520">
        <v>3045</v>
      </c>
      <c r="AD13" s="521"/>
      <c r="AE13" s="521"/>
      <c r="AF13" s="521"/>
      <c r="AG13" s="563"/>
      <c r="AH13" s="520">
        <v>3212</v>
      </c>
      <c r="AI13" s="521"/>
      <c r="AJ13" s="521"/>
      <c r="AK13" s="521"/>
      <c r="AL13" s="522"/>
      <c r="AM13" s="498" t="s">
        <v>138</v>
      </c>
      <c r="AN13" s="499"/>
      <c r="AO13" s="499"/>
      <c r="AP13" s="499"/>
      <c r="AQ13" s="499"/>
      <c r="AR13" s="499"/>
      <c r="AS13" s="499"/>
      <c r="AT13" s="500"/>
      <c r="AU13" s="501" t="s">
        <v>133</v>
      </c>
      <c r="AV13" s="502"/>
      <c r="AW13" s="502"/>
      <c r="AX13" s="502"/>
      <c r="AY13" s="503" t="s">
        <v>139</v>
      </c>
      <c r="AZ13" s="504"/>
      <c r="BA13" s="504"/>
      <c r="BB13" s="504"/>
      <c r="BC13" s="504"/>
      <c r="BD13" s="504"/>
      <c r="BE13" s="504"/>
      <c r="BF13" s="504"/>
      <c r="BG13" s="504"/>
      <c r="BH13" s="504"/>
      <c r="BI13" s="504"/>
      <c r="BJ13" s="504"/>
      <c r="BK13" s="504"/>
      <c r="BL13" s="504"/>
      <c r="BM13" s="505"/>
      <c r="BN13" s="469">
        <v>-99585</v>
      </c>
      <c r="BO13" s="470"/>
      <c r="BP13" s="470"/>
      <c r="BQ13" s="470"/>
      <c r="BR13" s="470"/>
      <c r="BS13" s="470"/>
      <c r="BT13" s="470"/>
      <c r="BU13" s="471"/>
      <c r="BV13" s="469">
        <v>-307459</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7.1</v>
      </c>
      <c r="CU13" s="467"/>
      <c r="CV13" s="467"/>
      <c r="CW13" s="467"/>
      <c r="CX13" s="467"/>
      <c r="CY13" s="467"/>
      <c r="CZ13" s="467"/>
      <c r="DA13" s="468"/>
      <c r="DB13" s="466">
        <v>6.6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47954</v>
      </c>
      <c r="S14" s="554"/>
      <c r="T14" s="554"/>
      <c r="U14" s="554"/>
      <c r="V14" s="555"/>
      <c r="W14" s="459"/>
      <c r="X14" s="460"/>
      <c r="Y14" s="460"/>
      <c r="Z14" s="460"/>
      <c r="AA14" s="460"/>
      <c r="AB14" s="449"/>
      <c r="AC14" s="556">
        <v>12.3</v>
      </c>
      <c r="AD14" s="557"/>
      <c r="AE14" s="557"/>
      <c r="AF14" s="557"/>
      <c r="AG14" s="558"/>
      <c r="AH14" s="556">
        <v>13.7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13.5</v>
      </c>
      <c r="CU14" s="568"/>
      <c r="CV14" s="568"/>
      <c r="CW14" s="568"/>
      <c r="CX14" s="568"/>
      <c r="CY14" s="568"/>
      <c r="CZ14" s="568"/>
      <c r="DA14" s="569"/>
      <c r="DB14" s="567">
        <v>6.7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47621</v>
      </c>
      <c r="S15" s="554"/>
      <c r="T15" s="554"/>
      <c r="U15" s="554"/>
      <c r="V15" s="555"/>
      <c r="W15" s="485" t="s">
        <v>143</v>
      </c>
      <c r="X15" s="486"/>
      <c r="Y15" s="486"/>
      <c r="Z15" s="486"/>
      <c r="AA15" s="486"/>
      <c r="AB15" s="476"/>
      <c r="AC15" s="520">
        <v>7959</v>
      </c>
      <c r="AD15" s="521"/>
      <c r="AE15" s="521"/>
      <c r="AF15" s="521"/>
      <c r="AG15" s="563"/>
      <c r="AH15" s="520">
        <v>7463</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6151122</v>
      </c>
      <c r="BO15" s="433"/>
      <c r="BP15" s="433"/>
      <c r="BQ15" s="433"/>
      <c r="BR15" s="433"/>
      <c r="BS15" s="433"/>
      <c r="BT15" s="433"/>
      <c r="BU15" s="434"/>
      <c r="BV15" s="432">
        <v>6327785</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32.1</v>
      </c>
      <c r="AD16" s="557"/>
      <c r="AE16" s="557"/>
      <c r="AF16" s="557"/>
      <c r="AG16" s="558"/>
      <c r="AH16" s="556">
        <v>31.9</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9268246</v>
      </c>
      <c r="BO16" s="470"/>
      <c r="BP16" s="470"/>
      <c r="BQ16" s="470"/>
      <c r="BR16" s="470"/>
      <c r="BS16" s="470"/>
      <c r="BT16" s="470"/>
      <c r="BU16" s="471"/>
      <c r="BV16" s="469">
        <v>9155247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13797</v>
      </c>
      <c r="AD17" s="521"/>
      <c r="AE17" s="521"/>
      <c r="AF17" s="521"/>
      <c r="AG17" s="563"/>
      <c r="AH17" s="520">
        <v>12749</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7779255</v>
      </c>
      <c r="BO17" s="470"/>
      <c r="BP17" s="470"/>
      <c r="BQ17" s="470"/>
      <c r="BR17" s="470"/>
      <c r="BS17" s="470"/>
      <c r="BT17" s="470"/>
      <c r="BU17" s="471"/>
      <c r="BV17" s="469">
        <v>8077890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206.94</v>
      </c>
      <c r="M18" s="585"/>
      <c r="N18" s="585"/>
      <c r="O18" s="585"/>
      <c r="P18" s="585"/>
      <c r="Q18" s="585"/>
      <c r="R18" s="586"/>
      <c r="S18" s="586"/>
      <c r="T18" s="586"/>
      <c r="U18" s="586"/>
      <c r="V18" s="587"/>
      <c r="W18" s="487"/>
      <c r="X18" s="488"/>
      <c r="Y18" s="488"/>
      <c r="Z18" s="488"/>
      <c r="AA18" s="488"/>
      <c r="AB18" s="479"/>
      <c r="AC18" s="588">
        <v>55.6</v>
      </c>
      <c r="AD18" s="589"/>
      <c r="AE18" s="589"/>
      <c r="AF18" s="589"/>
      <c r="AG18" s="590"/>
      <c r="AH18" s="588">
        <v>54.4</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10838739</v>
      </c>
      <c r="BO18" s="470"/>
      <c r="BP18" s="470"/>
      <c r="BQ18" s="470"/>
      <c r="BR18" s="470"/>
      <c r="BS18" s="470"/>
      <c r="BT18" s="470"/>
      <c r="BU18" s="471"/>
      <c r="BV18" s="469">
        <v>10385651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230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14453352</v>
      </c>
      <c r="BO19" s="470"/>
      <c r="BP19" s="470"/>
      <c r="BQ19" s="470"/>
      <c r="BR19" s="470"/>
      <c r="BS19" s="470"/>
      <c r="BT19" s="470"/>
      <c r="BU19" s="471"/>
      <c r="BV19" s="469">
        <v>13218688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16573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19909052</v>
      </c>
      <c r="BO23" s="470"/>
      <c r="BP23" s="470"/>
      <c r="BQ23" s="470"/>
      <c r="BR23" s="470"/>
      <c r="BS23" s="470"/>
      <c r="BT23" s="470"/>
      <c r="BU23" s="471"/>
      <c r="BV23" s="469">
        <v>18971364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9200</v>
      </c>
      <c r="R24" s="521"/>
      <c r="S24" s="521"/>
      <c r="T24" s="521"/>
      <c r="U24" s="521"/>
      <c r="V24" s="563"/>
      <c r="W24" s="622"/>
      <c r="X24" s="610"/>
      <c r="Y24" s="611"/>
      <c r="Z24" s="519" t="s">
        <v>167</v>
      </c>
      <c r="AA24" s="499"/>
      <c r="AB24" s="499"/>
      <c r="AC24" s="499"/>
      <c r="AD24" s="499"/>
      <c r="AE24" s="499"/>
      <c r="AF24" s="499"/>
      <c r="AG24" s="500"/>
      <c r="AH24" s="520">
        <v>328</v>
      </c>
      <c r="AI24" s="521"/>
      <c r="AJ24" s="521"/>
      <c r="AK24" s="521"/>
      <c r="AL24" s="563"/>
      <c r="AM24" s="520">
        <v>958416</v>
      </c>
      <c r="AN24" s="521"/>
      <c r="AO24" s="521"/>
      <c r="AP24" s="521"/>
      <c r="AQ24" s="521"/>
      <c r="AR24" s="563"/>
      <c r="AS24" s="520">
        <v>2922</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10733139</v>
      </c>
      <c r="BO24" s="470"/>
      <c r="BP24" s="470"/>
      <c r="BQ24" s="470"/>
      <c r="BR24" s="470"/>
      <c r="BS24" s="470"/>
      <c r="BT24" s="470"/>
      <c r="BU24" s="471"/>
      <c r="BV24" s="469">
        <v>11086183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6950</v>
      </c>
      <c r="R25" s="521"/>
      <c r="S25" s="521"/>
      <c r="T25" s="521"/>
      <c r="U25" s="521"/>
      <c r="V25" s="563"/>
      <c r="W25" s="622"/>
      <c r="X25" s="610"/>
      <c r="Y25" s="611"/>
      <c r="Z25" s="519" t="s">
        <v>170</v>
      </c>
      <c r="AA25" s="499"/>
      <c r="AB25" s="499"/>
      <c r="AC25" s="499"/>
      <c r="AD25" s="499"/>
      <c r="AE25" s="499"/>
      <c r="AF25" s="499"/>
      <c r="AG25" s="500"/>
      <c r="AH25" s="520">
        <v>57</v>
      </c>
      <c r="AI25" s="521"/>
      <c r="AJ25" s="521"/>
      <c r="AK25" s="521"/>
      <c r="AL25" s="563"/>
      <c r="AM25" s="520">
        <v>148029</v>
      </c>
      <c r="AN25" s="521"/>
      <c r="AO25" s="521"/>
      <c r="AP25" s="521"/>
      <c r="AQ25" s="521"/>
      <c r="AR25" s="563"/>
      <c r="AS25" s="520">
        <v>2597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6528732</v>
      </c>
      <c r="BO25" s="433"/>
      <c r="BP25" s="433"/>
      <c r="BQ25" s="433"/>
      <c r="BR25" s="433"/>
      <c r="BS25" s="433"/>
      <c r="BT25" s="433"/>
      <c r="BU25" s="434"/>
      <c r="BV25" s="432">
        <v>7614151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5750</v>
      </c>
      <c r="R26" s="521"/>
      <c r="S26" s="521"/>
      <c r="T26" s="521"/>
      <c r="U26" s="521"/>
      <c r="V26" s="563"/>
      <c r="W26" s="622"/>
      <c r="X26" s="610"/>
      <c r="Y26" s="611"/>
      <c r="Z26" s="519" t="s">
        <v>173</v>
      </c>
      <c r="AA26" s="632"/>
      <c r="AB26" s="632"/>
      <c r="AC26" s="632"/>
      <c r="AD26" s="632"/>
      <c r="AE26" s="632"/>
      <c r="AF26" s="632"/>
      <c r="AG26" s="633"/>
      <c r="AH26" s="520">
        <v>17</v>
      </c>
      <c r="AI26" s="521"/>
      <c r="AJ26" s="521"/>
      <c r="AK26" s="521"/>
      <c r="AL26" s="563"/>
      <c r="AM26" s="520">
        <v>56219</v>
      </c>
      <c r="AN26" s="521"/>
      <c r="AO26" s="521"/>
      <c r="AP26" s="521"/>
      <c r="AQ26" s="521"/>
      <c r="AR26" s="563"/>
      <c r="AS26" s="520">
        <v>3307</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4350</v>
      </c>
      <c r="R27" s="521"/>
      <c r="S27" s="521"/>
      <c r="T27" s="521"/>
      <c r="U27" s="521"/>
      <c r="V27" s="563"/>
      <c r="W27" s="622"/>
      <c r="X27" s="610"/>
      <c r="Y27" s="611"/>
      <c r="Z27" s="519" t="s">
        <v>177</v>
      </c>
      <c r="AA27" s="499"/>
      <c r="AB27" s="499"/>
      <c r="AC27" s="499"/>
      <c r="AD27" s="499"/>
      <c r="AE27" s="499"/>
      <c r="AF27" s="499"/>
      <c r="AG27" s="500"/>
      <c r="AH27" s="520">
        <v>4</v>
      </c>
      <c r="AI27" s="521"/>
      <c r="AJ27" s="521"/>
      <c r="AK27" s="521"/>
      <c r="AL27" s="563"/>
      <c r="AM27" s="520">
        <v>16248</v>
      </c>
      <c r="AN27" s="521"/>
      <c r="AO27" s="521"/>
      <c r="AP27" s="521"/>
      <c r="AQ27" s="521"/>
      <c r="AR27" s="563"/>
      <c r="AS27" s="520">
        <v>4062</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152074</v>
      </c>
      <c r="BO27" s="646"/>
      <c r="BP27" s="646"/>
      <c r="BQ27" s="646"/>
      <c r="BR27" s="646"/>
      <c r="BS27" s="646"/>
      <c r="BT27" s="646"/>
      <c r="BU27" s="647"/>
      <c r="BV27" s="645">
        <v>152032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3850</v>
      </c>
      <c r="R28" s="521"/>
      <c r="S28" s="521"/>
      <c r="T28" s="521"/>
      <c r="U28" s="521"/>
      <c r="V28" s="563"/>
      <c r="W28" s="622"/>
      <c r="X28" s="610"/>
      <c r="Y28" s="611"/>
      <c r="Z28" s="519" t="s">
        <v>180</v>
      </c>
      <c r="AA28" s="499"/>
      <c r="AB28" s="499"/>
      <c r="AC28" s="499"/>
      <c r="AD28" s="499"/>
      <c r="AE28" s="499"/>
      <c r="AF28" s="499"/>
      <c r="AG28" s="500"/>
      <c r="AH28" s="520" t="s">
        <v>175</v>
      </c>
      <c r="AI28" s="521"/>
      <c r="AJ28" s="521"/>
      <c r="AK28" s="521"/>
      <c r="AL28" s="563"/>
      <c r="AM28" s="520" t="s">
        <v>127</v>
      </c>
      <c r="AN28" s="521"/>
      <c r="AO28" s="521"/>
      <c r="AP28" s="521"/>
      <c r="AQ28" s="521"/>
      <c r="AR28" s="563"/>
      <c r="AS28" s="520" t="s">
        <v>181</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2274012</v>
      </c>
      <c r="BO28" s="433"/>
      <c r="BP28" s="433"/>
      <c r="BQ28" s="433"/>
      <c r="BR28" s="433"/>
      <c r="BS28" s="433"/>
      <c r="BT28" s="433"/>
      <c r="BU28" s="434"/>
      <c r="BV28" s="432">
        <v>2523660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16</v>
      </c>
      <c r="M29" s="521"/>
      <c r="N29" s="521"/>
      <c r="O29" s="521"/>
      <c r="P29" s="563"/>
      <c r="Q29" s="520">
        <v>3600</v>
      </c>
      <c r="R29" s="521"/>
      <c r="S29" s="521"/>
      <c r="T29" s="521"/>
      <c r="U29" s="521"/>
      <c r="V29" s="563"/>
      <c r="W29" s="623"/>
      <c r="X29" s="624"/>
      <c r="Y29" s="625"/>
      <c r="Z29" s="519" t="s">
        <v>184</v>
      </c>
      <c r="AA29" s="499"/>
      <c r="AB29" s="499"/>
      <c r="AC29" s="499"/>
      <c r="AD29" s="499"/>
      <c r="AE29" s="499"/>
      <c r="AF29" s="499"/>
      <c r="AG29" s="500"/>
      <c r="AH29" s="520">
        <v>332</v>
      </c>
      <c r="AI29" s="521"/>
      <c r="AJ29" s="521"/>
      <c r="AK29" s="521"/>
      <c r="AL29" s="563"/>
      <c r="AM29" s="520">
        <v>974664</v>
      </c>
      <c r="AN29" s="521"/>
      <c r="AO29" s="521"/>
      <c r="AP29" s="521"/>
      <c r="AQ29" s="521"/>
      <c r="AR29" s="563"/>
      <c r="AS29" s="520">
        <v>2936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513289</v>
      </c>
      <c r="BO29" s="470"/>
      <c r="BP29" s="470"/>
      <c r="BQ29" s="470"/>
      <c r="BR29" s="470"/>
      <c r="BS29" s="470"/>
      <c r="BT29" s="470"/>
      <c r="BU29" s="471"/>
      <c r="BV29" s="469">
        <v>602548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2738043</v>
      </c>
      <c r="BO30" s="646"/>
      <c r="BP30" s="646"/>
      <c r="BQ30" s="646"/>
      <c r="BR30" s="646"/>
      <c r="BS30" s="646"/>
      <c r="BT30" s="646"/>
      <c r="BU30" s="647"/>
      <c r="BV30" s="645">
        <v>2548907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山形県消防補償等組合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東根育英会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市営墓地特別会計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山形県自治会館管理組合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東根市スポーツ協会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山形県市町村職員退職手当組合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東根市土地開発公社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東根市外二市一町共立衛生処理組合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北村山広域行政事務組合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河北町ほか２市広域斎場事務組合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山形県後期高齢者医療広域連合（普通会計分）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山形県後期高齢者医療広域連合（事業会計分）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北村山公立病院組合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4vfhfOg8JQpLz04oKDvW9Pqrd49p1IKwhE8kVy1Yv4d0FkrAsBtyDiJP1rgSMMk64RoYS+ruq3cLTGsbMusaQ==" saltValue="9KJr0nky7cVJDWEbITnL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556</v>
      </c>
      <c r="D34" s="1250"/>
      <c r="E34" s="1251"/>
      <c r="F34" s="32">
        <v>19.739999999999998</v>
      </c>
      <c r="G34" s="33">
        <v>20.18</v>
      </c>
      <c r="H34" s="33">
        <v>20.399999999999999</v>
      </c>
      <c r="I34" s="33">
        <v>23.18</v>
      </c>
      <c r="J34" s="34">
        <v>22.4</v>
      </c>
      <c r="K34" s="22"/>
      <c r="L34" s="22"/>
      <c r="M34" s="22"/>
      <c r="N34" s="22"/>
      <c r="O34" s="22"/>
      <c r="P34" s="22"/>
    </row>
    <row r="35" spans="1:16" ht="39" customHeight="1" x14ac:dyDescent="0.15">
      <c r="A35" s="22"/>
      <c r="B35" s="35"/>
      <c r="C35" s="1244" t="s">
        <v>557</v>
      </c>
      <c r="D35" s="1245"/>
      <c r="E35" s="1246"/>
      <c r="F35" s="36">
        <v>3.46</v>
      </c>
      <c r="G35" s="37">
        <v>3.75</v>
      </c>
      <c r="H35" s="37">
        <v>3.97</v>
      </c>
      <c r="I35" s="37">
        <v>5.07</v>
      </c>
      <c r="J35" s="38">
        <v>5.9</v>
      </c>
      <c r="K35" s="22"/>
      <c r="L35" s="22"/>
      <c r="M35" s="22"/>
      <c r="N35" s="22"/>
      <c r="O35" s="22"/>
      <c r="P35" s="22"/>
    </row>
    <row r="36" spans="1:16" ht="39" customHeight="1" x14ac:dyDescent="0.15">
      <c r="A36" s="22"/>
      <c r="B36" s="35"/>
      <c r="C36" s="1244" t="s">
        <v>558</v>
      </c>
      <c r="D36" s="1245"/>
      <c r="E36" s="1246"/>
      <c r="F36" s="36">
        <v>5</v>
      </c>
      <c r="G36" s="37">
        <v>4.82</v>
      </c>
      <c r="H36" s="37">
        <v>8.7200000000000006</v>
      </c>
      <c r="I36" s="37">
        <v>5.2</v>
      </c>
      <c r="J36" s="38">
        <v>5.58</v>
      </c>
      <c r="K36" s="22"/>
      <c r="L36" s="22"/>
      <c r="M36" s="22"/>
      <c r="N36" s="22"/>
      <c r="O36" s="22"/>
      <c r="P36" s="22"/>
    </row>
    <row r="37" spans="1:16" ht="39" customHeight="1" x14ac:dyDescent="0.15">
      <c r="A37" s="22"/>
      <c r="B37" s="35"/>
      <c r="C37" s="1244" t="s">
        <v>559</v>
      </c>
      <c r="D37" s="1245"/>
      <c r="E37" s="1246"/>
      <c r="F37" s="36">
        <v>1.31</v>
      </c>
      <c r="G37" s="37">
        <v>1.25</v>
      </c>
      <c r="H37" s="37">
        <v>1.38</v>
      </c>
      <c r="I37" s="37">
        <v>0.71</v>
      </c>
      <c r="J37" s="38">
        <v>1.74</v>
      </c>
      <c r="K37" s="22"/>
      <c r="L37" s="22"/>
      <c r="M37" s="22"/>
      <c r="N37" s="22"/>
      <c r="O37" s="22"/>
      <c r="P37" s="22"/>
    </row>
    <row r="38" spans="1:16" ht="39" customHeight="1" x14ac:dyDescent="0.15">
      <c r="A38" s="22"/>
      <c r="B38" s="35"/>
      <c r="C38" s="1244" t="s">
        <v>560</v>
      </c>
      <c r="D38" s="1245"/>
      <c r="E38" s="1246"/>
      <c r="F38" s="36">
        <v>0.18</v>
      </c>
      <c r="G38" s="37">
        <v>1.54</v>
      </c>
      <c r="H38" s="37">
        <v>0.51</v>
      </c>
      <c r="I38" s="37">
        <v>1.26</v>
      </c>
      <c r="J38" s="38">
        <v>1.29</v>
      </c>
      <c r="K38" s="22"/>
      <c r="L38" s="22"/>
      <c r="M38" s="22"/>
      <c r="N38" s="22"/>
      <c r="O38" s="22"/>
      <c r="P38" s="22"/>
    </row>
    <row r="39" spans="1:16" ht="39" customHeight="1" x14ac:dyDescent="0.15">
      <c r="A39" s="22"/>
      <c r="B39" s="35"/>
      <c r="C39" s="1244" t="s">
        <v>561</v>
      </c>
      <c r="D39" s="1245"/>
      <c r="E39" s="1246"/>
      <c r="F39" s="36" t="s">
        <v>507</v>
      </c>
      <c r="G39" s="37" t="s">
        <v>507</v>
      </c>
      <c r="H39" s="37" t="s">
        <v>507</v>
      </c>
      <c r="I39" s="37" t="s">
        <v>507</v>
      </c>
      <c r="J39" s="38">
        <v>1.25</v>
      </c>
      <c r="K39" s="22"/>
      <c r="L39" s="22"/>
      <c r="M39" s="22"/>
      <c r="N39" s="22"/>
      <c r="O39" s="22"/>
      <c r="P39" s="22"/>
    </row>
    <row r="40" spans="1:16" ht="39" customHeight="1" x14ac:dyDescent="0.15">
      <c r="A40" s="22"/>
      <c r="B40" s="35"/>
      <c r="C40" s="1244" t="s">
        <v>562</v>
      </c>
      <c r="D40" s="1245"/>
      <c r="E40" s="1246"/>
      <c r="F40" s="36">
        <v>0.03</v>
      </c>
      <c r="G40" s="37">
        <v>0.03</v>
      </c>
      <c r="H40" s="37">
        <v>0.02</v>
      </c>
      <c r="I40" s="37">
        <v>0.13</v>
      </c>
      <c r="J40" s="38">
        <v>0.13</v>
      </c>
      <c r="K40" s="22"/>
      <c r="L40" s="22"/>
      <c r="M40" s="22"/>
      <c r="N40" s="22"/>
      <c r="O40" s="22"/>
      <c r="P40" s="22"/>
    </row>
    <row r="41" spans="1:16" ht="39" customHeight="1" x14ac:dyDescent="0.15">
      <c r="A41" s="22"/>
      <c r="B41" s="35"/>
      <c r="C41" s="1244" t="s">
        <v>563</v>
      </c>
      <c r="D41" s="1245"/>
      <c r="E41" s="1246"/>
      <c r="F41" s="36">
        <v>0.01</v>
      </c>
      <c r="G41" s="37">
        <v>0.01</v>
      </c>
      <c r="H41" s="37">
        <v>0.02</v>
      </c>
      <c r="I41" s="37">
        <v>0.01</v>
      </c>
      <c r="J41" s="38">
        <v>0.03</v>
      </c>
      <c r="K41" s="22"/>
      <c r="L41" s="22"/>
      <c r="M41" s="22"/>
      <c r="N41" s="22"/>
      <c r="O41" s="22"/>
      <c r="P41" s="22"/>
    </row>
    <row r="42" spans="1:16" ht="39" customHeight="1" x14ac:dyDescent="0.15">
      <c r="A42" s="22"/>
      <c r="B42" s="39"/>
      <c r="C42" s="1244" t="s">
        <v>564</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565</v>
      </c>
      <c r="D43" s="1248"/>
      <c r="E43" s="1249"/>
      <c r="F43" s="41">
        <v>0</v>
      </c>
      <c r="G43" s="42">
        <v>0</v>
      </c>
      <c r="H43" s="42">
        <v>0</v>
      </c>
      <c r="I43" s="42">
        <v>1.18</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TLBlTQv+kcUcmY/Hvh+cR1CDo1K2lvqWeZz8g0o/2SnjJHldJNrkV03jCfrpfZ7GHknAzBMd2vjHZDlMHub7w==" saltValue="B/5aUb4TNN2umF/kc8Z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1915</v>
      </c>
      <c r="L45" s="60">
        <v>1879</v>
      </c>
      <c r="M45" s="60">
        <v>1837</v>
      </c>
      <c r="N45" s="60">
        <v>1824</v>
      </c>
      <c r="O45" s="61">
        <v>1874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507</v>
      </c>
      <c r="L46" s="64" t="s">
        <v>507</v>
      </c>
      <c r="M46" s="64" t="s">
        <v>507</v>
      </c>
      <c r="N46" s="64" t="s">
        <v>507</v>
      </c>
      <c r="O46" s="65" t="s">
        <v>507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507</v>
      </c>
      <c r="L47" s="64" t="s">
        <v>507</v>
      </c>
      <c r="M47" s="64" t="s">
        <v>507</v>
      </c>
      <c r="N47" s="64" t="s">
        <v>507</v>
      </c>
      <c r="O47" s="65" t="s">
        <v>507</v>
      </c>
      <c r="P47" s="48"/>
      <c r="Q47" s="48"/>
      <c r="R47" s="48"/>
      <c r="S47" s="48"/>
      <c r="T47" s="48"/>
      <c r="U47" s="48"/>
    </row>
    <row r="48" spans="1:21" ht="30.75" customHeight="1" x14ac:dyDescent="0.15">
      <c r="A48" s="48"/>
      <c r="B48" s="1254"/>
      <c r="C48" s="1255"/>
      <c r="D48" s="62"/>
      <c r="E48" s="1260" t="s">
        <v>15</v>
      </c>
      <c r="F48" s="1260"/>
      <c r="G48" s="1260"/>
      <c r="H48" s="1260"/>
      <c r="I48" s="1260"/>
      <c r="J48" s="1261"/>
      <c r="K48" s="63">
        <v>582</v>
      </c>
      <c r="L48" s="64">
        <v>542</v>
      </c>
      <c r="M48" s="64">
        <v>541</v>
      </c>
      <c r="N48" s="64">
        <v>506</v>
      </c>
      <c r="O48" s="65">
        <v>413</v>
      </c>
      <c r="P48" s="48"/>
      <c r="Q48" s="48"/>
      <c r="R48" s="48"/>
      <c r="S48" s="48"/>
      <c r="T48" s="48"/>
      <c r="U48" s="48"/>
    </row>
    <row r="49" spans="1:21" ht="30.75" customHeight="1" x14ac:dyDescent="0.15">
      <c r="A49" s="48"/>
      <c r="B49" s="1254"/>
      <c r="C49" s="1255"/>
      <c r="D49" s="62"/>
      <c r="E49" s="1260" t="s">
        <v>16</v>
      </c>
      <c r="F49" s="1260"/>
      <c r="G49" s="1260"/>
      <c r="H49" s="1260"/>
      <c r="I49" s="1260"/>
      <c r="J49" s="1261"/>
      <c r="K49" s="63">
        <v>270</v>
      </c>
      <c r="L49" s="64">
        <v>291</v>
      </c>
      <c r="M49" s="64">
        <v>296</v>
      </c>
      <c r="N49" s="64">
        <v>281</v>
      </c>
      <c r="O49" s="65">
        <v>275</v>
      </c>
      <c r="P49" s="48"/>
      <c r="Q49" s="48"/>
      <c r="R49" s="48"/>
      <c r="S49" s="48"/>
      <c r="T49" s="48"/>
      <c r="U49" s="48"/>
    </row>
    <row r="50" spans="1:21" ht="30.75" customHeight="1" x14ac:dyDescent="0.15">
      <c r="A50" s="48"/>
      <c r="B50" s="1254"/>
      <c r="C50" s="1255"/>
      <c r="D50" s="62"/>
      <c r="E50" s="1260" t="s">
        <v>17</v>
      </c>
      <c r="F50" s="1260"/>
      <c r="G50" s="1260"/>
      <c r="H50" s="1260"/>
      <c r="I50" s="1260"/>
      <c r="J50" s="1261"/>
      <c r="K50" s="63">
        <v>273</v>
      </c>
      <c r="L50" s="64">
        <v>165</v>
      </c>
      <c r="M50" s="64">
        <v>159</v>
      </c>
      <c r="N50" s="64">
        <v>150</v>
      </c>
      <c r="O50" s="65">
        <v>138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507</v>
      </c>
      <c r="L51" s="64" t="s">
        <v>507</v>
      </c>
      <c r="M51" s="64" t="s">
        <v>507</v>
      </c>
      <c r="N51" s="64" t="s">
        <v>507</v>
      </c>
      <c r="O51" s="65" t="s">
        <v>507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2261</v>
      </c>
      <c r="L52" s="64">
        <v>2236</v>
      </c>
      <c r="M52" s="64">
        <v>2181</v>
      </c>
      <c r="N52" s="64">
        <v>2123</v>
      </c>
      <c r="O52" s="65">
        <v>1897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779</v>
      </c>
      <c r="L53" s="69">
        <v>641</v>
      </c>
      <c r="M53" s="69">
        <v>652</v>
      </c>
      <c r="N53" s="69">
        <v>638</v>
      </c>
      <c r="O53" s="70">
        <v>803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507</v>
      </c>
      <c r="L57" s="84" t="s">
        <v>507</v>
      </c>
      <c r="M57" s="84" t="s">
        <v>507</v>
      </c>
      <c r="N57" s="84" t="s">
        <v>507</v>
      </c>
      <c r="O57" s="85" t="s">
        <v>507</v>
      </c>
    </row>
    <row r="58" spans="1:21" ht="31.5" customHeight="1" thickBot="1" x14ac:dyDescent="0.2">
      <c r="B58" s="1270"/>
      <c r="C58" s="1271"/>
      <c r="D58" s="1275" t="s">
        <v>27</v>
      </c>
      <c r="E58" s="1276"/>
      <c r="F58" s="1276"/>
      <c r="G58" s="1276"/>
      <c r="H58" s="1276"/>
      <c r="I58" s="1276"/>
      <c r="J58" s="1277"/>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6xXkKNQIeH1fybvK7EUUZ0IexZ5epXFFIT6QKwjW+2cesQOV8O+VjTEqjPKCH0SdIC30OZrQMQKuLQDFrOnmQ==" saltValue="sJi1wZtoy0imiV0WRNXh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8" t="s">
        <v>30</v>
      </c>
      <c r="C41" s="1279"/>
      <c r="D41" s="102"/>
      <c r="E41" s="1284" t="s">
        <v>31</v>
      </c>
      <c r="F41" s="1284"/>
      <c r="G41" s="1284"/>
      <c r="H41" s="1285"/>
      <c r="I41" s="103">
        <v>19173</v>
      </c>
      <c r="J41" s="104">
        <v>19023</v>
      </c>
      <c r="K41" s="104">
        <v>18438</v>
      </c>
      <c r="L41" s="104">
        <v>18971</v>
      </c>
      <c r="M41" s="105">
        <v>19909</v>
      </c>
    </row>
    <row r="42" spans="2:13" ht="27.75" customHeight="1" x14ac:dyDescent="0.15">
      <c r="B42" s="1280"/>
      <c r="C42" s="1281"/>
      <c r="D42" s="106"/>
      <c r="E42" s="1286" t="s">
        <v>32</v>
      </c>
      <c r="F42" s="1286"/>
      <c r="G42" s="1286"/>
      <c r="H42" s="1287"/>
      <c r="I42" s="107">
        <v>918</v>
      </c>
      <c r="J42" s="108">
        <v>768</v>
      </c>
      <c r="K42" s="108">
        <v>619</v>
      </c>
      <c r="L42" s="108">
        <v>477</v>
      </c>
      <c r="M42" s="109">
        <v>345</v>
      </c>
    </row>
    <row r="43" spans="2:13" ht="27.75" customHeight="1" x14ac:dyDescent="0.15">
      <c r="B43" s="1280"/>
      <c r="C43" s="1281"/>
      <c r="D43" s="106"/>
      <c r="E43" s="1286" t="s">
        <v>33</v>
      </c>
      <c r="F43" s="1286"/>
      <c r="G43" s="1286"/>
      <c r="H43" s="1287"/>
      <c r="I43" s="107">
        <v>6587</v>
      </c>
      <c r="J43" s="108">
        <v>6099</v>
      </c>
      <c r="K43" s="108">
        <v>5794</v>
      </c>
      <c r="L43" s="108">
        <v>5522</v>
      </c>
      <c r="M43" s="109">
        <v>5331</v>
      </c>
    </row>
    <row r="44" spans="2:13" ht="27.75" customHeight="1" x14ac:dyDescent="0.15">
      <c r="B44" s="1280"/>
      <c r="C44" s="1281"/>
      <c r="D44" s="106"/>
      <c r="E44" s="1286" t="s">
        <v>34</v>
      </c>
      <c r="F44" s="1286"/>
      <c r="G44" s="1286"/>
      <c r="H44" s="1287"/>
      <c r="I44" s="107">
        <v>1588</v>
      </c>
      <c r="J44" s="108">
        <v>1355</v>
      </c>
      <c r="K44" s="108">
        <v>1412</v>
      </c>
      <c r="L44" s="108">
        <v>1550</v>
      </c>
      <c r="M44" s="109">
        <v>1654</v>
      </c>
    </row>
    <row r="45" spans="2:13" ht="27.75" customHeight="1" x14ac:dyDescent="0.15">
      <c r="B45" s="1280"/>
      <c r="C45" s="1281"/>
      <c r="D45" s="106"/>
      <c r="E45" s="1286" t="s">
        <v>35</v>
      </c>
      <c r="F45" s="1286"/>
      <c r="G45" s="1286"/>
      <c r="H45" s="1287"/>
      <c r="I45" s="107">
        <v>2324</v>
      </c>
      <c r="J45" s="108">
        <v>2295</v>
      </c>
      <c r="K45" s="108">
        <v>2192</v>
      </c>
      <c r="L45" s="108">
        <v>2166</v>
      </c>
      <c r="M45" s="109">
        <v>2067</v>
      </c>
    </row>
    <row r="46" spans="2:13" ht="27.75" customHeight="1" x14ac:dyDescent="0.15">
      <c r="B46" s="1280"/>
      <c r="C46" s="1281"/>
      <c r="D46" s="110"/>
      <c r="E46" s="1286" t="s">
        <v>36</v>
      </c>
      <c r="F46" s="1286"/>
      <c r="G46" s="1286"/>
      <c r="H46" s="1287"/>
      <c r="I46" s="107" t="s">
        <v>507</v>
      </c>
      <c r="J46" s="108" t="s">
        <v>507</v>
      </c>
      <c r="K46" s="108" t="s">
        <v>507</v>
      </c>
      <c r="L46" s="108" t="s">
        <v>507</v>
      </c>
      <c r="M46" s="109" t="s">
        <v>507</v>
      </c>
    </row>
    <row r="47" spans="2:13" ht="27.75" customHeight="1" x14ac:dyDescent="0.15">
      <c r="B47" s="1280"/>
      <c r="C47" s="1281"/>
      <c r="D47" s="111"/>
      <c r="E47" s="1288" t="s">
        <v>37</v>
      </c>
      <c r="F47" s="1289"/>
      <c r="G47" s="1289"/>
      <c r="H47" s="1290"/>
      <c r="I47" s="107" t="s">
        <v>507</v>
      </c>
      <c r="J47" s="108" t="s">
        <v>507</v>
      </c>
      <c r="K47" s="108" t="s">
        <v>507</v>
      </c>
      <c r="L47" s="108" t="s">
        <v>507</v>
      </c>
      <c r="M47" s="109" t="s">
        <v>507</v>
      </c>
    </row>
    <row r="48" spans="2:13" ht="27.75" customHeight="1" x14ac:dyDescent="0.15">
      <c r="B48" s="1280"/>
      <c r="C48" s="1281"/>
      <c r="D48" s="106"/>
      <c r="E48" s="1286" t="s">
        <v>38</v>
      </c>
      <c r="F48" s="1286"/>
      <c r="G48" s="1286"/>
      <c r="H48" s="1287"/>
      <c r="I48" s="107" t="s">
        <v>507</v>
      </c>
      <c r="J48" s="108" t="s">
        <v>507</v>
      </c>
      <c r="K48" s="108" t="s">
        <v>507</v>
      </c>
      <c r="L48" s="108" t="s">
        <v>507</v>
      </c>
      <c r="M48" s="109" t="s">
        <v>507</v>
      </c>
    </row>
    <row r="49" spans="2:13" ht="27.75" customHeight="1" x14ac:dyDescent="0.15">
      <c r="B49" s="1282"/>
      <c r="C49" s="1283"/>
      <c r="D49" s="106"/>
      <c r="E49" s="1286" t="s">
        <v>39</v>
      </c>
      <c r="F49" s="1286"/>
      <c r="G49" s="1286"/>
      <c r="H49" s="1287"/>
      <c r="I49" s="107" t="s">
        <v>507</v>
      </c>
      <c r="J49" s="108" t="s">
        <v>507</v>
      </c>
      <c r="K49" s="108" t="s">
        <v>507</v>
      </c>
      <c r="L49" s="108" t="s">
        <v>507</v>
      </c>
      <c r="M49" s="109" t="s">
        <v>507</v>
      </c>
    </row>
    <row r="50" spans="2:13" ht="27.75" customHeight="1" x14ac:dyDescent="0.15">
      <c r="B50" s="1291" t="s">
        <v>40</v>
      </c>
      <c r="C50" s="1292"/>
      <c r="D50" s="112"/>
      <c r="E50" s="1286" t="s">
        <v>41</v>
      </c>
      <c r="F50" s="1286"/>
      <c r="G50" s="1286"/>
      <c r="H50" s="1287"/>
      <c r="I50" s="107">
        <v>6989</v>
      </c>
      <c r="J50" s="108">
        <v>7090</v>
      </c>
      <c r="K50" s="108">
        <v>6303</v>
      </c>
      <c r="L50" s="108">
        <v>6365</v>
      </c>
      <c r="M50" s="109">
        <v>6272</v>
      </c>
    </row>
    <row r="51" spans="2:13" ht="27.75" customHeight="1" x14ac:dyDescent="0.15">
      <c r="B51" s="1280"/>
      <c r="C51" s="1281"/>
      <c r="D51" s="106"/>
      <c r="E51" s="1286" t="s">
        <v>42</v>
      </c>
      <c r="F51" s="1286"/>
      <c r="G51" s="1286"/>
      <c r="H51" s="1287"/>
      <c r="I51" s="107">
        <v>3107</v>
      </c>
      <c r="J51" s="108">
        <v>3104</v>
      </c>
      <c r="K51" s="108">
        <v>3279</v>
      </c>
      <c r="L51" s="108">
        <v>3551</v>
      </c>
      <c r="M51" s="109">
        <v>3502</v>
      </c>
    </row>
    <row r="52" spans="2:13" ht="27.75" customHeight="1" x14ac:dyDescent="0.15">
      <c r="B52" s="1282"/>
      <c r="C52" s="1283"/>
      <c r="D52" s="106"/>
      <c r="E52" s="1286" t="s">
        <v>43</v>
      </c>
      <c r="F52" s="1286"/>
      <c r="G52" s="1286"/>
      <c r="H52" s="1287"/>
      <c r="I52" s="107">
        <v>18792</v>
      </c>
      <c r="J52" s="108">
        <v>18218</v>
      </c>
      <c r="K52" s="108">
        <v>18124</v>
      </c>
      <c r="L52" s="108">
        <v>18116</v>
      </c>
      <c r="M52" s="109">
        <v>18188</v>
      </c>
    </row>
    <row r="53" spans="2:13" ht="27.75" customHeight="1" thickBot="1" x14ac:dyDescent="0.2">
      <c r="B53" s="1293" t="s">
        <v>44</v>
      </c>
      <c r="C53" s="1294"/>
      <c r="D53" s="113"/>
      <c r="E53" s="1295" t="s">
        <v>45</v>
      </c>
      <c r="F53" s="1295"/>
      <c r="G53" s="1295"/>
      <c r="H53" s="1296"/>
      <c r="I53" s="114">
        <v>1701</v>
      </c>
      <c r="J53" s="115">
        <v>1128</v>
      </c>
      <c r="K53" s="115">
        <v>749</v>
      </c>
      <c r="L53" s="115">
        <v>654</v>
      </c>
      <c r="M53" s="116">
        <v>1344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eOJyMT1DaEO4TxbX+tAYIsnjPsDgKb7FDuVRFcYvbShsz9qTY42Oz6sAH8QhUNne8bfjIxdJZ6cbVX/FqjPig==" saltValue="6ZP5Ndg4GvrCUaBGRPCs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2522</v>
      </c>
      <c r="G55" s="128">
        <v>2524</v>
      </c>
      <c r="H55" s="129">
        <v>2274</v>
      </c>
    </row>
    <row r="56" spans="2:8" ht="52.5" customHeight="1" x14ac:dyDescent="0.15">
      <c r="B56" s="130"/>
      <c r="C56" s="1307" t="s">
        <v>49</v>
      </c>
      <c r="D56" s="1307"/>
      <c r="E56" s="1308"/>
      <c r="F56" s="131">
        <v>692</v>
      </c>
      <c r="G56" s="131">
        <v>603</v>
      </c>
      <c r="H56" s="132">
        <v>513</v>
      </c>
    </row>
    <row r="57" spans="2:8" ht="53.25" customHeight="1" x14ac:dyDescent="0.15">
      <c r="B57" s="130"/>
      <c r="C57" s="1309" t="s">
        <v>50</v>
      </c>
      <c r="D57" s="1309"/>
      <c r="E57" s="1310"/>
      <c r="F57" s="133">
        <v>2449</v>
      </c>
      <c r="G57" s="133">
        <v>2549</v>
      </c>
      <c r="H57" s="134">
        <v>2738</v>
      </c>
    </row>
    <row r="58" spans="2:8" ht="45.75" customHeight="1" x14ac:dyDescent="0.15">
      <c r="B58" s="135"/>
      <c r="C58" s="1297" t="s">
        <v>585</v>
      </c>
      <c r="D58" s="1298"/>
      <c r="E58" s="1299"/>
      <c r="F58" s="136">
        <v>1301</v>
      </c>
      <c r="G58" s="136">
        <v>1388</v>
      </c>
      <c r="H58" s="137">
        <v>1722</v>
      </c>
    </row>
    <row r="59" spans="2:8" ht="45.75" customHeight="1" x14ac:dyDescent="0.15">
      <c r="B59" s="135"/>
      <c r="C59" s="1297" t="s">
        <v>586</v>
      </c>
      <c r="D59" s="1298"/>
      <c r="E59" s="1299"/>
      <c r="F59" s="136">
        <v>1004</v>
      </c>
      <c r="G59" s="136">
        <v>1004</v>
      </c>
      <c r="H59" s="137">
        <v>794</v>
      </c>
    </row>
    <row r="60" spans="2:8" ht="45.75" customHeight="1" x14ac:dyDescent="0.15">
      <c r="B60" s="135"/>
      <c r="C60" s="1297" t="s">
        <v>587</v>
      </c>
      <c r="D60" s="1298"/>
      <c r="E60" s="1299"/>
      <c r="F60" s="136">
        <v>74</v>
      </c>
      <c r="G60" s="136">
        <v>74</v>
      </c>
      <c r="H60" s="137">
        <v>74</v>
      </c>
    </row>
    <row r="61" spans="2:8" ht="45.75" customHeight="1" x14ac:dyDescent="0.15">
      <c r="B61" s="135"/>
      <c r="C61" s="1297" t="s">
        <v>588</v>
      </c>
      <c r="D61" s="1298"/>
      <c r="E61" s="1299"/>
      <c r="F61" s="136" t="s">
        <v>590</v>
      </c>
      <c r="G61" s="136" t="s">
        <v>590</v>
      </c>
      <c r="H61" s="137">
        <v>50</v>
      </c>
    </row>
    <row r="62" spans="2:8" ht="45.75" customHeight="1" thickBot="1" x14ac:dyDescent="0.2">
      <c r="B62" s="138"/>
      <c r="C62" s="1300" t="s">
        <v>589</v>
      </c>
      <c r="D62" s="1301"/>
      <c r="E62" s="1302"/>
      <c r="F62" s="139">
        <v>32</v>
      </c>
      <c r="G62" s="139">
        <v>41</v>
      </c>
      <c r="H62" s="140">
        <v>40</v>
      </c>
    </row>
    <row r="63" spans="2:8" ht="52.5" customHeight="1" thickBot="1" x14ac:dyDescent="0.2">
      <c r="B63" s="141"/>
      <c r="C63" s="1303" t="s">
        <v>51</v>
      </c>
      <c r="D63" s="1303"/>
      <c r="E63" s="1304"/>
      <c r="F63" s="142">
        <v>5663</v>
      </c>
      <c r="G63" s="142">
        <v>5675</v>
      </c>
      <c r="H63" s="143">
        <v>5525</v>
      </c>
    </row>
    <row r="64" spans="2:8" ht="15" customHeight="1" x14ac:dyDescent="0.15"/>
  </sheetData>
  <sheetProtection algorithmName="SHA-512" hashValue="Q5LCbNh8orJuLvZOsrwtROCp2VQk5nGcdcjGsb/JlbZyKaHPni7clzFiosd22DLYrx6XCyiyzcp1syPHGonNWA==" saltValue="2JYP4gKe7x9KNYUEUuRj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v>18</v>
      </c>
      <c r="BQ51" s="1311"/>
      <c r="BR51" s="1311"/>
      <c r="BS51" s="1311"/>
      <c r="BT51" s="1311"/>
      <c r="BU51" s="1311"/>
      <c r="BV51" s="1311"/>
      <c r="BW51" s="1311"/>
      <c r="BX51" s="1311">
        <v>11.6</v>
      </c>
      <c r="BY51" s="1311"/>
      <c r="BZ51" s="1311"/>
      <c r="CA51" s="1311"/>
      <c r="CB51" s="1311"/>
      <c r="CC51" s="1311"/>
      <c r="CD51" s="1311"/>
      <c r="CE51" s="1311"/>
      <c r="CF51" s="1311">
        <v>7.7</v>
      </c>
      <c r="CG51" s="1311"/>
      <c r="CH51" s="1311"/>
      <c r="CI51" s="1311"/>
      <c r="CJ51" s="1311"/>
      <c r="CK51" s="1311"/>
      <c r="CL51" s="1311"/>
      <c r="CM51" s="1311"/>
      <c r="CN51" s="1311">
        <v>6.7</v>
      </c>
      <c r="CO51" s="1311"/>
      <c r="CP51" s="1311"/>
      <c r="CQ51" s="1311"/>
      <c r="CR51" s="1311"/>
      <c r="CS51" s="1311"/>
      <c r="CT51" s="1311"/>
      <c r="CU51" s="1311"/>
      <c r="CV51" s="1311">
        <v>13.5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47.4</v>
      </c>
      <c r="BQ53" s="1311"/>
      <c r="BR53" s="1311"/>
      <c r="BS53" s="1311"/>
      <c r="BT53" s="1311"/>
      <c r="BU53" s="1311"/>
      <c r="BV53" s="1311"/>
      <c r="BW53" s="1311"/>
      <c r="BX53" s="1311">
        <v>56.4</v>
      </c>
      <c r="BY53" s="1311"/>
      <c r="BZ53" s="1311"/>
      <c r="CA53" s="1311"/>
      <c r="CB53" s="1311"/>
      <c r="CC53" s="1311"/>
      <c r="CD53" s="1311"/>
      <c r="CE53" s="1311"/>
      <c r="CF53" s="1311">
        <v>57.9</v>
      </c>
      <c r="CG53" s="1311"/>
      <c r="CH53" s="1311"/>
      <c r="CI53" s="1311"/>
      <c r="CJ53" s="1311"/>
      <c r="CK53" s="1311"/>
      <c r="CL53" s="1311"/>
      <c r="CM53" s="1311"/>
      <c r="CN53" s="1311">
        <v>59</v>
      </c>
      <c r="CO53" s="1311"/>
      <c r="CP53" s="1311"/>
      <c r="CQ53" s="1311"/>
      <c r="CR53" s="1311"/>
      <c r="CS53" s="1311"/>
      <c r="CT53" s="1311"/>
      <c r="CU53" s="1311"/>
      <c r="CV53" s="1311">
        <v>58.5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18</v>
      </c>
      <c r="BQ73" s="1311"/>
      <c r="BR73" s="1311"/>
      <c r="BS73" s="1311"/>
      <c r="BT73" s="1311"/>
      <c r="BU73" s="1311"/>
      <c r="BV73" s="1311"/>
      <c r="BW73" s="1311"/>
      <c r="BX73" s="1311">
        <v>11.6</v>
      </c>
      <c r="BY73" s="1311"/>
      <c r="BZ73" s="1311"/>
      <c r="CA73" s="1311"/>
      <c r="CB73" s="1311"/>
      <c r="CC73" s="1311"/>
      <c r="CD73" s="1311"/>
      <c r="CE73" s="1311"/>
      <c r="CF73" s="1311">
        <v>7.7</v>
      </c>
      <c r="CG73" s="1311"/>
      <c r="CH73" s="1311"/>
      <c r="CI73" s="1311"/>
      <c r="CJ73" s="1311"/>
      <c r="CK73" s="1311"/>
      <c r="CL73" s="1311"/>
      <c r="CM73" s="1311"/>
      <c r="CN73" s="1311">
        <v>6.7</v>
      </c>
      <c r="CO73" s="1311"/>
      <c r="CP73" s="1311"/>
      <c r="CQ73" s="1311"/>
      <c r="CR73" s="1311"/>
      <c r="CS73" s="1311"/>
      <c r="CT73" s="1311"/>
      <c r="CU73" s="1311"/>
      <c r="CV73" s="1311">
        <v>13.5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9.6</v>
      </c>
      <c r="BQ75" s="1311"/>
      <c r="BR75" s="1311"/>
      <c r="BS75" s="1311"/>
      <c r="BT75" s="1311"/>
      <c r="BU75" s="1311"/>
      <c r="BV75" s="1311"/>
      <c r="BW75" s="1311"/>
      <c r="BX75" s="1311">
        <v>8.3000000000000007</v>
      </c>
      <c r="BY75" s="1311"/>
      <c r="BZ75" s="1311"/>
      <c r="CA75" s="1311"/>
      <c r="CB75" s="1311"/>
      <c r="CC75" s="1311"/>
      <c r="CD75" s="1311"/>
      <c r="CE75" s="1311"/>
      <c r="CF75" s="1311">
        <v>7.1</v>
      </c>
      <c r="CG75" s="1311"/>
      <c r="CH75" s="1311"/>
      <c r="CI75" s="1311"/>
      <c r="CJ75" s="1311"/>
      <c r="CK75" s="1311"/>
      <c r="CL75" s="1311"/>
      <c r="CM75" s="1311"/>
      <c r="CN75" s="1311">
        <v>6.6</v>
      </c>
      <c r="CO75" s="1311"/>
      <c r="CP75" s="1311"/>
      <c r="CQ75" s="1311"/>
      <c r="CR75" s="1311"/>
      <c r="CS75" s="1311"/>
      <c r="CT75" s="1311"/>
      <c r="CU75" s="1311"/>
      <c r="CV75" s="1311">
        <v>7.1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Ol9OnH6C6Z+/yKS/+SnzLfpz6rPAOOkfbxJTPzzfDGUaPynZwZx5eckrq4+zOmbt1HzuWIExAdJ7aSo/Wyg9Q==" saltValue="F1QpxrcCWw3SXi3zzjU1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Tu4Qx7fQUiNDCuz21uZ3eTL7COOhdWDCfNWQffvpkqhiDWlRh0NNbNHkoAssMcMAP/kuhSTCN4Vk7pqwk2tZeA==" saltValue="GlgBrRjKwNoDylNU6fFC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cV8wpBn4uGmJ2tEq0CQ2VH6PkFyELO8IIcQqQdp+mfKHdHWmpAM4b8u799rPHr2InhsUAxvpKogEP27rF2NSPA==" saltValue="w24FmWbZ72zMFHh8e5He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103925</v>
      </c>
      <c r="E3" s="162"/>
      <c r="F3" s="163">
        <v>78864</v>
      </c>
      <c r="G3" s="164"/>
      <c r="H3" s="165"/>
    </row>
    <row r="4" spans="1:8" x14ac:dyDescent="0.15">
      <c r="A4" s="166"/>
      <c r="B4" s="167"/>
      <c r="C4" s="168"/>
      <c r="D4" s="169">
        <v>53739</v>
      </c>
      <c r="E4" s="170"/>
      <c r="F4" s="171">
        <v>46136</v>
      </c>
      <c r="G4" s="172"/>
      <c r="H4" s="173"/>
    </row>
    <row r="5" spans="1:8" x14ac:dyDescent="0.15">
      <c r="A5" s="154" t="s">
        <v>540</v>
      </c>
      <c r="B5" s="159"/>
      <c r="C5" s="160"/>
      <c r="D5" s="161">
        <v>60343</v>
      </c>
      <c r="E5" s="162"/>
      <c r="F5" s="163">
        <v>85042</v>
      </c>
      <c r="G5" s="164"/>
      <c r="H5" s="165"/>
    </row>
    <row r="6" spans="1:8" x14ac:dyDescent="0.15">
      <c r="A6" s="166"/>
      <c r="B6" s="167"/>
      <c r="C6" s="168"/>
      <c r="D6" s="169">
        <v>32014</v>
      </c>
      <c r="E6" s="170"/>
      <c r="F6" s="171">
        <v>50806</v>
      </c>
      <c r="G6" s="172"/>
      <c r="H6" s="173"/>
    </row>
    <row r="7" spans="1:8" x14ac:dyDescent="0.15">
      <c r="A7" s="154" t="s">
        <v>541</v>
      </c>
      <c r="B7" s="159"/>
      <c r="C7" s="160"/>
      <c r="D7" s="161">
        <v>50636</v>
      </c>
      <c r="E7" s="162"/>
      <c r="F7" s="163">
        <v>83774</v>
      </c>
      <c r="G7" s="164"/>
      <c r="H7" s="165"/>
    </row>
    <row r="8" spans="1:8" x14ac:dyDescent="0.15">
      <c r="A8" s="166"/>
      <c r="B8" s="167"/>
      <c r="C8" s="168"/>
      <c r="D8" s="169">
        <v>34127</v>
      </c>
      <c r="E8" s="170"/>
      <c r="F8" s="171">
        <v>52179</v>
      </c>
      <c r="G8" s="172"/>
      <c r="H8" s="173"/>
    </row>
    <row r="9" spans="1:8" x14ac:dyDescent="0.15">
      <c r="A9" s="154" t="s">
        <v>542</v>
      </c>
      <c r="B9" s="159"/>
      <c r="C9" s="160"/>
      <c r="D9" s="161">
        <v>68849</v>
      </c>
      <c r="E9" s="162"/>
      <c r="F9" s="163">
        <v>132981</v>
      </c>
      <c r="G9" s="164"/>
      <c r="H9" s="165"/>
    </row>
    <row r="10" spans="1:8" x14ac:dyDescent="0.15">
      <c r="A10" s="166"/>
      <c r="B10" s="167"/>
      <c r="C10" s="168"/>
      <c r="D10" s="169">
        <v>38064</v>
      </c>
      <c r="E10" s="170"/>
      <c r="F10" s="171">
        <v>56973</v>
      </c>
      <c r="G10" s="172"/>
      <c r="H10" s="173"/>
    </row>
    <row r="11" spans="1:8" x14ac:dyDescent="0.15">
      <c r="A11" s="154" t="s">
        <v>543</v>
      </c>
      <c r="B11" s="159"/>
      <c r="C11" s="160"/>
      <c r="D11" s="161">
        <v>78359</v>
      </c>
      <c r="E11" s="162"/>
      <c r="F11" s="163">
        <v>128523</v>
      </c>
      <c r="G11" s="164"/>
      <c r="H11" s="165"/>
    </row>
    <row r="12" spans="1:8" x14ac:dyDescent="0.15">
      <c r="A12" s="166"/>
      <c r="B12" s="167"/>
      <c r="C12" s="174"/>
      <c r="D12" s="169">
        <v>42928</v>
      </c>
      <c r="E12" s="170"/>
      <c r="F12" s="171">
        <v>56792</v>
      </c>
      <c r="G12" s="172"/>
      <c r="H12" s="173"/>
    </row>
    <row r="13" spans="1:8" x14ac:dyDescent="0.15">
      <c r="A13" s="154"/>
      <c r="B13" s="159"/>
      <c r="C13" s="175"/>
      <c r="D13" s="176">
        <v>72422</v>
      </c>
      <c r="E13" s="177"/>
      <c r="F13" s="178">
        <v>101837</v>
      </c>
      <c r="G13" s="179"/>
      <c r="H13" s="165"/>
    </row>
    <row r="14" spans="1:8" x14ac:dyDescent="0.15">
      <c r="A14" s="166"/>
      <c r="B14" s="167"/>
      <c r="C14" s="168"/>
      <c r="D14" s="169">
        <v>40174</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5.0199999999999996</v>
      </c>
      <c r="C19" s="180">
        <f>ROUND(VALUE(SUBSTITUTE(実質収支比率等に係る経年分析!G$48,"▲","-")),2)</f>
        <v>4.84</v>
      </c>
      <c r="D19" s="180">
        <f>ROUND(VALUE(SUBSTITUTE(実質収支比率等に係る経年分析!H$48,"▲","-")),2)</f>
        <v>8.75</v>
      </c>
      <c r="E19" s="180">
        <f>ROUND(VALUE(SUBSTITUTE(実質収支比率等に係る経年分析!I$48,"▲","-")),2)</f>
        <v>5.23</v>
      </c>
      <c r="F19" s="180">
        <f>ROUND(VALUE(SUBSTITUTE(実質収支比率等に係る経年分析!J$48,"▲","-")),2)</f>
        <v>5.62</v>
      </c>
    </row>
    <row r="20" spans="1:11" x14ac:dyDescent="0.15">
      <c r="A20" s="180" t="s">
        <v>55</v>
      </c>
      <c r="B20" s="180">
        <f>ROUND(VALUE(SUBSTITUTE(実質収支比率等に係る経年分析!F$47,"▲","-")),2)</f>
        <v>22.43</v>
      </c>
      <c r="C20" s="180">
        <f>ROUND(VALUE(SUBSTITUTE(実質収支比率等に係る経年分析!G$47,"▲","-")),2)</f>
        <v>21.94</v>
      </c>
      <c r="D20" s="180">
        <f>ROUND(VALUE(SUBSTITUTE(実質収支比率等に係る経年分析!H$47,"▲","-")),2)</f>
        <v>21.99</v>
      </c>
      <c r="E20" s="180">
        <f>ROUND(VALUE(SUBSTITUTE(実質収支比率等に係る経年分析!I$47,"▲","-")),2)</f>
        <v>22.17</v>
      </c>
      <c r="F20" s="180">
        <f>ROUND(VALUE(SUBSTITUTE(実質収支比率等に係る経年分析!J$47,"▲","-")),2)</f>
        <v>19.809999999999999</v>
      </c>
    </row>
    <row r="21" spans="1:11" x14ac:dyDescent="0.15">
      <c r="A21" s="180" t="s">
        <v>56</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4.78</v>
      </c>
      <c r="E21" s="180">
        <f>IF(ISNUMBER(VALUE(SUBSTITUTE(実質収支比率等に係る経年分析!I$49,"▲","-"))),ROUND(VALUE(SUBSTITUTE(実質収支比率等に係る経年分析!I$49,"▲","-")),2),NA())</f>
        <v>-2.7</v>
      </c>
      <c r="F21" s="180">
        <f>IF(ISNUMBER(VALUE(SUBSTITUTE(実質収支比率等に係る経年分析!J$49,"▲","-"))),ROUND(VALUE(SUBSTITUTE(実質収支比率等に係る経年分析!J$49,"▲","-")),2),NA())</f>
        <v>-0.87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8.7200000000000006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5.58</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19.739999999999998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2261</v>
      </c>
      <c r="E42" s="182"/>
      <c r="F42" s="182"/>
      <c r="G42" s="182">
        <f>'実質公債費比率（分子）の構造'!L$52</f>
        <v>2236</v>
      </c>
      <c r="H42" s="182"/>
      <c r="I42" s="182"/>
      <c r="J42" s="182">
        <f>'実質公債費比率（分子）の構造'!M$52</f>
        <v>2181</v>
      </c>
      <c r="K42" s="182"/>
      <c r="L42" s="182"/>
      <c r="M42" s="182">
        <f>'実質公債費比率（分子）の構造'!N$52</f>
        <v>2123</v>
      </c>
      <c r="N42" s="182"/>
      <c r="O42" s="182"/>
      <c r="P42" s="182">
        <f>'実質公債費比率（分子）の構造'!O$52</f>
        <v>1897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273</v>
      </c>
      <c r="C44" s="182"/>
      <c r="D44" s="182"/>
      <c r="E44" s="182">
        <f>'実質公債費比率（分子）の構造'!L$50</f>
        <v>165</v>
      </c>
      <c r="F44" s="182"/>
      <c r="G44" s="182"/>
      <c r="H44" s="182">
        <f>'実質公債費比率（分子）の構造'!M$50</f>
        <v>159</v>
      </c>
      <c r="I44" s="182"/>
      <c r="J44" s="182"/>
      <c r="K44" s="182">
        <f>'実質公債費比率（分子）の構造'!N$50</f>
        <v>150</v>
      </c>
      <c r="L44" s="182"/>
      <c r="M44" s="182"/>
      <c r="N44" s="182">
        <f>'実質公債費比率（分子）の構造'!O$50</f>
        <v>138</v>
      </c>
      <c r="O44" s="182"/>
      <c r="P44" s="182"/>
    </row>
    <row r="45" spans="1:16" x14ac:dyDescent="0.15">
      <c r="A45" s="182" t="s">
        <v>66</v>
      </c>
      <c r="B45" s="182">
        <f>'実質公債費比率（分子）の構造'!K$49</f>
        <v>270</v>
      </c>
      <c r="C45" s="182"/>
      <c r="D45" s="182"/>
      <c r="E45" s="182">
        <f>'実質公債費比率（分子）の構造'!L$49</f>
        <v>291</v>
      </c>
      <c r="F45" s="182"/>
      <c r="G45" s="182"/>
      <c r="H45" s="182">
        <f>'実質公債費比率（分子）の構造'!M$49</f>
        <v>296</v>
      </c>
      <c r="I45" s="182"/>
      <c r="J45" s="182"/>
      <c r="K45" s="182">
        <f>'実質公債費比率（分子）の構造'!N$49</f>
        <v>281</v>
      </c>
      <c r="L45" s="182"/>
      <c r="M45" s="182"/>
      <c r="N45" s="182">
        <f>'実質公債費比率（分子）の構造'!O$49</f>
        <v>275</v>
      </c>
      <c r="O45" s="182"/>
      <c r="P45" s="182"/>
    </row>
    <row r="46" spans="1:16" x14ac:dyDescent="0.15">
      <c r="A46" s="182" t="s">
        <v>67</v>
      </c>
      <c r="B46" s="182">
        <f>'実質公債費比率（分子）の構造'!K$48</f>
        <v>582</v>
      </c>
      <c r="C46" s="182"/>
      <c r="D46" s="182"/>
      <c r="E46" s="182">
        <f>'実質公債費比率（分子）の構造'!L$48</f>
        <v>542</v>
      </c>
      <c r="F46" s="182"/>
      <c r="G46" s="182"/>
      <c r="H46" s="182">
        <f>'実質公債費比率（分子）の構造'!M$48</f>
        <v>541</v>
      </c>
      <c r="I46" s="182"/>
      <c r="J46" s="182"/>
      <c r="K46" s="182">
        <f>'実質公債費比率（分子）の構造'!N$48</f>
        <v>506</v>
      </c>
      <c r="L46" s="182"/>
      <c r="M46" s="182"/>
      <c r="N46" s="182">
        <f>'実質公債費比率（分子）の構造'!O$48</f>
        <v>413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1915</v>
      </c>
      <c r="C49" s="182"/>
      <c r="D49" s="182"/>
      <c r="E49" s="182">
        <f>'実質公債費比率（分子）の構造'!L$45</f>
        <v>1879</v>
      </c>
      <c r="F49" s="182"/>
      <c r="G49" s="182"/>
      <c r="H49" s="182">
        <f>'実質公債費比率（分子）の構造'!M$45</f>
        <v>1837</v>
      </c>
      <c r="I49" s="182"/>
      <c r="J49" s="182"/>
      <c r="K49" s="182">
        <f>'実質公債費比率（分子）の構造'!N$45</f>
        <v>1824</v>
      </c>
      <c r="L49" s="182"/>
      <c r="M49" s="182"/>
      <c r="N49" s="182">
        <f>'実質公債費比率（分子）の構造'!O$45</f>
        <v>1874</v>
      </c>
      <c r="O49" s="182"/>
      <c r="P49" s="182"/>
    </row>
    <row r="50" spans="1:16" x14ac:dyDescent="0.15">
      <c r="A50" s="182" t="s">
        <v>70</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641</v>
      </c>
      <c r="G50" s="182" t="e">
        <f>NA()</f>
        <v>#N/A</v>
      </c>
      <c r="H50" s="182" t="e">
        <f>NA()</f>
        <v>#N/A</v>
      </c>
      <c r="I50" s="182">
        <f>IF(ISNUMBER('実質公債費比率（分子）の構造'!M$53),'実質公債費比率（分子）の構造'!M$53,NA())</f>
        <v>652</v>
      </c>
      <c r="J50" s="182" t="e">
        <f>NA()</f>
        <v>#N/A</v>
      </c>
      <c r="K50" s="182" t="e">
        <f>NA()</f>
        <v>#N/A</v>
      </c>
      <c r="L50" s="182">
        <f>IF(ISNUMBER('実質公債費比率（分子）の構造'!N$53),'実質公債費比率（分子）の構造'!N$53,NA())</f>
        <v>638</v>
      </c>
      <c r="M50" s="182" t="e">
        <f>NA()</f>
        <v>#N/A</v>
      </c>
      <c r="N50" s="182" t="e">
        <f>NA()</f>
        <v>#N/A</v>
      </c>
      <c r="O50" s="182">
        <f>IF(ISNUMBER('実質公債費比率（分子）の構造'!O$53),'実質公債費比率（分子）の構造'!O$53,NA())</f>
        <v>803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18792</v>
      </c>
      <c r="E56" s="181"/>
      <c r="F56" s="181"/>
      <c r="G56" s="181">
        <f>'将来負担比率（分子）の構造'!J$52</f>
        <v>18218</v>
      </c>
      <c r="H56" s="181"/>
      <c r="I56" s="181"/>
      <c r="J56" s="181">
        <f>'将来負担比率（分子）の構造'!K$52</f>
        <v>18124</v>
      </c>
      <c r="K56" s="181"/>
      <c r="L56" s="181"/>
      <c r="M56" s="181">
        <f>'将来負担比率（分子）の構造'!L$52</f>
        <v>18116</v>
      </c>
      <c r="N56" s="181"/>
      <c r="O56" s="181"/>
      <c r="P56" s="181">
        <f>'将来負担比率（分子）の構造'!M$52</f>
        <v>18188</v>
      </c>
    </row>
    <row r="57" spans="1:16" x14ac:dyDescent="0.15">
      <c r="A57" s="181" t="s">
        <v>42</v>
      </c>
      <c r="B57" s="181"/>
      <c r="C57" s="181"/>
      <c r="D57" s="181">
        <f>'将来負担比率（分子）の構造'!I$51</f>
        <v>3107</v>
      </c>
      <c r="E57" s="181"/>
      <c r="F57" s="181"/>
      <c r="G57" s="181">
        <f>'将来負担比率（分子）の構造'!J$51</f>
        <v>3104</v>
      </c>
      <c r="H57" s="181"/>
      <c r="I57" s="181"/>
      <c r="J57" s="181">
        <f>'将来負担比率（分子）の構造'!K$51</f>
        <v>3279</v>
      </c>
      <c r="K57" s="181"/>
      <c r="L57" s="181"/>
      <c r="M57" s="181">
        <f>'将来負担比率（分子）の構造'!L$51</f>
        <v>3551</v>
      </c>
      <c r="N57" s="181"/>
      <c r="O57" s="181"/>
      <c r="P57" s="181">
        <f>'将来負担比率（分子）の構造'!M$51</f>
        <v>3502</v>
      </c>
    </row>
    <row r="58" spans="1:16" x14ac:dyDescent="0.15">
      <c r="A58" s="181" t="s">
        <v>41</v>
      </c>
      <c r="B58" s="181"/>
      <c r="C58" s="181"/>
      <c r="D58" s="181">
        <f>'将来負担比率（分子）の構造'!I$50</f>
        <v>6989</v>
      </c>
      <c r="E58" s="181"/>
      <c r="F58" s="181"/>
      <c r="G58" s="181">
        <f>'将来負担比率（分子）の構造'!J$50</f>
        <v>7090</v>
      </c>
      <c r="H58" s="181"/>
      <c r="I58" s="181"/>
      <c r="J58" s="181">
        <f>'将来負担比率（分子）の構造'!K$50</f>
        <v>6303</v>
      </c>
      <c r="K58" s="181"/>
      <c r="L58" s="181"/>
      <c r="M58" s="181">
        <f>'将来負担比率（分子）の構造'!L$50</f>
        <v>6365</v>
      </c>
      <c r="N58" s="181"/>
      <c r="O58" s="181"/>
      <c r="P58" s="181">
        <f>'将来負担比率（分子）の構造'!M$50</f>
        <v>6272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2324</v>
      </c>
      <c r="C62" s="181"/>
      <c r="D62" s="181"/>
      <c r="E62" s="181">
        <f>'将来負担比率（分子）の構造'!J$45</f>
        <v>2295</v>
      </c>
      <c r="F62" s="181"/>
      <c r="G62" s="181"/>
      <c r="H62" s="181">
        <f>'将来負担比率（分子）の構造'!K$45</f>
        <v>2192</v>
      </c>
      <c r="I62" s="181"/>
      <c r="J62" s="181"/>
      <c r="K62" s="181">
        <f>'将来負担比率（分子）の構造'!L$45</f>
        <v>2166</v>
      </c>
      <c r="L62" s="181"/>
      <c r="M62" s="181"/>
      <c r="N62" s="181">
        <f>'将来負担比率（分子）の構造'!M$45</f>
        <v>2067</v>
      </c>
      <c r="O62" s="181"/>
      <c r="P62" s="181"/>
    </row>
    <row r="63" spans="1:16" x14ac:dyDescent="0.15">
      <c r="A63" s="181" t="s">
        <v>34</v>
      </c>
      <c r="B63" s="181">
        <f>'将来負担比率（分子）の構造'!I$44</f>
        <v>1588</v>
      </c>
      <c r="C63" s="181"/>
      <c r="D63" s="181"/>
      <c r="E63" s="181">
        <f>'将来負担比率（分子）の構造'!J$44</f>
        <v>1355</v>
      </c>
      <c r="F63" s="181"/>
      <c r="G63" s="181"/>
      <c r="H63" s="181">
        <f>'将来負担比率（分子）の構造'!K$44</f>
        <v>1412</v>
      </c>
      <c r="I63" s="181"/>
      <c r="J63" s="181"/>
      <c r="K63" s="181">
        <f>'将来負担比率（分子）の構造'!L$44</f>
        <v>1550</v>
      </c>
      <c r="L63" s="181"/>
      <c r="M63" s="181"/>
      <c r="N63" s="181">
        <f>'将来負担比率（分子）の構造'!M$44</f>
        <v>1654</v>
      </c>
      <c r="O63" s="181"/>
      <c r="P63" s="181"/>
    </row>
    <row r="64" spans="1:16" x14ac:dyDescent="0.15">
      <c r="A64" s="181" t="s">
        <v>33</v>
      </c>
      <c r="B64" s="181">
        <f>'将来負担比率（分子）の構造'!I$43</f>
        <v>6587</v>
      </c>
      <c r="C64" s="181"/>
      <c r="D64" s="181"/>
      <c r="E64" s="181">
        <f>'将来負担比率（分子）の構造'!J$43</f>
        <v>6099</v>
      </c>
      <c r="F64" s="181"/>
      <c r="G64" s="181"/>
      <c r="H64" s="181">
        <f>'将来負担比率（分子）の構造'!K$43</f>
        <v>5794</v>
      </c>
      <c r="I64" s="181"/>
      <c r="J64" s="181"/>
      <c r="K64" s="181">
        <f>'将来負担比率（分子）の構造'!L$43</f>
        <v>5522</v>
      </c>
      <c r="L64" s="181"/>
      <c r="M64" s="181"/>
      <c r="N64" s="181">
        <f>'将来負担比率（分子）の構造'!M$43</f>
        <v>5331</v>
      </c>
      <c r="O64" s="181"/>
      <c r="P64" s="181"/>
    </row>
    <row r="65" spans="1:16" x14ac:dyDescent="0.15">
      <c r="A65" s="181" t="s">
        <v>32</v>
      </c>
      <c r="B65" s="181">
        <f>'将来負担比率（分子）の構造'!I$42</f>
        <v>918</v>
      </c>
      <c r="C65" s="181"/>
      <c r="D65" s="181"/>
      <c r="E65" s="181">
        <f>'将来負担比率（分子）の構造'!J$42</f>
        <v>768</v>
      </c>
      <c r="F65" s="181"/>
      <c r="G65" s="181"/>
      <c r="H65" s="181">
        <f>'将来負担比率（分子）の構造'!K$42</f>
        <v>619</v>
      </c>
      <c r="I65" s="181"/>
      <c r="J65" s="181"/>
      <c r="K65" s="181">
        <f>'将来負担比率（分子）の構造'!L$42</f>
        <v>477</v>
      </c>
      <c r="L65" s="181"/>
      <c r="M65" s="181"/>
      <c r="N65" s="181">
        <f>'将来負担比率（分子）の構造'!M$42</f>
        <v>345</v>
      </c>
      <c r="O65" s="181"/>
      <c r="P65" s="181"/>
    </row>
    <row r="66" spans="1:16" x14ac:dyDescent="0.15">
      <c r="A66" s="181" t="s">
        <v>31</v>
      </c>
      <c r="B66" s="181">
        <f>'将来負担比率（分子）の構造'!I$41</f>
        <v>19173</v>
      </c>
      <c r="C66" s="181"/>
      <c r="D66" s="181"/>
      <c r="E66" s="181">
        <f>'将来負担比率（分子）の構造'!J$41</f>
        <v>19023</v>
      </c>
      <c r="F66" s="181"/>
      <c r="G66" s="181"/>
      <c r="H66" s="181">
        <f>'将来負担比率（分子）の構造'!K$41</f>
        <v>18438</v>
      </c>
      <c r="I66" s="181"/>
      <c r="J66" s="181"/>
      <c r="K66" s="181">
        <f>'将来負担比率（分子）の構造'!L$41</f>
        <v>18971</v>
      </c>
      <c r="L66" s="181"/>
      <c r="M66" s="181"/>
      <c r="N66" s="181">
        <f>'将来負担比率（分子）の構造'!M$41</f>
        <v>19909</v>
      </c>
      <c r="O66" s="181"/>
      <c r="P66" s="181"/>
    </row>
    <row r="67" spans="1:16" x14ac:dyDescent="0.15">
      <c r="A67" s="181" t="s">
        <v>74</v>
      </c>
      <c r="B67" s="181" t="e">
        <f>NA()</f>
        <v>#N/A</v>
      </c>
      <c r="C67" s="181">
        <f>IF(ISNUMBER('将来負担比率（分子）の構造'!I$53), IF('将来負担比率（分子）の構造'!I$53 &lt; 0, 0, '将来負担比率（分子）の構造'!I$53), NA())</f>
        <v>1701</v>
      </c>
      <c r="D67" s="181" t="e">
        <f>NA()</f>
        <v>#N/A</v>
      </c>
      <c r="E67" s="181" t="e">
        <f>NA()</f>
        <v>#N/A</v>
      </c>
      <c r="F67" s="181">
        <f>IF(ISNUMBER('将来負担比率（分子）の構造'!J$53), IF('将来負担比率（分子）の構造'!J$53 &lt; 0, 0, '将来負担比率（分子）の構造'!J$53), NA())</f>
        <v>1128</v>
      </c>
      <c r="G67" s="181" t="e">
        <f>NA()</f>
        <v>#N/A</v>
      </c>
      <c r="H67" s="181" t="e">
        <f>NA()</f>
        <v>#N/A</v>
      </c>
      <c r="I67" s="181">
        <f>IF(ISNUMBER('将来負担比率（分子）の構造'!K$53), IF('将来負担比率（分子）の構造'!K$53 &lt; 0, 0, '将来負担比率（分子）の構造'!K$53), NA())</f>
        <v>749</v>
      </c>
      <c r="J67" s="181" t="e">
        <f>NA()</f>
        <v>#N/A</v>
      </c>
      <c r="K67" s="181" t="e">
        <f>NA()</f>
        <v>#N/A</v>
      </c>
      <c r="L67" s="181">
        <f>IF(ISNUMBER('将来負担比率（分子）の構造'!L$53), IF('将来負担比率（分子）の構造'!L$53 &lt; 0, 0, '将来負担比率（分子）の構造'!L$53), NA())</f>
        <v>654</v>
      </c>
      <c r="M67" s="181" t="e">
        <f>NA()</f>
        <v>#N/A</v>
      </c>
      <c r="N67" s="181" t="e">
        <f>NA()</f>
        <v>#N/A</v>
      </c>
      <c r="O67" s="181">
        <f>IF(ISNUMBER('将来負担比率（分子）の構造'!M$53), IF('将来負担比率（分子）の構造'!M$53 &lt; 0, 0, '将来負担比率（分子）の構造'!M$53), NA())</f>
        <v>1344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2522</v>
      </c>
      <c r="C72" s="185">
        <f>基金残高に係る経年分析!G55</f>
        <v>2524</v>
      </c>
      <c r="D72" s="185">
        <f>基金残高に係る経年分析!H55</f>
        <v>2274</v>
      </c>
    </row>
    <row r="73" spans="1:16" x14ac:dyDescent="0.15">
      <c r="A73" s="184" t="s">
        <v>77</v>
      </c>
      <c r="B73" s="185">
        <f>基金残高に係る経年分析!F56</f>
        <v>692</v>
      </c>
      <c r="C73" s="185">
        <f>基金残高に係る経年分析!G56</f>
        <v>603</v>
      </c>
      <c r="D73" s="185">
        <f>基金残高に係る経年分析!H56</f>
        <v>513</v>
      </c>
    </row>
    <row r="74" spans="1:16" x14ac:dyDescent="0.15">
      <c r="A74" s="184" t="s">
        <v>78</v>
      </c>
      <c r="B74" s="185">
        <f>基金残高に係る経年分析!F57</f>
        <v>2449</v>
      </c>
      <c r="C74" s="185">
        <f>基金残高に係る経年分析!G57</f>
        <v>2549</v>
      </c>
      <c r="D74" s="185">
        <f>基金残高に係る経年分析!H57</f>
        <v>2738</v>
      </c>
    </row>
  </sheetData>
  <sheetProtection algorithmName="SHA-512" hashValue="sTQEpsr28ympqUbkROWfVumJbZkY9doSzcdCi9RKdfY4N8MwTr4Zn14TcC+L1QIrK7rMTO51P5iAY6UMnuZwTQ==" saltValue="c4srWl5H+7eift8h5hkX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6819785</v>
      </c>
      <c r="S5" s="675"/>
      <c r="T5" s="675"/>
      <c r="U5" s="675"/>
      <c r="V5" s="675"/>
      <c r="W5" s="675"/>
      <c r="X5" s="675"/>
      <c r="Y5" s="676"/>
      <c r="Z5" s="677">
        <v>22.6</v>
      </c>
      <c r="AA5" s="677"/>
      <c r="AB5" s="677"/>
      <c r="AC5" s="677"/>
      <c r="AD5" s="678">
        <v>6404013</v>
      </c>
      <c r="AE5" s="678"/>
      <c r="AF5" s="678"/>
      <c r="AG5" s="678"/>
      <c r="AH5" s="678"/>
      <c r="AI5" s="678"/>
      <c r="AJ5" s="678"/>
      <c r="AK5" s="678"/>
      <c r="AL5" s="679">
        <v>58</v>
      </c>
      <c r="AM5" s="680"/>
      <c r="AN5" s="680"/>
      <c r="AO5" s="681"/>
      <c r="AP5" s="671" t="s">
        <v>224</v>
      </c>
      <c r="AQ5" s="672"/>
      <c r="AR5" s="672"/>
      <c r="AS5" s="672"/>
      <c r="AT5" s="672"/>
      <c r="AU5" s="672"/>
      <c r="AV5" s="672"/>
      <c r="AW5" s="672"/>
      <c r="AX5" s="672"/>
      <c r="AY5" s="672"/>
      <c r="AZ5" s="672"/>
      <c r="BA5" s="672"/>
      <c r="BB5" s="672"/>
      <c r="BC5" s="672"/>
      <c r="BD5" s="672"/>
      <c r="BE5" s="672"/>
      <c r="BF5" s="673"/>
      <c r="BG5" s="685">
        <v>6400260</v>
      </c>
      <c r="BH5" s="686"/>
      <c r="BI5" s="686"/>
      <c r="BJ5" s="686"/>
      <c r="BK5" s="686"/>
      <c r="BL5" s="686"/>
      <c r="BM5" s="686"/>
      <c r="BN5" s="687"/>
      <c r="BO5" s="688">
        <v>93.8</v>
      </c>
      <c r="BP5" s="688"/>
      <c r="BQ5" s="688"/>
      <c r="BR5" s="688"/>
      <c r="BS5" s="689">
        <v>144507</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159670</v>
      </c>
      <c r="S6" s="686"/>
      <c r="T6" s="686"/>
      <c r="U6" s="686"/>
      <c r="V6" s="686"/>
      <c r="W6" s="686"/>
      <c r="X6" s="686"/>
      <c r="Y6" s="687"/>
      <c r="Z6" s="688">
        <v>0.5</v>
      </c>
      <c r="AA6" s="688"/>
      <c r="AB6" s="688"/>
      <c r="AC6" s="688"/>
      <c r="AD6" s="689">
        <v>159670</v>
      </c>
      <c r="AE6" s="689"/>
      <c r="AF6" s="689"/>
      <c r="AG6" s="689"/>
      <c r="AH6" s="689"/>
      <c r="AI6" s="689"/>
      <c r="AJ6" s="689"/>
      <c r="AK6" s="689"/>
      <c r="AL6" s="690">
        <v>1.4</v>
      </c>
      <c r="AM6" s="691"/>
      <c r="AN6" s="691"/>
      <c r="AO6" s="692"/>
      <c r="AP6" s="682" t="s">
        <v>229</v>
      </c>
      <c r="AQ6" s="683"/>
      <c r="AR6" s="683"/>
      <c r="AS6" s="683"/>
      <c r="AT6" s="683"/>
      <c r="AU6" s="683"/>
      <c r="AV6" s="683"/>
      <c r="AW6" s="683"/>
      <c r="AX6" s="683"/>
      <c r="AY6" s="683"/>
      <c r="AZ6" s="683"/>
      <c r="BA6" s="683"/>
      <c r="BB6" s="683"/>
      <c r="BC6" s="683"/>
      <c r="BD6" s="683"/>
      <c r="BE6" s="683"/>
      <c r="BF6" s="684"/>
      <c r="BG6" s="685">
        <v>6400260</v>
      </c>
      <c r="BH6" s="686"/>
      <c r="BI6" s="686"/>
      <c r="BJ6" s="686"/>
      <c r="BK6" s="686"/>
      <c r="BL6" s="686"/>
      <c r="BM6" s="686"/>
      <c r="BN6" s="687"/>
      <c r="BO6" s="688">
        <v>93.8</v>
      </c>
      <c r="BP6" s="688"/>
      <c r="BQ6" s="688"/>
      <c r="BR6" s="688"/>
      <c r="BS6" s="689">
        <v>144507</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182973</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182973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5175</v>
      </c>
      <c r="S7" s="686"/>
      <c r="T7" s="686"/>
      <c r="U7" s="686"/>
      <c r="V7" s="686"/>
      <c r="W7" s="686"/>
      <c r="X7" s="686"/>
      <c r="Y7" s="687"/>
      <c r="Z7" s="688">
        <v>0</v>
      </c>
      <c r="AA7" s="688"/>
      <c r="AB7" s="688"/>
      <c r="AC7" s="688"/>
      <c r="AD7" s="689">
        <v>5175</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2830303</v>
      </c>
      <c r="BH7" s="686"/>
      <c r="BI7" s="686"/>
      <c r="BJ7" s="686"/>
      <c r="BK7" s="686"/>
      <c r="BL7" s="686"/>
      <c r="BM7" s="686"/>
      <c r="BN7" s="687"/>
      <c r="BO7" s="688">
        <v>41.5</v>
      </c>
      <c r="BP7" s="688"/>
      <c r="BQ7" s="688"/>
      <c r="BR7" s="688"/>
      <c r="BS7" s="689">
        <v>144507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9435011</v>
      </c>
      <c r="CS7" s="686"/>
      <c r="CT7" s="686"/>
      <c r="CU7" s="686"/>
      <c r="CV7" s="686"/>
      <c r="CW7" s="686"/>
      <c r="CX7" s="686"/>
      <c r="CY7" s="687"/>
      <c r="CZ7" s="688">
        <v>32</v>
      </c>
      <c r="DA7" s="688"/>
      <c r="DB7" s="688"/>
      <c r="DC7" s="688"/>
      <c r="DD7" s="694">
        <v>65362</v>
      </c>
      <c r="DE7" s="686"/>
      <c r="DF7" s="686"/>
      <c r="DG7" s="686"/>
      <c r="DH7" s="686"/>
      <c r="DI7" s="686"/>
      <c r="DJ7" s="686"/>
      <c r="DK7" s="686"/>
      <c r="DL7" s="686"/>
      <c r="DM7" s="686"/>
      <c r="DN7" s="686"/>
      <c r="DO7" s="686"/>
      <c r="DP7" s="687"/>
      <c r="DQ7" s="694">
        <v>1775050</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12043</v>
      </c>
      <c r="S8" s="686"/>
      <c r="T8" s="686"/>
      <c r="U8" s="686"/>
      <c r="V8" s="686"/>
      <c r="W8" s="686"/>
      <c r="X8" s="686"/>
      <c r="Y8" s="687"/>
      <c r="Z8" s="688">
        <v>0</v>
      </c>
      <c r="AA8" s="688"/>
      <c r="AB8" s="688"/>
      <c r="AC8" s="688"/>
      <c r="AD8" s="689">
        <v>12043</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86714</v>
      </c>
      <c r="BH8" s="686"/>
      <c r="BI8" s="686"/>
      <c r="BJ8" s="686"/>
      <c r="BK8" s="686"/>
      <c r="BL8" s="686"/>
      <c r="BM8" s="686"/>
      <c r="BN8" s="687"/>
      <c r="BO8" s="688">
        <v>1.3</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7034525</v>
      </c>
      <c r="CS8" s="686"/>
      <c r="CT8" s="686"/>
      <c r="CU8" s="686"/>
      <c r="CV8" s="686"/>
      <c r="CW8" s="686"/>
      <c r="CX8" s="686"/>
      <c r="CY8" s="687"/>
      <c r="CZ8" s="688">
        <v>23.9</v>
      </c>
      <c r="DA8" s="688"/>
      <c r="DB8" s="688"/>
      <c r="DC8" s="688"/>
      <c r="DD8" s="694">
        <v>134835</v>
      </c>
      <c r="DE8" s="686"/>
      <c r="DF8" s="686"/>
      <c r="DG8" s="686"/>
      <c r="DH8" s="686"/>
      <c r="DI8" s="686"/>
      <c r="DJ8" s="686"/>
      <c r="DK8" s="686"/>
      <c r="DL8" s="686"/>
      <c r="DM8" s="686"/>
      <c r="DN8" s="686"/>
      <c r="DO8" s="686"/>
      <c r="DP8" s="687"/>
      <c r="DQ8" s="694">
        <v>3623157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17895</v>
      </c>
      <c r="S9" s="686"/>
      <c r="T9" s="686"/>
      <c r="U9" s="686"/>
      <c r="V9" s="686"/>
      <c r="W9" s="686"/>
      <c r="X9" s="686"/>
      <c r="Y9" s="687"/>
      <c r="Z9" s="688">
        <v>0.1</v>
      </c>
      <c r="AA9" s="688"/>
      <c r="AB9" s="688"/>
      <c r="AC9" s="688"/>
      <c r="AD9" s="689">
        <v>17895</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2069671</v>
      </c>
      <c r="BH9" s="686"/>
      <c r="BI9" s="686"/>
      <c r="BJ9" s="686"/>
      <c r="BK9" s="686"/>
      <c r="BL9" s="686"/>
      <c r="BM9" s="686"/>
      <c r="BN9" s="687"/>
      <c r="BO9" s="688">
        <v>30.3</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1566670</v>
      </c>
      <c r="CS9" s="686"/>
      <c r="CT9" s="686"/>
      <c r="CU9" s="686"/>
      <c r="CV9" s="686"/>
      <c r="CW9" s="686"/>
      <c r="CX9" s="686"/>
      <c r="CY9" s="687"/>
      <c r="CZ9" s="688">
        <v>5.3</v>
      </c>
      <c r="DA9" s="688"/>
      <c r="DB9" s="688"/>
      <c r="DC9" s="688"/>
      <c r="DD9" s="694">
        <v>25476</v>
      </c>
      <c r="DE9" s="686"/>
      <c r="DF9" s="686"/>
      <c r="DG9" s="686"/>
      <c r="DH9" s="686"/>
      <c r="DI9" s="686"/>
      <c r="DJ9" s="686"/>
      <c r="DK9" s="686"/>
      <c r="DL9" s="686"/>
      <c r="DM9" s="686"/>
      <c r="DN9" s="686"/>
      <c r="DO9" s="686"/>
      <c r="DP9" s="687"/>
      <c r="DQ9" s="694">
        <v>1505255</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130277</v>
      </c>
      <c r="BH10" s="686"/>
      <c r="BI10" s="686"/>
      <c r="BJ10" s="686"/>
      <c r="BK10" s="686"/>
      <c r="BL10" s="686"/>
      <c r="BM10" s="686"/>
      <c r="BN10" s="687"/>
      <c r="BO10" s="688">
        <v>1.9</v>
      </c>
      <c r="BP10" s="688"/>
      <c r="BQ10" s="688"/>
      <c r="BR10" s="688"/>
      <c r="BS10" s="694" t="s">
        <v>175</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43752</v>
      </c>
      <c r="CS10" s="686"/>
      <c r="CT10" s="686"/>
      <c r="CU10" s="686"/>
      <c r="CV10" s="686"/>
      <c r="CW10" s="686"/>
      <c r="CX10" s="686"/>
      <c r="CY10" s="687"/>
      <c r="CZ10" s="688">
        <v>0.1</v>
      </c>
      <c r="DA10" s="688"/>
      <c r="DB10" s="688"/>
      <c r="DC10" s="688"/>
      <c r="DD10" s="694" t="s">
        <v>127</v>
      </c>
      <c r="DE10" s="686"/>
      <c r="DF10" s="686"/>
      <c r="DG10" s="686"/>
      <c r="DH10" s="686"/>
      <c r="DI10" s="686"/>
      <c r="DJ10" s="686"/>
      <c r="DK10" s="686"/>
      <c r="DL10" s="686"/>
      <c r="DM10" s="686"/>
      <c r="DN10" s="686"/>
      <c r="DO10" s="686"/>
      <c r="DP10" s="687"/>
      <c r="DQ10" s="694">
        <v>21778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1071406</v>
      </c>
      <c r="S11" s="686"/>
      <c r="T11" s="686"/>
      <c r="U11" s="686"/>
      <c r="V11" s="686"/>
      <c r="W11" s="686"/>
      <c r="X11" s="686"/>
      <c r="Y11" s="687"/>
      <c r="Z11" s="690">
        <v>3.5</v>
      </c>
      <c r="AA11" s="691"/>
      <c r="AB11" s="691"/>
      <c r="AC11" s="703"/>
      <c r="AD11" s="694">
        <v>1071406</v>
      </c>
      <c r="AE11" s="686"/>
      <c r="AF11" s="686"/>
      <c r="AG11" s="686"/>
      <c r="AH11" s="686"/>
      <c r="AI11" s="686"/>
      <c r="AJ11" s="686"/>
      <c r="AK11" s="687"/>
      <c r="AL11" s="690">
        <v>9.6999999999999993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543641</v>
      </c>
      <c r="BH11" s="686"/>
      <c r="BI11" s="686"/>
      <c r="BJ11" s="686"/>
      <c r="BK11" s="686"/>
      <c r="BL11" s="686"/>
      <c r="BM11" s="686"/>
      <c r="BN11" s="687"/>
      <c r="BO11" s="688">
        <v>8</v>
      </c>
      <c r="BP11" s="688"/>
      <c r="BQ11" s="688"/>
      <c r="BR11" s="688"/>
      <c r="BS11" s="694">
        <v>144507</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642642</v>
      </c>
      <c r="CS11" s="686"/>
      <c r="CT11" s="686"/>
      <c r="CU11" s="686"/>
      <c r="CV11" s="686"/>
      <c r="CW11" s="686"/>
      <c r="CX11" s="686"/>
      <c r="CY11" s="687"/>
      <c r="CZ11" s="688">
        <v>2.2000000000000002</v>
      </c>
      <c r="DA11" s="688"/>
      <c r="DB11" s="688"/>
      <c r="DC11" s="688"/>
      <c r="DD11" s="694">
        <v>94052</v>
      </c>
      <c r="DE11" s="686"/>
      <c r="DF11" s="686"/>
      <c r="DG11" s="686"/>
      <c r="DH11" s="686"/>
      <c r="DI11" s="686"/>
      <c r="DJ11" s="686"/>
      <c r="DK11" s="686"/>
      <c r="DL11" s="686"/>
      <c r="DM11" s="686"/>
      <c r="DN11" s="686"/>
      <c r="DO11" s="686"/>
      <c r="DP11" s="687"/>
      <c r="DQ11" s="694">
        <v>412802</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583</v>
      </c>
      <c r="S12" s="686"/>
      <c r="T12" s="686"/>
      <c r="U12" s="686"/>
      <c r="V12" s="686"/>
      <c r="W12" s="686"/>
      <c r="X12" s="686"/>
      <c r="Y12" s="687"/>
      <c r="Z12" s="688">
        <v>0</v>
      </c>
      <c r="AA12" s="688"/>
      <c r="AB12" s="688"/>
      <c r="AC12" s="688"/>
      <c r="AD12" s="689">
        <v>583</v>
      </c>
      <c r="AE12" s="689"/>
      <c r="AF12" s="689"/>
      <c r="AG12" s="689"/>
      <c r="AH12" s="689"/>
      <c r="AI12" s="689"/>
      <c r="AJ12" s="689"/>
      <c r="AK12" s="689"/>
      <c r="AL12" s="690">
        <v>0</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3117012</v>
      </c>
      <c r="BH12" s="686"/>
      <c r="BI12" s="686"/>
      <c r="BJ12" s="686"/>
      <c r="BK12" s="686"/>
      <c r="BL12" s="686"/>
      <c r="BM12" s="686"/>
      <c r="BN12" s="687"/>
      <c r="BO12" s="688">
        <v>45.7</v>
      </c>
      <c r="BP12" s="688"/>
      <c r="BQ12" s="688"/>
      <c r="BR12" s="688"/>
      <c r="BS12" s="694" t="s">
        <v>175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1219528</v>
      </c>
      <c r="CS12" s="686"/>
      <c r="CT12" s="686"/>
      <c r="CU12" s="686"/>
      <c r="CV12" s="686"/>
      <c r="CW12" s="686"/>
      <c r="CX12" s="686"/>
      <c r="CY12" s="687"/>
      <c r="CZ12" s="688">
        <v>4.0999999999999996</v>
      </c>
      <c r="DA12" s="688"/>
      <c r="DB12" s="688"/>
      <c r="DC12" s="688"/>
      <c r="DD12" s="694">
        <v>68499</v>
      </c>
      <c r="DE12" s="686"/>
      <c r="DF12" s="686"/>
      <c r="DG12" s="686"/>
      <c r="DH12" s="686"/>
      <c r="DI12" s="686"/>
      <c r="DJ12" s="686"/>
      <c r="DK12" s="686"/>
      <c r="DL12" s="686"/>
      <c r="DM12" s="686"/>
      <c r="DN12" s="686"/>
      <c r="DO12" s="686"/>
      <c r="DP12" s="687"/>
      <c r="DQ12" s="694">
        <v>897945</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3082694</v>
      </c>
      <c r="BH13" s="686"/>
      <c r="BI13" s="686"/>
      <c r="BJ13" s="686"/>
      <c r="BK13" s="686"/>
      <c r="BL13" s="686"/>
      <c r="BM13" s="686"/>
      <c r="BN13" s="687"/>
      <c r="BO13" s="688">
        <v>45.2</v>
      </c>
      <c r="BP13" s="688"/>
      <c r="BQ13" s="688"/>
      <c r="BR13" s="688"/>
      <c r="BS13" s="694" t="s">
        <v>231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2568116</v>
      </c>
      <c r="CS13" s="686"/>
      <c r="CT13" s="686"/>
      <c r="CU13" s="686"/>
      <c r="CV13" s="686"/>
      <c r="CW13" s="686"/>
      <c r="CX13" s="686"/>
      <c r="CY13" s="687"/>
      <c r="CZ13" s="688">
        <v>8.6999999999999993</v>
      </c>
      <c r="DA13" s="688"/>
      <c r="DB13" s="688"/>
      <c r="DC13" s="688"/>
      <c r="DD13" s="694">
        <v>952741</v>
      </c>
      <c r="DE13" s="686"/>
      <c r="DF13" s="686"/>
      <c r="DG13" s="686"/>
      <c r="DH13" s="686"/>
      <c r="DI13" s="686"/>
      <c r="DJ13" s="686"/>
      <c r="DK13" s="686"/>
      <c r="DL13" s="686"/>
      <c r="DM13" s="686"/>
      <c r="DN13" s="686"/>
      <c r="DO13" s="686"/>
      <c r="DP13" s="687"/>
      <c r="DQ13" s="694">
        <v>1366612</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127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162220</v>
      </c>
      <c r="BH14" s="686"/>
      <c r="BI14" s="686"/>
      <c r="BJ14" s="686"/>
      <c r="BK14" s="686"/>
      <c r="BL14" s="686"/>
      <c r="BM14" s="686"/>
      <c r="BN14" s="687"/>
      <c r="BO14" s="688">
        <v>2.4</v>
      </c>
      <c r="BP14" s="688"/>
      <c r="BQ14" s="688"/>
      <c r="BR14" s="688"/>
      <c r="BS14" s="694" t="s">
        <v>175</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685465</v>
      </c>
      <c r="CS14" s="686"/>
      <c r="CT14" s="686"/>
      <c r="CU14" s="686"/>
      <c r="CV14" s="686"/>
      <c r="CW14" s="686"/>
      <c r="CX14" s="686"/>
      <c r="CY14" s="687"/>
      <c r="CZ14" s="688">
        <v>2.2999999999999998</v>
      </c>
      <c r="DA14" s="688"/>
      <c r="DB14" s="688"/>
      <c r="DC14" s="688"/>
      <c r="DD14" s="694">
        <v>159251</v>
      </c>
      <c r="DE14" s="686"/>
      <c r="DF14" s="686"/>
      <c r="DG14" s="686"/>
      <c r="DH14" s="686"/>
      <c r="DI14" s="686"/>
      <c r="DJ14" s="686"/>
      <c r="DK14" s="686"/>
      <c r="DL14" s="686"/>
      <c r="DM14" s="686"/>
      <c r="DN14" s="686"/>
      <c r="DO14" s="686"/>
      <c r="DP14" s="687"/>
      <c r="DQ14" s="694">
        <v>582001</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175</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290725</v>
      </c>
      <c r="BH15" s="686"/>
      <c r="BI15" s="686"/>
      <c r="BJ15" s="686"/>
      <c r="BK15" s="686"/>
      <c r="BL15" s="686"/>
      <c r="BM15" s="686"/>
      <c r="BN15" s="687"/>
      <c r="BO15" s="688">
        <v>4.3</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4083444</v>
      </c>
      <c r="CS15" s="686"/>
      <c r="CT15" s="686"/>
      <c r="CU15" s="686"/>
      <c r="CV15" s="686"/>
      <c r="CW15" s="686"/>
      <c r="CX15" s="686"/>
      <c r="CY15" s="687"/>
      <c r="CZ15" s="688">
        <v>13.8</v>
      </c>
      <c r="DA15" s="688"/>
      <c r="DB15" s="688"/>
      <c r="DC15" s="688"/>
      <c r="DD15" s="694">
        <v>2245990</v>
      </c>
      <c r="DE15" s="686"/>
      <c r="DF15" s="686"/>
      <c r="DG15" s="686"/>
      <c r="DH15" s="686"/>
      <c r="DI15" s="686"/>
      <c r="DJ15" s="686"/>
      <c r="DK15" s="686"/>
      <c r="DL15" s="686"/>
      <c r="DM15" s="686"/>
      <c r="DN15" s="686"/>
      <c r="DO15" s="686"/>
      <c r="DP15" s="687"/>
      <c r="DQ15" s="694">
        <v>1395389</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10979</v>
      </c>
      <c r="S16" s="686"/>
      <c r="T16" s="686"/>
      <c r="U16" s="686"/>
      <c r="V16" s="686"/>
      <c r="W16" s="686"/>
      <c r="X16" s="686"/>
      <c r="Y16" s="687"/>
      <c r="Z16" s="688">
        <v>0</v>
      </c>
      <c r="AA16" s="688"/>
      <c r="AB16" s="688"/>
      <c r="AC16" s="688"/>
      <c r="AD16" s="689">
        <v>10979</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52578</v>
      </c>
      <c r="CS16" s="686"/>
      <c r="CT16" s="686"/>
      <c r="CU16" s="686"/>
      <c r="CV16" s="686"/>
      <c r="CW16" s="686"/>
      <c r="CX16" s="686"/>
      <c r="CY16" s="687"/>
      <c r="CZ16" s="688">
        <v>0.2</v>
      </c>
      <c r="DA16" s="688"/>
      <c r="DB16" s="688"/>
      <c r="DC16" s="688"/>
      <c r="DD16" s="694" t="s">
        <v>231</v>
      </c>
      <c r="DE16" s="686"/>
      <c r="DF16" s="686"/>
      <c r="DG16" s="686"/>
      <c r="DH16" s="686"/>
      <c r="DI16" s="686"/>
      <c r="DJ16" s="686"/>
      <c r="DK16" s="686"/>
      <c r="DL16" s="686"/>
      <c r="DM16" s="686"/>
      <c r="DN16" s="686"/>
      <c r="DO16" s="686"/>
      <c r="DP16" s="687"/>
      <c r="DQ16" s="694">
        <v>31510</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129191</v>
      </c>
      <c r="S17" s="686"/>
      <c r="T17" s="686"/>
      <c r="U17" s="686"/>
      <c r="V17" s="686"/>
      <c r="W17" s="686"/>
      <c r="X17" s="686"/>
      <c r="Y17" s="687"/>
      <c r="Z17" s="688">
        <v>0.4</v>
      </c>
      <c r="AA17" s="688"/>
      <c r="AB17" s="688"/>
      <c r="AC17" s="688"/>
      <c r="AD17" s="689">
        <v>129191</v>
      </c>
      <c r="AE17" s="689"/>
      <c r="AF17" s="689"/>
      <c r="AG17" s="689"/>
      <c r="AH17" s="689"/>
      <c r="AI17" s="689"/>
      <c r="AJ17" s="689"/>
      <c r="AK17" s="689"/>
      <c r="AL17" s="690">
        <v>1.2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1974159</v>
      </c>
      <c r="CS17" s="686"/>
      <c r="CT17" s="686"/>
      <c r="CU17" s="686"/>
      <c r="CV17" s="686"/>
      <c r="CW17" s="686"/>
      <c r="CX17" s="686"/>
      <c r="CY17" s="687"/>
      <c r="CZ17" s="688">
        <v>6.7</v>
      </c>
      <c r="DA17" s="688"/>
      <c r="DB17" s="688"/>
      <c r="DC17" s="688"/>
      <c r="DD17" s="694" t="s">
        <v>231</v>
      </c>
      <c r="DE17" s="686"/>
      <c r="DF17" s="686"/>
      <c r="DG17" s="686"/>
      <c r="DH17" s="686"/>
      <c r="DI17" s="686"/>
      <c r="DJ17" s="686"/>
      <c r="DK17" s="686"/>
      <c r="DL17" s="686"/>
      <c r="DM17" s="686"/>
      <c r="DN17" s="686"/>
      <c r="DO17" s="686"/>
      <c r="DP17" s="687"/>
      <c r="DQ17" s="694">
        <v>1966548</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68457</v>
      </c>
      <c r="S18" s="686"/>
      <c r="T18" s="686"/>
      <c r="U18" s="686"/>
      <c r="V18" s="686"/>
      <c r="W18" s="686"/>
      <c r="X18" s="686"/>
      <c r="Y18" s="687"/>
      <c r="Z18" s="688">
        <v>0.2</v>
      </c>
      <c r="AA18" s="688"/>
      <c r="AB18" s="688"/>
      <c r="AC18" s="688"/>
      <c r="AD18" s="689">
        <v>68457</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127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175</v>
      </c>
      <c r="DA18" s="688"/>
      <c r="DB18" s="688"/>
      <c r="DC18" s="688"/>
      <c r="DD18" s="694" t="s">
        <v>231</v>
      </c>
      <c r="DE18" s="686"/>
      <c r="DF18" s="686"/>
      <c r="DG18" s="686"/>
      <c r="DH18" s="686"/>
      <c r="DI18" s="686"/>
      <c r="DJ18" s="686"/>
      <c r="DK18" s="686"/>
      <c r="DL18" s="686"/>
      <c r="DM18" s="686"/>
      <c r="DN18" s="686"/>
      <c r="DO18" s="686"/>
      <c r="DP18" s="687"/>
      <c r="DQ18" s="694" t="s">
        <v>175</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59917</v>
      </c>
      <c r="S19" s="686"/>
      <c r="T19" s="686"/>
      <c r="U19" s="686"/>
      <c r="V19" s="686"/>
      <c r="W19" s="686"/>
      <c r="X19" s="686"/>
      <c r="Y19" s="687"/>
      <c r="Z19" s="688">
        <v>0.2</v>
      </c>
      <c r="AA19" s="688"/>
      <c r="AB19" s="688"/>
      <c r="AC19" s="688"/>
      <c r="AD19" s="689">
        <v>59917</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419525</v>
      </c>
      <c r="BH19" s="686"/>
      <c r="BI19" s="686"/>
      <c r="BJ19" s="686"/>
      <c r="BK19" s="686"/>
      <c r="BL19" s="686"/>
      <c r="BM19" s="686"/>
      <c r="BN19" s="687"/>
      <c r="BO19" s="688">
        <v>6.2</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175</v>
      </c>
      <c r="CS19" s="686"/>
      <c r="CT19" s="686"/>
      <c r="CU19" s="686"/>
      <c r="CV19" s="686"/>
      <c r="CW19" s="686"/>
      <c r="CX19" s="686"/>
      <c r="CY19" s="687"/>
      <c r="CZ19" s="688" t="s">
        <v>175</v>
      </c>
      <c r="DA19" s="688"/>
      <c r="DB19" s="688"/>
      <c r="DC19" s="688"/>
      <c r="DD19" s="694" t="s">
        <v>231</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5098</v>
      </c>
      <c r="S20" s="686"/>
      <c r="T20" s="686"/>
      <c r="U20" s="686"/>
      <c r="V20" s="686"/>
      <c r="W20" s="686"/>
      <c r="X20" s="686"/>
      <c r="Y20" s="687"/>
      <c r="Z20" s="688">
        <v>0</v>
      </c>
      <c r="AA20" s="688"/>
      <c r="AB20" s="688"/>
      <c r="AC20" s="688"/>
      <c r="AD20" s="689">
        <v>5098</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419525</v>
      </c>
      <c r="BH20" s="686"/>
      <c r="BI20" s="686"/>
      <c r="BJ20" s="686"/>
      <c r="BK20" s="686"/>
      <c r="BL20" s="686"/>
      <c r="BM20" s="686"/>
      <c r="BN20" s="687"/>
      <c r="BO20" s="688">
        <v>6.2</v>
      </c>
      <c r="BP20" s="688"/>
      <c r="BQ20" s="688"/>
      <c r="BR20" s="688"/>
      <c r="BS20" s="694" t="s">
        <v>231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29488863</v>
      </c>
      <c r="CS20" s="686"/>
      <c r="CT20" s="686"/>
      <c r="CU20" s="686"/>
      <c r="CV20" s="686"/>
      <c r="CW20" s="686"/>
      <c r="CX20" s="686"/>
      <c r="CY20" s="687"/>
      <c r="CZ20" s="688">
        <v>100</v>
      </c>
      <c r="DA20" s="688"/>
      <c r="DB20" s="688"/>
      <c r="DC20" s="688"/>
      <c r="DD20" s="694">
        <v>3746206</v>
      </c>
      <c r="DE20" s="686"/>
      <c r="DF20" s="686"/>
      <c r="DG20" s="686"/>
      <c r="DH20" s="686"/>
      <c r="DI20" s="686"/>
      <c r="DJ20" s="686"/>
      <c r="DK20" s="686"/>
      <c r="DL20" s="686"/>
      <c r="DM20" s="686"/>
      <c r="DN20" s="686"/>
      <c r="DO20" s="686"/>
      <c r="DP20" s="687"/>
      <c r="DQ20" s="694">
        <v>13761020</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3442</v>
      </c>
      <c r="S21" s="686"/>
      <c r="T21" s="686"/>
      <c r="U21" s="686"/>
      <c r="V21" s="686"/>
      <c r="W21" s="686"/>
      <c r="X21" s="686"/>
      <c r="Y21" s="687"/>
      <c r="Z21" s="688">
        <v>0</v>
      </c>
      <c r="AA21" s="688"/>
      <c r="AB21" s="688"/>
      <c r="AC21" s="688"/>
      <c r="AD21" s="689">
        <v>3442</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3753</v>
      </c>
      <c r="BH21" s="686"/>
      <c r="BI21" s="686"/>
      <c r="BJ21" s="686"/>
      <c r="BK21" s="686"/>
      <c r="BL21" s="686"/>
      <c r="BM21" s="686"/>
      <c r="BN21" s="687"/>
      <c r="BO21" s="688">
        <v>0.1</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3766809</v>
      </c>
      <c r="S22" s="686"/>
      <c r="T22" s="686"/>
      <c r="U22" s="686"/>
      <c r="V22" s="686"/>
      <c r="W22" s="686"/>
      <c r="X22" s="686"/>
      <c r="Y22" s="687"/>
      <c r="Z22" s="688">
        <v>12.5</v>
      </c>
      <c r="AA22" s="688"/>
      <c r="AB22" s="688"/>
      <c r="AC22" s="688"/>
      <c r="AD22" s="689">
        <v>3112389</v>
      </c>
      <c r="AE22" s="689"/>
      <c r="AF22" s="689"/>
      <c r="AG22" s="689"/>
      <c r="AH22" s="689"/>
      <c r="AI22" s="689"/>
      <c r="AJ22" s="689"/>
      <c r="AK22" s="689"/>
      <c r="AL22" s="690">
        <v>28.2</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231</v>
      </c>
      <c r="BH22" s="686"/>
      <c r="BI22" s="686"/>
      <c r="BJ22" s="686"/>
      <c r="BK22" s="686"/>
      <c r="BL22" s="686"/>
      <c r="BM22" s="686"/>
      <c r="BN22" s="687"/>
      <c r="BO22" s="688" t="s">
        <v>127</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3112389</v>
      </c>
      <c r="S23" s="686"/>
      <c r="T23" s="686"/>
      <c r="U23" s="686"/>
      <c r="V23" s="686"/>
      <c r="W23" s="686"/>
      <c r="X23" s="686"/>
      <c r="Y23" s="687"/>
      <c r="Z23" s="688">
        <v>10.3</v>
      </c>
      <c r="AA23" s="688"/>
      <c r="AB23" s="688"/>
      <c r="AC23" s="688"/>
      <c r="AD23" s="689">
        <v>3112389</v>
      </c>
      <c r="AE23" s="689"/>
      <c r="AF23" s="689"/>
      <c r="AG23" s="689"/>
      <c r="AH23" s="689"/>
      <c r="AI23" s="689"/>
      <c r="AJ23" s="689"/>
      <c r="AK23" s="689"/>
      <c r="AL23" s="690">
        <v>28.2</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415772</v>
      </c>
      <c r="BH23" s="686"/>
      <c r="BI23" s="686"/>
      <c r="BJ23" s="686"/>
      <c r="BK23" s="686"/>
      <c r="BL23" s="686"/>
      <c r="BM23" s="686"/>
      <c r="BN23" s="687"/>
      <c r="BO23" s="688">
        <v>6.1</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654307</v>
      </c>
      <c r="S24" s="686"/>
      <c r="T24" s="686"/>
      <c r="U24" s="686"/>
      <c r="V24" s="686"/>
      <c r="W24" s="686"/>
      <c r="X24" s="686"/>
      <c r="Y24" s="687"/>
      <c r="Z24" s="688">
        <v>2.2000000000000002</v>
      </c>
      <c r="AA24" s="688"/>
      <c r="AB24" s="688"/>
      <c r="AC24" s="688"/>
      <c r="AD24" s="689" t="s">
        <v>127</v>
      </c>
      <c r="AE24" s="689"/>
      <c r="AF24" s="689"/>
      <c r="AG24" s="689"/>
      <c r="AH24" s="689"/>
      <c r="AI24" s="689"/>
      <c r="AJ24" s="689"/>
      <c r="AK24" s="689"/>
      <c r="AL24" s="690" t="s">
        <v>127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231</v>
      </c>
      <c r="BP24" s="688"/>
      <c r="BQ24" s="688"/>
      <c r="BR24" s="688"/>
      <c r="BS24" s="694" t="s">
        <v>175</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8864929</v>
      </c>
      <c r="CS24" s="675"/>
      <c r="CT24" s="675"/>
      <c r="CU24" s="675"/>
      <c r="CV24" s="675"/>
      <c r="CW24" s="675"/>
      <c r="CX24" s="675"/>
      <c r="CY24" s="676"/>
      <c r="CZ24" s="679">
        <v>30.1</v>
      </c>
      <c r="DA24" s="680"/>
      <c r="DB24" s="680"/>
      <c r="DC24" s="699"/>
      <c r="DD24" s="721">
        <v>6054816</v>
      </c>
      <c r="DE24" s="675"/>
      <c r="DF24" s="675"/>
      <c r="DG24" s="675"/>
      <c r="DH24" s="675"/>
      <c r="DI24" s="675"/>
      <c r="DJ24" s="675"/>
      <c r="DK24" s="676"/>
      <c r="DL24" s="721">
        <v>5631204</v>
      </c>
      <c r="DM24" s="675"/>
      <c r="DN24" s="675"/>
      <c r="DO24" s="675"/>
      <c r="DP24" s="675"/>
      <c r="DQ24" s="675"/>
      <c r="DR24" s="675"/>
      <c r="DS24" s="675"/>
      <c r="DT24" s="675"/>
      <c r="DU24" s="675"/>
      <c r="DV24" s="676"/>
      <c r="DW24" s="679">
        <v>48.5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113</v>
      </c>
      <c r="S25" s="686"/>
      <c r="T25" s="686"/>
      <c r="U25" s="686"/>
      <c r="V25" s="686"/>
      <c r="W25" s="686"/>
      <c r="X25" s="686"/>
      <c r="Y25" s="687"/>
      <c r="Z25" s="688">
        <v>0</v>
      </c>
      <c r="AA25" s="688"/>
      <c r="AB25" s="688"/>
      <c r="AC25" s="688"/>
      <c r="AD25" s="689" t="s">
        <v>127</v>
      </c>
      <c r="AE25" s="689"/>
      <c r="AF25" s="689"/>
      <c r="AG25" s="689"/>
      <c r="AH25" s="689"/>
      <c r="AI25" s="689"/>
      <c r="AJ25" s="689"/>
      <c r="AK25" s="689"/>
      <c r="AL25" s="690" t="s">
        <v>231</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2979632</v>
      </c>
      <c r="CS25" s="722"/>
      <c r="CT25" s="722"/>
      <c r="CU25" s="722"/>
      <c r="CV25" s="722"/>
      <c r="CW25" s="722"/>
      <c r="CX25" s="722"/>
      <c r="CY25" s="723"/>
      <c r="CZ25" s="690">
        <v>10.1</v>
      </c>
      <c r="DA25" s="719"/>
      <c r="DB25" s="719"/>
      <c r="DC25" s="724"/>
      <c r="DD25" s="694">
        <v>2728767</v>
      </c>
      <c r="DE25" s="722"/>
      <c r="DF25" s="722"/>
      <c r="DG25" s="722"/>
      <c r="DH25" s="722"/>
      <c r="DI25" s="722"/>
      <c r="DJ25" s="722"/>
      <c r="DK25" s="723"/>
      <c r="DL25" s="694">
        <v>2416279</v>
      </c>
      <c r="DM25" s="722"/>
      <c r="DN25" s="722"/>
      <c r="DO25" s="722"/>
      <c r="DP25" s="722"/>
      <c r="DQ25" s="722"/>
      <c r="DR25" s="722"/>
      <c r="DS25" s="722"/>
      <c r="DT25" s="722"/>
      <c r="DU25" s="722"/>
      <c r="DV25" s="723"/>
      <c r="DW25" s="690">
        <v>20.8</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12061993</v>
      </c>
      <c r="S26" s="686"/>
      <c r="T26" s="686"/>
      <c r="U26" s="686"/>
      <c r="V26" s="686"/>
      <c r="W26" s="686"/>
      <c r="X26" s="686"/>
      <c r="Y26" s="687"/>
      <c r="Z26" s="688">
        <v>40</v>
      </c>
      <c r="AA26" s="688"/>
      <c r="AB26" s="688"/>
      <c r="AC26" s="688"/>
      <c r="AD26" s="689">
        <v>10991801</v>
      </c>
      <c r="AE26" s="689"/>
      <c r="AF26" s="689"/>
      <c r="AG26" s="689"/>
      <c r="AH26" s="689"/>
      <c r="AI26" s="689"/>
      <c r="AJ26" s="689"/>
      <c r="AK26" s="689"/>
      <c r="AL26" s="690">
        <v>99.6</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231</v>
      </c>
      <c r="BH26" s="686"/>
      <c r="BI26" s="686"/>
      <c r="BJ26" s="686"/>
      <c r="BK26" s="686"/>
      <c r="BL26" s="686"/>
      <c r="BM26" s="686"/>
      <c r="BN26" s="687"/>
      <c r="BO26" s="688" t="s">
        <v>231</v>
      </c>
      <c r="BP26" s="688"/>
      <c r="BQ26" s="688"/>
      <c r="BR26" s="688"/>
      <c r="BS26" s="694" t="s">
        <v>127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1768013</v>
      </c>
      <c r="CS26" s="686"/>
      <c r="CT26" s="686"/>
      <c r="CU26" s="686"/>
      <c r="CV26" s="686"/>
      <c r="CW26" s="686"/>
      <c r="CX26" s="686"/>
      <c r="CY26" s="687"/>
      <c r="CZ26" s="690">
        <v>6</v>
      </c>
      <c r="DA26" s="719"/>
      <c r="DB26" s="719"/>
      <c r="DC26" s="724"/>
      <c r="DD26" s="694">
        <v>1625904</v>
      </c>
      <c r="DE26" s="686"/>
      <c r="DF26" s="686"/>
      <c r="DG26" s="686"/>
      <c r="DH26" s="686"/>
      <c r="DI26" s="686"/>
      <c r="DJ26" s="686"/>
      <c r="DK26" s="687"/>
      <c r="DL26" s="694" t="s">
        <v>127</v>
      </c>
      <c r="DM26" s="686"/>
      <c r="DN26" s="686"/>
      <c r="DO26" s="686"/>
      <c r="DP26" s="686"/>
      <c r="DQ26" s="686"/>
      <c r="DR26" s="686"/>
      <c r="DS26" s="686"/>
      <c r="DT26" s="686"/>
      <c r="DU26" s="686"/>
      <c r="DV26" s="687"/>
      <c r="DW26" s="690" t="s">
        <v>175</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7695</v>
      </c>
      <c r="S27" s="686"/>
      <c r="T27" s="686"/>
      <c r="U27" s="686"/>
      <c r="V27" s="686"/>
      <c r="W27" s="686"/>
      <c r="X27" s="686"/>
      <c r="Y27" s="687"/>
      <c r="Z27" s="688">
        <v>0</v>
      </c>
      <c r="AA27" s="688"/>
      <c r="AB27" s="688"/>
      <c r="AC27" s="688"/>
      <c r="AD27" s="689">
        <v>7695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6819785</v>
      </c>
      <c r="BH27" s="686"/>
      <c r="BI27" s="686"/>
      <c r="BJ27" s="686"/>
      <c r="BK27" s="686"/>
      <c r="BL27" s="686"/>
      <c r="BM27" s="686"/>
      <c r="BN27" s="687"/>
      <c r="BO27" s="688">
        <v>100</v>
      </c>
      <c r="BP27" s="688"/>
      <c r="BQ27" s="688"/>
      <c r="BR27" s="688"/>
      <c r="BS27" s="694">
        <v>144507</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3911138</v>
      </c>
      <c r="CS27" s="722"/>
      <c r="CT27" s="722"/>
      <c r="CU27" s="722"/>
      <c r="CV27" s="722"/>
      <c r="CW27" s="722"/>
      <c r="CX27" s="722"/>
      <c r="CY27" s="723"/>
      <c r="CZ27" s="690">
        <v>13.3</v>
      </c>
      <c r="DA27" s="719"/>
      <c r="DB27" s="719"/>
      <c r="DC27" s="724"/>
      <c r="DD27" s="694">
        <v>1359501</v>
      </c>
      <c r="DE27" s="722"/>
      <c r="DF27" s="722"/>
      <c r="DG27" s="722"/>
      <c r="DH27" s="722"/>
      <c r="DI27" s="722"/>
      <c r="DJ27" s="722"/>
      <c r="DK27" s="723"/>
      <c r="DL27" s="694">
        <v>1348377</v>
      </c>
      <c r="DM27" s="722"/>
      <c r="DN27" s="722"/>
      <c r="DO27" s="722"/>
      <c r="DP27" s="722"/>
      <c r="DQ27" s="722"/>
      <c r="DR27" s="722"/>
      <c r="DS27" s="722"/>
      <c r="DT27" s="722"/>
      <c r="DU27" s="722"/>
      <c r="DV27" s="723"/>
      <c r="DW27" s="690">
        <v>11.6</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84489</v>
      </c>
      <c r="S28" s="686"/>
      <c r="T28" s="686"/>
      <c r="U28" s="686"/>
      <c r="V28" s="686"/>
      <c r="W28" s="686"/>
      <c r="X28" s="686"/>
      <c r="Y28" s="687"/>
      <c r="Z28" s="688">
        <v>0.3</v>
      </c>
      <c r="AA28" s="688"/>
      <c r="AB28" s="688"/>
      <c r="AC28" s="688"/>
      <c r="AD28" s="689" t="s">
        <v>231</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1974159</v>
      </c>
      <c r="CS28" s="686"/>
      <c r="CT28" s="686"/>
      <c r="CU28" s="686"/>
      <c r="CV28" s="686"/>
      <c r="CW28" s="686"/>
      <c r="CX28" s="686"/>
      <c r="CY28" s="687"/>
      <c r="CZ28" s="690">
        <v>6.7</v>
      </c>
      <c r="DA28" s="719"/>
      <c r="DB28" s="719"/>
      <c r="DC28" s="724"/>
      <c r="DD28" s="694">
        <v>1966548</v>
      </c>
      <c r="DE28" s="686"/>
      <c r="DF28" s="686"/>
      <c r="DG28" s="686"/>
      <c r="DH28" s="686"/>
      <c r="DI28" s="686"/>
      <c r="DJ28" s="686"/>
      <c r="DK28" s="687"/>
      <c r="DL28" s="694">
        <v>1866548</v>
      </c>
      <c r="DM28" s="686"/>
      <c r="DN28" s="686"/>
      <c r="DO28" s="686"/>
      <c r="DP28" s="686"/>
      <c r="DQ28" s="686"/>
      <c r="DR28" s="686"/>
      <c r="DS28" s="686"/>
      <c r="DT28" s="686"/>
      <c r="DU28" s="686"/>
      <c r="DV28" s="687"/>
      <c r="DW28" s="690">
        <v>16.100000000000001</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80622</v>
      </c>
      <c r="S29" s="686"/>
      <c r="T29" s="686"/>
      <c r="U29" s="686"/>
      <c r="V29" s="686"/>
      <c r="W29" s="686"/>
      <c r="X29" s="686"/>
      <c r="Y29" s="687"/>
      <c r="Z29" s="688">
        <v>0.3</v>
      </c>
      <c r="AA29" s="688"/>
      <c r="AB29" s="688"/>
      <c r="AC29" s="688"/>
      <c r="AD29" s="689">
        <v>7380</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302</v>
      </c>
      <c r="CG29" s="701"/>
      <c r="CH29" s="701"/>
      <c r="CI29" s="701"/>
      <c r="CJ29" s="701"/>
      <c r="CK29" s="701"/>
      <c r="CL29" s="701"/>
      <c r="CM29" s="701"/>
      <c r="CN29" s="701"/>
      <c r="CO29" s="701"/>
      <c r="CP29" s="701"/>
      <c r="CQ29" s="702"/>
      <c r="CR29" s="685">
        <v>1974159</v>
      </c>
      <c r="CS29" s="722"/>
      <c r="CT29" s="722"/>
      <c r="CU29" s="722"/>
      <c r="CV29" s="722"/>
      <c r="CW29" s="722"/>
      <c r="CX29" s="722"/>
      <c r="CY29" s="723"/>
      <c r="CZ29" s="690">
        <v>6.7</v>
      </c>
      <c r="DA29" s="719"/>
      <c r="DB29" s="719"/>
      <c r="DC29" s="724"/>
      <c r="DD29" s="694">
        <v>1966548</v>
      </c>
      <c r="DE29" s="722"/>
      <c r="DF29" s="722"/>
      <c r="DG29" s="722"/>
      <c r="DH29" s="722"/>
      <c r="DI29" s="722"/>
      <c r="DJ29" s="722"/>
      <c r="DK29" s="723"/>
      <c r="DL29" s="694">
        <v>1866548</v>
      </c>
      <c r="DM29" s="722"/>
      <c r="DN29" s="722"/>
      <c r="DO29" s="722"/>
      <c r="DP29" s="722"/>
      <c r="DQ29" s="722"/>
      <c r="DR29" s="722"/>
      <c r="DS29" s="722"/>
      <c r="DT29" s="722"/>
      <c r="DU29" s="722"/>
      <c r="DV29" s="723"/>
      <c r="DW29" s="690">
        <v>16.100000000000001</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30829</v>
      </c>
      <c r="S30" s="686"/>
      <c r="T30" s="686"/>
      <c r="U30" s="686"/>
      <c r="V30" s="686"/>
      <c r="W30" s="686"/>
      <c r="X30" s="686"/>
      <c r="Y30" s="687"/>
      <c r="Z30" s="688">
        <v>0.1</v>
      </c>
      <c r="AA30" s="688"/>
      <c r="AB30" s="688"/>
      <c r="AC30" s="688"/>
      <c r="AD30" s="689">
        <v>1</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1886387</v>
      </c>
      <c r="CS30" s="686"/>
      <c r="CT30" s="686"/>
      <c r="CU30" s="686"/>
      <c r="CV30" s="686"/>
      <c r="CW30" s="686"/>
      <c r="CX30" s="686"/>
      <c r="CY30" s="687"/>
      <c r="CZ30" s="690">
        <v>6.4</v>
      </c>
      <c r="DA30" s="719"/>
      <c r="DB30" s="719"/>
      <c r="DC30" s="724"/>
      <c r="DD30" s="694">
        <v>1879097</v>
      </c>
      <c r="DE30" s="686"/>
      <c r="DF30" s="686"/>
      <c r="DG30" s="686"/>
      <c r="DH30" s="686"/>
      <c r="DI30" s="686"/>
      <c r="DJ30" s="686"/>
      <c r="DK30" s="687"/>
      <c r="DL30" s="694">
        <v>1779097</v>
      </c>
      <c r="DM30" s="686"/>
      <c r="DN30" s="686"/>
      <c r="DO30" s="686"/>
      <c r="DP30" s="686"/>
      <c r="DQ30" s="686"/>
      <c r="DR30" s="686"/>
      <c r="DS30" s="686"/>
      <c r="DT30" s="686"/>
      <c r="DU30" s="686"/>
      <c r="DV30" s="687"/>
      <c r="DW30" s="690">
        <v>15.3</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8415659</v>
      </c>
      <c r="S31" s="686"/>
      <c r="T31" s="686"/>
      <c r="U31" s="686"/>
      <c r="V31" s="686"/>
      <c r="W31" s="686"/>
      <c r="X31" s="686"/>
      <c r="Y31" s="687"/>
      <c r="Z31" s="688">
        <v>27.9</v>
      </c>
      <c r="AA31" s="688"/>
      <c r="AB31" s="688"/>
      <c r="AC31" s="688"/>
      <c r="AD31" s="689" t="s">
        <v>127</v>
      </c>
      <c r="AE31" s="689"/>
      <c r="AF31" s="689"/>
      <c r="AG31" s="689"/>
      <c r="AH31" s="689"/>
      <c r="AI31" s="689"/>
      <c r="AJ31" s="689"/>
      <c r="AK31" s="689"/>
      <c r="AL31" s="690" t="s">
        <v>231</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41">
        <v>99.3</v>
      </c>
      <c r="BH31" s="737"/>
      <c r="BI31" s="737"/>
      <c r="BJ31" s="737"/>
      <c r="BK31" s="737"/>
      <c r="BL31" s="737"/>
      <c r="BM31" s="680">
        <v>95</v>
      </c>
      <c r="BN31" s="737"/>
      <c r="BO31" s="737"/>
      <c r="BP31" s="737"/>
      <c r="BQ31" s="738"/>
      <c r="BR31" s="741">
        <v>99.3</v>
      </c>
      <c r="BS31" s="737"/>
      <c r="BT31" s="737"/>
      <c r="BU31" s="737"/>
      <c r="BV31" s="737"/>
      <c r="BW31" s="737"/>
      <c r="BX31" s="680">
        <v>95.3</v>
      </c>
      <c r="BY31" s="737"/>
      <c r="BZ31" s="737"/>
      <c r="CA31" s="737"/>
      <c r="CB31" s="738"/>
      <c r="CD31" s="733"/>
      <c r="CE31" s="734"/>
      <c r="CF31" s="700" t="s">
        <v>310</v>
      </c>
      <c r="CG31" s="701"/>
      <c r="CH31" s="701"/>
      <c r="CI31" s="701"/>
      <c r="CJ31" s="701"/>
      <c r="CK31" s="701"/>
      <c r="CL31" s="701"/>
      <c r="CM31" s="701"/>
      <c r="CN31" s="701"/>
      <c r="CO31" s="701"/>
      <c r="CP31" s="701"/>
      <c r="CQ31" s="702"/>
      <c r="CR31" s="685">
        <v>87772</v>
      </c>
      <c r="CS31" s="722"/>
      <c r="CT31" s="722"/>
      <c r="CU31" s="722"/>
      <c r="CV31" s="722"/>
      <c r="CW31" s="722"/>
      <c r="CX31" s="722"/>
      <c r="CY31" s="723"/>
      <c r="CZ31" s="690">
        <v>0.3</v>
      </c>
      <c r="DA31" s="719"/>
      <c r="DB31" s="719"/>
      <c r="DC31" s="724"/>
      <c r="DD31" s="694">
        <v>87451</v>
      </c>
      <c r="DE31" s="722"/>
      <c r="DF31" s="722"/>
      <c r="DG31" s="722"/>
      <c r="DH31" s="722"/>
      <c r="DI31" s="722"/>
      <c r="DJ31" s="722"/>
      <c r="DK31" s="723"/>
      <c r="DL31" s="694">
        <v>87451</v>
      </c>
      <c r="DM31" s="722"/>
      <c r="DN31" s="722"/>
      <c r="DO31" s="722"/>
      <c r="DP31" s="722"/>
      <c r="DQ31" s="722"/>
      <c r="DR31" s="722"/>
      <c r="DS31" s="722"/>
      <c r="DT31" s="722"/>
      <c r="DU31" s="722"/>
      <c r="DV31" s="723"/>
      <c r="DW31" s="690">
        <v>0.8</v>
      </c>
      <c r="DX31" s="719"/>
      <c r="DY31" s="719"/>
      <c r="DZ31" s="719"/>
      <c r="EA31" s="719"/>
      <c r="EB31" s="719"/>
      <c r="EC31" s="720"/>
    </row>
    <row r="32" spans="2:133" ht="11.25" customHeight="1" x14ac:dyDescent="0.15">
      <c r="B32" s="752" t="s">
        <v>311</v>
      </c>
      <c r="C32" s="753"/>
      <c r="D32" s="753"/>
      <c r="E32" s="753"/>
      <c r="F32" s="753"/>
      <c r="G32" s="753"/>
      <c r="H32" s="753"/>
      <c r="I32" s="753"/>
      <c r="J32" s="753"/>
      <c r="K32" s="753"/>
      <c r="L32" s="753"/>
      <c r="M32" s="753"/>
      <c r="N32" s="753"/>
      <c r="O32" s="753"/>
      <c r="P32" s="753"/>
      <c r="Q32" s="754"/>
      <c r="R32" s="685">
        <v>20354</v>
      </c>
      <c r="S32" s="686"/>
      <c r="T32" s="686"/>
      <c r="U32" s="686"/>
      <c r="V32" s="686"/>
      <c r="W32" s="686"/>
      <c r="X32" s="686"/>
      <c r="Y32" s="687"/>
      <c r="Z32" s="688">
        <v>0.1</v>
      </c>
      <c r="AA32" s="688"/>
      <c r="AB32" s="688"/>
      <c r="AC32" s="688"/>
      <c r="AD32" s="689">
        <v>20354</v>
      </c>
      <c r="AE32" s="689"/>
      <c r="AF32" s="689"/>
      <c r="AG32" s="689"/>
      <c r="AH32" s="689"/>
      <c r="AI32" s="689"/>
      <c r="AJ32" s="689"/>
      <c r="AK32" s="689"/>
      <c r="AL32" s="690">
        <v>0.2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99.5</v>
      </c>
      <c r="BH32" s="722"/>
      <c r="BI32" s="722"/>
      <c r="BJ32" s="722"/>
      <c r="BK32" s="722"/>
      <c r="BL32" s="722"/>
      <c r="BM32" s="691">
        <v>97.7</v>
      </c>
      <c r="BN32" s="739"/>
      <c r="BO32" s="739"/>
      <c r="BP32" s="739"/>
      <c r="BQ32" s="740"/>
      <c r="BR32" s="751">
        <v>99.6</v>
      </c>
      <c r="BS32" s="722"/>
      <c r="BT32" s="722"/>
      <c r="BU32" s="722"/>
      <c r="BV32" s="722"/>
      <c r="BW32" s="722"/>
      <c r="BX32" s="691">
        <v>97.9</v>
      </c>
      <c r="BY32" s="739"/>
      <c r="BZ32" s="739"/>
      <c r="CA32" s="739"/>
      <c r="CB32" s="740"/>
      <c r="CD32" s="735"/>
      <c r="CE32" s="736"/>
      <c r="CF32" s="700" t="s">
        <v>314</v>
      </c>
      <c r="CG32" s="701"/>
      <c r="CH32" s="701"/>
      <c r="CI32" s="701"/>
      <c r="CJ32" s="701"/>
      <c r="CK32" s="701"/>
      <c r="CL32" s="701"/>
      <c r="CM32" s="701"/>
      <c r="CN32" s="701"/>
      <c r="CO32" s="701"/>
      <c r="CP32" s="701"/>
      <c r="CQ32" s="702"/>
      <c r="CR32" s="685" t="s">
        <v>231</v>
      </c>
      <c r="CS32" s="686"/>
      <c r="CT32" s="686"/>
      <c r="CU32" s="686"/>
      <c r="CV32" s="686"/>
      <c r="CW32" s="686"/>
      <c r="CX32" s="686"/>
      <c r="CY32" s="687"/>
      <c r="CZ32" s="690" t="s">
        <v>127</v>
      </c>
      <c r="DA32" s="719"/>
      <c r="DB32" s="719"/>
      <c r="DC32" s="724"/>
      <c r="DD32" s="694" t="s">
        <v>231</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1546315</v>
      </c>
      <c r="S33" s="686"/>
      <c r="T33" s="686"/>
      <c r="U33" s="686"/>
      <c r="V33" s="686"/>
      <c r="W33" s="686"/>
      <c r="X33" s="686"/>
      <c r="Y33" s="687"/>
      <c r="Z33" s="688">
        <v>5.0999999999999996</v>
      </c>
      <c r="AA33" s="688"/>
      <c r="AB33" s="688"/>
      <c r="AC33" s="688"/>
      <c r="AD33" s="689" t="s">
        <v>175</v>
      </c>
      <c r="AE33" s="689"/>
      <c r="AF33" s="689"/>
      <c r="AG33" s="689"/>
      <c r="AH33" s="689"/>
      <c r="AI33" s="689"/>
      <c r="AJ33" s="689"/>
      <c r="AK33" s="689"/>
      <c r="AL33" s="690" t="s">
        <v>127</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99</v>
      </c>
      <c r="BH33" s="756"/>
      <c r="BI33" s="756"/>
      <c r="BJ33" s="756"/>
      <c r="BK33" s="756"/>
      <c r="BL33" s="756"/>
      <c r="BM33" s="757">
        <v>92.6</v>
      </c>
      <c r="BN33" s="756"/>
      <c r="BO33" s="756"/>
      <c r="BP33" s="756"/>
      <c r="BQ33" s="758"/>
      <c r="BR33" s="755">
        <v>99</v>
      </c>
      <c r="BS33" s="756"/>
      <c r="BT33" s="756"/>
      <c r="BU33" s="756"/>
      <c r="BV33" s="756"/>
      <c r="BW33" s="756"/>
      <c r="BX33" s="757">
        <v>92.7</v>
      </c>
      <c r="BY33" s="756"/>
      <c r="BZ33" s="756"/>
      <c r="CA33" s="756"/>
      <c r="CB33" s="758"/>
      <c r="CD33" s="700" t="s">
        <v>317</v>
      </c>
      <c r="CE33" s="701"/>
      <c r="CF33" s="701"/>
      <c r="CG33" s="701"/>
      <c r="CH33" s="701"/>
      <c r="CI33" s="701"/>
      <c r="CJ33" s="701"/>
      <c r="CK33" s="701"/>
      <c r="CL33" s="701"/>
      <c r="CM33" s="701"/>
      <c r="CN33" s="701"/>
      <c r="CO33" s="701"/>
      <c r="CP33" s="701"/>
      <c r="CQ33" s="702"/>
      <c r="CR33" s="685">
        <v>16825150</v>
      </c>
      <c r="CS33" s="722"/>
      <c r="CT33" s="722"/>
      <c r="CU33" s="722"/>
      <c r="CV33" s="722"/>
      <c r="CW33" s="722"/>
      <c r="CX33" s="722"/>
      <c r="CY33" s="723"/>
      <c r="CZ33" s="690">
        <v>57.1</v>
      </c>
      <c r="DA33" s="719"/>
      <c r="DB33" s="719"/>
      <c r="DC33" s="724"/>
      <c r="DD33" s="694">
        <v>7199191</v>
      </c>
      <c r="DE33" s="722"/>
      <c r="DF33" s="722"/>
      <c r="DG33" s="722"/>
      <c r="DH33" s="722"/>
      <c r="DI33" s="722"/>
      <c r="DJ33" s="722"/>
      <c r="DK33" s="723"/>
      <c r="DL33" s="694">
        <v>5207535</v>
      </c>
      <c r="DM33" s="722"/>
      <c r="DN33" s="722"/>
      <c r="DO33" s="722"/>
      <c r="DP33" s="722"/>
      <c r="DQ33" s="722"/>
      <c r="DR33" s="722"/>
      <c r="DS33" s="722"/>
      <c r="DT33" s="722"/>
      <c r="DU33" s="722"/>
      <c r="DV33" s="723"/>
      <c r="DW33" s="690">
        <v>44.8</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8253</v>
      </c>
      <c r="S34" s="686"/>
      <c r="T34" s="686"/>
      <c r="U34" s="686"/>
      <c r="V34" s="686"/>
      <c r="W34" s="686"/>
      <c r="X34" s="686"/>
      <c r="Y34" s="687"/>
      <c r="Z34" s="688">
        <v>0</v>
      </c>
      <c r="AA34" s="688"/>
      <c r="AB34" s="688"/>
      <c r="AC34" s="688"/>
      <c r="AD34" s="689">
        <v>2148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3550497</v>
      </c>
      <c r="CS34" s="686"/>
      <c r="CT34" s="686"/>
      <c r="CU34" s="686"/>
      <c r="CV34" s="686"/>
      <c r="CW34" s="686"/>
      <c r="CX34" s="686"/>
      <c r="CY34" s="687"/>
      <c r="CZ34" s="690">
        <v>12</v>
      </c>
      <c r="DA34" s="719"/>
      <c r="DB34" s="719"/>
      <c r="DC34" s="724"/>
      <c r="DD34" s="694">
        <v>1785123</v>
      </c>
      <c r="DE34" s="686"/>
      <c r="DF34" s="686"/>
      <c r="DG34" s="686"/>
      <c r="DH34" s="686"/>
      <c r="DI34" s="686"/>
      <c r="DJ34" s="686"/>
      <c r="DK34" s="687"/>
      <c r="DL34" s="694">
        <v>1541208</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1883985</v>
      </c>
      <c r="S35" s="686"/>
      <c r="T35" s="686"/>
      <c r="U35" s="686"/>
      <c r="V35" s="686"/>
      <c r="W35" s="686"/>
      <c r="X35" s="686"/>
      <c r="Y35" s="687"/>
      <c r="Z35" s="688">
        <v>6.2</v>
      </c>
      <c r="AA35" s="688"/>
      <c r="AB35" s="688"/>
      <c r="AC35" s="688"/>
      <c r="AD35" s="689" t="s">
        <v>127</v>
      </c>
      <c r="AE35" s="689"/>
      <c r="AF35" s="689"/>
      <c r="AG35" s="689"/>
      <c r="AH35" s="689"/>
      <c r="AI35" s="689"/>
      <c r="AJ35" s="689"/>
      <c r="AK35" s="689"/>
      <c r="AL35" s="690" t="s">
        <v>231</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1166615</v>
      </c>
      <c r="CS35" s="722"/>
      <c r="CT35" s="722"/>
      <c r="CU35" s="722"/>
      <c r="CV35" s="722"/>
      <c r="CW35" s="722"/>
      <c r="CX35" s="722"/>
      <c r="CY35" s="723"/>
      <c r="CZ35" s="690">
        <v>4</v>
      </c>
      <c r="DA35" s="719"/>
      <c r="DB35" s="719"/>
      <c r="DC35" s="724"/>
      <c r="DD35" s="694">
        <v>919714</v>
      </c>
      <c r="DE35" s="722"/>
      <c r="DF35" s="722"/>
      <c r="DG35" s="722"/>
      <c r="DH35" s="722"/>
      <c r="DI35" s="722"/>
      <c r="DJ35" s="722"/>
      <c r="DK35" s="723"/>
      <c r="DL35" s="694">
        <v>480256</v>
      </c>
      <c r="DM35" s="722"/>
      <c r="DN35" s="722"/>
      <c r="DO35" s="722"/>
      <c r="DP35" s="722"/>
      <c r="DQ35" s="722"/>
      <c r="DR35" s="722"/>
      <c r="DS35" s="722"/>
      <c r="DT35" s="722"/>
      <c r="DU35" s="722"/>
      <c r="DV35" s="723"/>
      <c r="DW35" s="690">
        <v>4.0999999999999996</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2102094</v>
      </c>
      <c r="S36" s="686"/>
      <c r="T36" s="686"/>
      <c r="U36" s="686"/>
      <c r="V36" s="686"/>
      <c r="W36" s="686"/>
      <c r="X36" s="686"/>
      <c r="Y36" s="687"/>
      <c r="Z36" s="688">
        <v>7</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2808060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148723</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8352099</v>
      </c>
      <c r="CS36" s="686"/>
      <c r="CT36" s="686"/>
      <c r="CU36" s="686"/>
      <c r="CV36" s="686"/>
      <c r="CW36" s="686"/>
      <c r="CX36" s="686"/>
      <c r="CY36" s="687"/>
      <c r="CZ36" s="690">
        <v>28.3</v>
      </c>
      <c r="DA36" s="719"/>
      <c r="DB36" s="719"/>
      <c r="DC36" s="724"/>
      <c r="DD36" s="694">
        <v>3117630</v>
      </c>
      <c r="DE36" s="686"/>
      <c r="DF36" s="686"/>
      <c r="DG36" s="686"/>
      <c r="DH36" s="686"/>
      <c r="DI36" s="686"/>
      <c r="DJ36" s="686"/>
      <c r="DK36" s="687"/>
      <c r="DL36" s="694">
        <v>1910823</v>
      </c>
      <c r="DM36" s="686"/>
      <c r="DN36" s="686"/>
      <c r="DO36" s="686"/>
      <c r="DP36" s="686"/>
      <c r="DQ36" s="686"/>
      <c r="DR36" s="686"/>
      <c r="DS36" s="686"/>
      <c r="DT36" s="686"/>
      <c r="DU36" s="686"/>
      <c r="DV36" s="687"/>
      <c r="DW36" s="690">
        <v>16.399999999999999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597312</v>
      </c>
      <c r="S37" s="686"/>
      <c r="T37" s="686"/>
      <c r="U37" s="686"/>
      <c r="V37" s="686"/>
      <c r="W37" s="686"/>
      <c r="X37" s="686"/>
      <c r="Y37" s="687"/>
      <c r="Z37" s="688">
        <v>2</v>
      </c>
      <c r="AA37" s="688"/>
      <c r="AB37" s="688"/>
      <c r="AC37" s="688"/>
      <c r="AD37" s="689" t="s">
        <v>175</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673912</v>
      </c>
      <c r="BA37" s="686"/>
      <c r="BB37" s="686"/>
      <c r="BC37" s="686"/>
      <c r="BD37" s="722"/>
      <c r="BE37" s="722"/>
      <c r="BF37" s="740"/>
      <c r="BG37" s="700" t="s">
        <v>330</v>
      </c>
      <c r="BH37" s="701"/>
      <c r="BI37" s="701"/>
      <c r="BJ37" s="701"/>
      <c r="BK37" s="701"/>
      <c r="BL37" s="701"/>
      <c r="BM37" s="701"/>
      <c r="BN37" s="701"/>
      <c r="BO37" s="701"/>
      <c r="BP37" s="701"/>
      <c r="BQ37" s="701"/>
      <c r="BR37" s="701"/>
      <c r="BS37" s="701"/>
      <c r="BT37" s="701"/>
      <c r="BU37" s="702"/>
      <c r="BV37" s="685">
        <v>134552</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442644</v>
      </c>
      <c r="CS37" s="722"/>
      <c r="CT37" s="722"/>
      <c r="CU37" s="722"/>
      <c r="CV37" s="722"/>
      <c r="CW37" s="722"/>
      <c r="CX37" s="722"/>
      <c r="CY37" s="723"/>
      <c r="CZ37" s="690">
        <v>1.5</v>
      </c>
      <c r="DA37" s="719"/>
      <c r="DB37" s="719"/>
      <c r="DC37" s="724"/>
      <c r="DD37" s="694">
        <v>442130</v>
      </c>
      <c r="DE37" s="722"/>
      <c r="DF37" s="722"/>
      <c r="DG37" s="722"/>
      <c r="DH37" s="722"/>
      <c r="DI37" s="722"/>
      <c r="DJ37" s="722"/>
      <c r="DK37" s="723"/>
      <c r="DL37" s="694">
        <v>344080</v>
      </c>
      <c r="DM37" s="722"/>
      <c r="DN37" s="722"/>
      <c r="DO37" s="722"/>
      <c r="DP37" s="722"/>
      <c r="DQ37" s="722"/>
      <c r="DR37" s="722"/>
      <c r="DS37" s="722"/>
      <c r="DT37" s="722"/>
      <c r="DU37" s="722"/>
      <c r="DV37" s="723"/>
      <c r="DW37" s="690">
        <v>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517520</v>
      </c>
      <c r="S38" s="686"/>
      <c r="T38" s="686"/>
      <c r="U38" s="686"/>
      <c r="V38" s="686"/>
      <c r="W38" s="686"/>
      <c r="X38" s="686"/>
      <c r="Y38" s="687"/>
      <c r="Z38" s="688">
        <v>1.7</v>
      </c>
      <c r="AA38" s="688"/>
      <c r="AB38" s="688"/>
      <c r="AC38" s="688"/>
      <c r="AD38" s="689">
        <v>5726</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522339</v>
      </c>
      <c r="BA38" s="686"/>
      <c r="BB38" s="686"/>
      <c r="BC38" s="686"/>
      <c r="BD38" s="722"/>
      <c r="BE38" s="722"/>
      <c r="BF38" s="740"/>
      <c r="BG38" s="700" t="s">
        <v>334</v>
      </c>
      <c r="BH38" s="701"/>
      <c r="BI38" s="701"/>
      <c r="BJ38" s="701"/>
      <c r="BK38" s="701"/>
      <c r="BL38" s="701"/>
      <c r="BM38" s="701"/>
      <c r="BN38" s="701"/>
      <c r="BO38" s="701"/>
      <c r="BP38" s="701"/>
      <c r="BQ38" s="701"/>
      <c r="BR38" s="701"/>
      <c r="BS38" s="701"/>
      <c r="BT38" s="701"/>
      <c r="BU38" s="702"/>
      <c r="BV38" s="685">
        <v>5436</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1589341</v>
      </c>
      <c r="CS38" s="686"/>
      <c r="CT38" s="686"/>
      <c r="CU38" s="686"/>
      <c r="CV38" s="686"/>
      <c r="CW38" s="686"/>
      <c r="CX38" s="686"/>
      <c r="CY38" s="687"/>
      <c r="CZ38" s="690">
        <v>5.4</v>
      </c>
      <c r="DA38" s="719"/>
      <c r="DB38" s="719"/>
      <c r="DC38" s="724"/>
      <c r="DD38" s="694">
        <v>1311997</v>
      </c>
      <c r="DE38" s="686"/>
      <c r="DF38" s="686"/>
      <c r="DG38" s="686"/>
      <c r="DH38" s="686"/>
      <c r="DI38" s="686"/>
      <c r="DJ38" s="686"/>
      <c r="DK38" s="687"/>
      <c r="DL38" s="694">
        <v>1275248</v>
      </c>
      <c r="DM38" s="686"/>
      <c r="DN38" s="686"/>
      <c r="DO38" s="686"/>
      <c r="DP38" s="686"/>
      <c r="DQ38" s="686"/>
      <c r="DR38" s="686"/>
      <c r="DS38" s="686"/>
      <c r="DT38" s="686"/>
      <c r="DU38" s="686"/>
      <c r="DV38" s="687"/>
      <c r="DW38" s="690">
        <v>11</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2824075</v>
      </c>
      <c r="S39" s="686"/>
      <c r="T39" s="686"/>
      <c r="U39" s="686"/>
      <c r="V39" s="686"/>
      <c r="W39" s="686"/>
      <c r="X39" s="686"/>
      <c r="Y39" s="687"/>
      <c r="Z39" s="688">
        <v>9.4</v>
      </c>
      <c r="AA39" s="688"/>
      <c r="AB39" s="688"/>
      <c r="AC39" s="688"/>
      <c r="AD39" s="689" t="s">
        <v>127</v>
      </c>
      <c r="AE39" s="689"/>
      <c r="AF39" s="689"/>
      <c r="AG39" s="689"/>
      <c r="AH39" s="689"/>
      <c r="AI39" s="689"/>
      <c r="AJ39" s="689"/>
      <c r="AK39" s="689"/>
      <c r="AL39" s="690" t="s">
        <v>231</v>
      </c>
      <c r="AM39" s="691"/>
      <c r="AN39" s="691"/>
      <c r="AO39" s="692"/>
      <c r="AQ39" s="763" t="s">
        <v>337</v>
      </c>
      <c r="AR39" s="764"/>
      <c r="AS39" s="764"/>
      <c r="AT39" s="764"/>
      <c r="AU39" s="764"/>
      <c r="AV39" s="764"/>
      <c r="AW39" s="764"/>
      <c r="AX39" s="764"/>
      <c r="AY39" s="765"/>
      <c r="AZ39" s="685">
        <v>22468</v>
      </c>
      <c r="BA39" s="686"/>
      <c r="BB39" s="686"/>
      <c r="BC39" s="686"/>
      <c r="BD39" s="722"/>
      <c r="BE39" s="722"/>
      <c r="BF39" s="740"/>
      <c r="BG39" s="700" t="s">
        <v>338</v>
      </c>
      <c r="BH39" s="701"/>
      <c r="BI39" s="701"/>
      <c r="BJ39" s="701"/>
      <c r="BK39" s="701"/>
      <c r="BL39" s="701"/>
      <c r="BM39" s="701"/>
      <c r="BN39" s="701"/>
      <c r="BO39" s="701"/>
      <c r="BP39" s="701"/>
      <c r="BQ39" s="701"/>
      <c r="BR39" s="701"/>
      <c r="BS39" s="701"/>
      <c r="BT39" s="701"/>
      <c r="BU39" s="702"/>
      <c r="BV39" s="685">
        <v>9224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1950398</v>
      </c>
      <c r="CS39" s="722"/>
      <c r="CT39" s="722"/>
      <c r="CU39" s="722"/>
      <c r="CV39" s="722"/>
      <c r="CW39" s="722"/>
      <c r="CX39" s="722"/>
      <c r="CY39" s="723"/>
      <c r="CZ39" s="690">
        <v>6.6</v>
      </c>
      <c r="DA39" s="719"/>
      <c r="DB39" s="719"/>
      <c r="DC39" s="724"/>
      <c r="DD39" s="694">
        <v>63727</v>
      </c>
      <c r="DE39" s="722"/>
      <c r="DF39" s="722"/>
      <c r="DG39" s="722"/>
      <c r="DH39" s="722"/>
      <c r="DI39" s="722"/>
      <c r="DJ39" s="722"/>
      <c r="DK39" s="723"/>
      <c r="DL39" s="694" t="s">
        <v>127</v>
      </c>
      <c r="DM39" s="722"/>
      <c r="DN39" s="722"/>
      <c r="DO39" s="722"/>
      <c r="DP39" s="722"/>
      <c r="DQ39" s="722"/>
      <c r="DR39" s="722"/>
      <c r="DS39" s="722"/>
      <c r="DT39" s="722"/>
      <c r="DU39" s="722"/>
      <c r="DV39" s="723"/>
      <c r="DW39" s="690" t="s">
        <v>127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127</v>
      </c>
      <c r="AA40" s="688"/>
      <c r="AB40" s="688"/>
      <c r="AC40" s="688"/>
      <c r="AD40" s="689" t="s">
        <v>231</v>
      </c>
      <c r="AE40" s="689"/>
      <c r="AF40" s="689"/>
      <c r="AG40" s="689"/>
      <c r="AH40" s="689"/>
      <c r="AI40" s="689"/>
      <c r="AJ40" s="689"/>
      <c r="AK40" s="689"/>
      <c r="AL40" s="690" t="s">
        <v>231</v>
      </c>
      <c r="AM40" s="691"/>
      <c r="AN40" s="691"/>
      <c r="AO40" s="692"/>
      <c r="AQ40" s="763" t="s">
        <v>341</v>
      </c>
      <c r="AR40" s="764"/>
      <c r="AS40" s="764"/>
      <c r="AT40" s="764"/>
      <c r="AU40" s="764"/>
      <c r="AV40" s="764"/>
      <c r="AW40" s="764"/>
      <c r="AX40" s="764"/>
      <c r="AY40" s="765"/>
      <c r="AZ40" s="685" t="s">
        <v>175</v>
      </c>
      <c r="BA40" s="686"/>
      <c r="BB40" s="686"/>
      <c r="BC40" s="686"/>
      <c r="BD40" s="722"/>
      <c r="BE40" s="722"/>
      <c r="BF40" s="740"/>
      <c r="BG40" s="766" t="s">
        <v>342</v>
      </c>
      <c r="BH40" s="767"/>
      <c r="BI40" s="767"/>
      <c r="BJ40" s="767"/>
      <c r="BK40" s="767"/>
      <c r="BL40" s="236"/>
      <c r="BM40" s="701" t="s">
        <v>343</v>
      </c>
      <c r="BN40" s="701"/>
      <c r="BO40" s="701"/>
      <c r="BP40" s="701"/>
      <c r="BQ40" s="701"/>
      <c r="BR40" s="701"/>
      <c r="BS40" s="701"/>
      <c r="BT40" s="701"/>
      <c r="BU40" s="702"/>
      <c r="BV40" s="685">
        <v>111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216200</v>
      </c>
      <c r="CS40" s="686"/>
      <c r="CT40" s="686"/>
      <c r="CU40" s="686"/>
      <c r="CV40" s="686"/>
      <c r="CW40" s="686"/>
      <c r="CX40" s="686"/>
      <c r="CY40" s="687"/>
      <c r="CZ40" s="690">
        <v>0.7</v>
      </c>
      <c r="DA40" s="719"/>
      <c r="DB40" s="719"/>
      <c r="DC40" s="724"/>
      <c r="DD40" s="694">
        <v>1000</v>
      </c>
      <c r="DE40" s="686"/>
      <c r="DF40" s="686"/>
      <c r="DG40" s="686"/>
      <c r="DH40" s="686"/>
      <c r="DI40" s="686"/>
      <c r="DJ40" s="686"/>
      <c r="DK40" s="687"/>
      <c r="DL40" s="694" t="s">
        <v>231</v>
      </c>
      <c r="DM40" s="686"/>
      <c r="DN40" s="686"/>
      <c r="DO40" s="686"/>
      <c r="DP40" s="686"/>
      <c r="DQ40" s="686"/>
      <c r="DR40" s="686"/>
      <c r="DS40" s="686"/>
      <c r="DT40" s="686"/>
      <c r="DU40" s="686"/>
      <c r="DV40" s="687"/>
      <c r="DW40" s="690" t="s">
        <v>175</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231</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333537</v>
      </c>
      <c r="BA41" s="686"/>
      <c r="BB41" s="686"/>
      <c r="BC41" s="686"/>
      <c r="BD41" s="722"/>
      <c r="BE41" s="722"/>
      <c r="BF41" s="740"/>
      <c r="BG41" s="766"/>
      <c r="BH41" s="767"/>
      <c r="BI41" s="767"/>
      <c r="BJ41" s="767"/>
      <c r="BK41" s="767"/>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2"/>
      <c r="CT41" s="722"/>
      <c r="CU41" s="722"/>
      <c r="CV41" s="722"/>
      <c r="CW41" s="722"/>
      <c r="CX41" s="722"/>
      <c r="CY41" s="723"/>
      <c r="CZ41" s="690" t="s">
        <v>127</v>
      </c>
      <c r="DA41" s="719"/>
      <c r="DB41" s="719"/>
      <c r="DC41" s="724"/>
      <c r="DD41" s="694" t="s">
        <v>127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584714</v>
      </c>
      <c r="S42" s="686"/>
      <c r="T42" s="686"/>
      <c r="U42" s="686"/>
      <c r="V42" s="686"/>
      <c r="W42" s="686"/>
      <c r="X42" s="686"/>
      <c r="Y42" s="687"/>
      <c r="Z42" s="688">
        <v>1.9</v>
      </c>
      <c r="AA42" s="688"/>
      <c r="AB42" s="688"/>
      <c r="AC42" s="688"/>
      <c r="AD42" s="689" t="s">
        <v>175</v>
      </c>
      <c r="AE42" s="689"/>
      <c r="AF42" s="689"/>
      <c r="AG42" s="689"/>
      <c r="AH42" s="689"/>
      <c r="AI42" s="689"/>
      <c r="AJ42" s="689"/>
      <c r="AK42" s="689"/>
      <c r="AL42" s="690" t="s">
        <v>175</v>
      </c>
      <c r="AM42" s="691"/>
      <c r="AN42" s="691"/>
      <c r="AO42" s="692"/>
      <c r="AQ42" s="784" t="s">
        <v>350</v>
      </c>
      <c r="AR42" s="785"/>
      <c r="AS42" s="785"/>
      <c r="AT42" s="785"/>
      <c r="AU42" s="785"/>
      <c r="AV42" s="785"/>
      <c r="AW42" s="785"/>
      <c r="AX42" s="785"/>
      <c r="AY42" s="786"/>
      <c r="AZ42" s="776">
        <v>1255804</v>
      </c>
      <c r="BA42" s="777"/>
      <c r="BB42" s="777"/>
      <c r="BC42" s="777"/>
      <c r="BD42" s="756"/>
      <c r="BE42" s="756"/>
      <c r="BF42" s="758"/>
      <c r="BG42" s="768"/>
      <c r="BH42" s="769"/>
      <c r="BI42" s="769"/>
      <c r="BJ42" s="769"/>
      <c r="BK42" s="769"/>
      <c r="BL42" s="237"/>
      <c r="BM42" s="711" t="s">
        <v>351</v>
      </c>
      <c r="BN42" s="711"/>
      <c r="BO42" s="711"/>
      <c r="BP42" s="711"/>
      <c r="BQ42" s="711"/>
      <c r="BR42" s="711"/>
      <c r="BS42" s="711"/>
      <c r="BT42" s="711"/>
      <c r="BU42" s="712"/>
      <c r="BV42" s="776">
        <v>319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3798784</v>
      </c>
      <c r="CS42" s="686"/>
      <c r="CT42" s="686"/>
      <c r="CU42" s="686"/>
      <c r="CV42" s="686"/>
      <c r="CW42" s="686"/>
      <c r="CX42" s="686"/>
      <c r="CY42" s="687"/>
      <c r="CZ42" s="690">
        <v>12.9</v>
      </c>
      <c r="DA42" s="691"/>
      <c r="DB42" s="691"/>
      <c r="DC42" s="703"/>
      <c r="DD42" s="694">
        <v>507013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30181195</v>
      </c>
      <c r="S43" s="777"/>
      <c r="T43" s="777"/>
      <c r="U43" s="777"/>
      <c r="V43" s="777"/>
      <c r="W43" s="777"/>
      <c r="X43" s="777"/>
      <c r="Y43" s="778"/>
      <c r="Z43" s="779">
        <v>100</v>
      </c>
      <c r="AA43" s="779"/>
      <c r="AB43" s="779"/>
      <c r="AC43" s="779"/>
      <c r="AD43" s="780">
        <v>11035105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92892</v>
      </c>
      <c r="CS43" s="722"/>
      <c r="CT43" s="722"/>
      <c r="CU43" s="722"/>
      <c r="CV43" s="722"/>
      <c r="CW43" s="722"/>
      <c r="CX43" s="722"/>
      <c r="CY43" s="723"/>
      <c r="CZ43" s="690">
        <v>0.3</v>
      </c>
      <c r="DA43" s="719"/>
      <c r="DB43" s="719"/>
      <c r="DC43" s="724"/>
      <c r="DD43" s="694">
        <v>75603</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3746206</v>
      </c>
      <c r="CS44" s="686"/>
      <c r="CT44" s="686"/>
      <c r="CU44" s="686"/>
      <c r="CV44" s="686"/>
      <c r="CW44" s="686"/>
      <c r="CX44" s="686"/>
      <c r="CY44" s="687"/>
      <c r="CZ44" s="690">
        <v>12.7</v>
      </c>
      <c r="DA44" s="691"/>
      <c r="DB44" s="691"/>
      <c r="DC44" s="703"/>
      <c r="DD44" s="694">
        <v>475503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1637848</v>
      </c>
      <c r="CS45" s="722"/>
      <c r="CT45" s="722"/>
      <c r="CU45" s="722"/>
      <c r="CV45" s="722"/>
      <c r="CW45" s="722"/>
      <c r="CX45" s="722"/>
      <c r="CY45" s="723"/>
      <c r="CZ45" s="690">
        <v>5.6</v>
      </c>
      <c r="DA45" s="719"/>
      <c r="DB45" s="719"/>
      <c r="DC45" s="724"/>
      <c r="DD45" s="694">
        <v>76590</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2052295</v>
      </c>
      <c r="CS46" s="686"/>
      <c r="CT46" s="686"/>
      <c r="CU46" s="686"/>
      <c r="CV46" s="686"/>
      <c r="CW46" s="686"/>
      <c r="CX46" s="686"/>
      <c r="CY46" s="687"/>
      <c r="CZ46" s="690">
        <v>7</v>
      </c>
      <c r="DA46" s="691"/>
      <c r="DB46" s="691"/>
      <c r="DC46" s="703"/>
      <c r="DD46" s="694">
        <v>390450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52578</v>
      </c>
      <c r="CS47" s="722"/>
      <c r="CT47" s="722"/>
      <c r="CU47" s="722"/>
      <c r="CV47" s="722"/>
      <c r="CW47" s="722"/>
      <c r="CX47" s="722"/>
      <c r="CY47" s="723"/>
      <c r="CZ47" s="690">
        <v>0.2</v>
      </c>
      <c r="DA47" s="719"/>
      <c r="DB47" s="719"/>
      <c r="DC47" s="724"/>
      <c r="DD47" s="694">
        <v>31510</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231</v>
      </c>
      <c r="CS48" s="686"/>
      <c r="CT48" s="686"/>
      <c r="CU48" s="686"/>
      <c r="CV48" s="686"/>
      <c r="CW48" s="686"/>
      <c r="CX48" s="686"/>
      <c r="CY48" s="687"/>
      <c r="CZ48" s="690" t="s">
        <v>127</v>
      </c>
      <c r="DA48" s="691"/>
      <c r="DB48" s="691"/>
      <c r="DC48" s="703"/>
      <c r="DD48" s="694" t="s">
        <v>231</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29488863</v>
      </c>
      <c r="CS49" s="756"/>
      <c r="CT49" s="756"/>
      <c r="CU49" s="756"/>
      <c r="CV49" s="756"/>
      <c r="CW49" s="756"/>
      <c r="CX49" s="756"/>
      <c r="CY49" s="787"/>
      <c r="CZ49" s="781">
        <v>100</v>
      </c>
      <c r="DA49" s="788"/>
      <c r="DB49" s="788"/>
      <c r="DC49" s="789"/>
      <c r="DD49" s="790">
        <v>13761020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CTVlLpMcNRJK96YIIO+m2qouh/lb96f1RB4SQcjHfAAk3X0kOa9dZuA/dNInspxB9F5hwP34bmqJaGA2yD+hA==" saltValue="cCGoEqV596yXpTaQ8XgqB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47" t="s">
        <v>365</v>
      </c>
      <c r="DK2" s="848"/>
      <c r="DL2" s="848"/>
      <c r="DM2" s="848"/>
      <c r="DN2" s="848"/>
      <c r="DO2" s="849"/>
      <c r="DP2" s="251"/>
      <c r="DQ2" s="847" t="s">
        <v>366</v>
      </c>
      <c r="DR2" s="848"/>
      <c r="DS2" s="848"/>
      <c r="DT2" s="848"/>
      <c r="DU2" s="848"/>
      <c r="DV2" s="848"/>
      <c r="DW2" s="848"/>
      <c r="DX2" s="848"/>
      <c r="DY2" s="848"/>
      <c r="DZ2" s="84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0" t="s">
        <v>367</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8" t="s">
        <v>369</v>
      </c>
      <c r="B5" s="839"/>
      <c r="C5" s="839"/>
      <c r="D5" s="839"/>
      <c r="E5" s="839"/>
      <c r="F5" s="839"/>
      <c r="G5" s="839"/>
      <c r="H5" s="839"/>
      <c r="I5" s="839"/>
      <c r="J5" s="839"/>
      <c r="K5" s="839"/>
      <c r="L5" s="839"/>
      <c r="M5" s="839"/>
      <c r="N5" s="839"/>
      <c r="O5" s="839"/>
      <c r="P5" s="840"/>
      <c r="Q5" s="815" t="s">
        <v>370</v>
      </c>
      <c r="R5" s="816"/>
      <c r="S5" s="816"/>
      <c r="T5" s="816"/>
      <c r="U5" s="817"/>
      <c r="V5" s="815" t="s">
        <v>371</v>
      </c>
      <c r="W5" s="816"/>
      <c r="X5" s="816"/>
      <c r="Y5" s="816"/>
      <c r="Z5" s="817"/>
      <c r="AA5" s="815" t="s">
        <v>372</v>
      </c>
      <c r="AB5" s="816"/>
      <c r="AC5" s="816"/>
      <c r="AD5" s="816"/>
      <c r="AE5" s="816"/>
      <c r="AF5" s="851" t="s">
        <v>373</v>
      </c>
      <c r="AG5" s="816"/>
      <c r="AH5" s="816"/>
      <c r="AI5" s="816"/>
      <c r="AJ5" s="827"/>
      <c r="AK5" s="816" t="s">
        <v>374</v>
      </c>
      <c r="AL5" s="816"/>
      <c r="AM5" s="816"/>
      <c r="AN5" s="816"/>
      <c r="AO5" s="817"/>
      <c r="AP5" s="815" t="s">
        <v>375</v>
      </c>
      <c r="AQ5" s="816"/>
      <c r="AR5" s="816"/>
      <c r="AS5" s="816"/>
      <c r="AT5" s="817"/>
      <c r="AU5" s="815" t="s">
        <v>376</v>
      </c>
      <c r="AV5" s="816"/>
      <c r="AW5" s="816"/>
      <c r="AX5" s="816"/>
      <c r="AY5" s="827"/>
      <c r="AZ5" s="258"/>
      <c r="BA5" s="258"/>
      <c r="BB5" s="258"/>
      <c r="BC5" s="258"/>
      <c r="BD5" s="258"/>
      <c r="BE5" s="259"/>
      <c r="BF5" s="259"/>
      <c r="BG5" s="259"/>
      <c r="BH5" s="259"/>
      <c r="BI5" s="259"/>
      <c r="BJ5" s="259"/>
      <c r="BK5" s="259"/>
      <c r="BL5" s="259"/>
      <c r="BM5" s="259"/>
      <c r="BN5" s="259"/>
      <c r="BO5" s="259"/>
      <c r="BP5" s="259"/>
      <c r="BQ5" s="838" t="s">
        <v>377</v>
      </c>
      <c r="BR5" s="839"/>
      <c r="BS5" s="839"/>
      <c r="BT5" s="839"/>
      <c r="BU5" s="839"/>
      <c r="BV5" s="839"/>
      <c r="BW5" s="839"/>
      <c r="BX5" s="839"/>
      <c r="BY5" s="839"/>
      <c r="BZ5" s="839"/>
      <c r="CA5" s="839"/>
      <c r="CB5" s="839"/>
      <c r="CC5" s="839"/>
      <c r="CD5" s="839"/>
      <c r="CE5" s="839"/>
      <c r="CF5" s="839"/>
      <c r="CG5" s="840"/>
      <c r="CH5" s="815" t="s">
        <v>378</v>
      </c>
      <c r="CI5" s="816"/>
      <c r="CJ5" s="816"/>
      <c r="CK5" s="816"/>
      <c r="CL5" s="817"/>
      <c r="CM5" s="815" t="s">
        <v>379</v>
      </c>
      <c r="CN5" s="816"/>
      <c r="CO5" s="816"/>
      <c r="CP5" s="816"/>
      <c r="CQ5" s="817"/>
      <c r="CR5" s="815" t="s">
        <v>380</v>
      </c>
      <c r="CS5" s="816"/>
      <c r="CT5" s="816"/>
      <c r="CU5" s="816"/>
      <c r="CV5" s="817"/>
      <c r="CW5" s="815" t="s">
        <v>381</v>
      </c>
      <c r="CX5" s="816"/>
      <c r="CY5" s="816"/>
      <c r="CZ5" s="816"/>
      <c r="DA5" s="817"/>
      <c r="DB5" s="815" t="s">
        <v>382</v>
      </c>
      <c r="DC5" s="816"/>
      <c r="DD5" s="816"/>
      <c r="DE5" s="816"/>
      <c r="DF5" s="817"/>
      <c r="DG5" s="821" t="s">
        <v>383</v>
      </c>
      <c r="DH5" s="822"/>
      <c r="DI5" s="822"/>
      <c r="DJ5" s="822"/>
      <c r="DK5" s="823"/>
      <c r="DL5" s="821" t="s">
        <v>384</v>
      </c>
      <c r="DM5" s="822"/>
      <c r="DN5" s="822"/>
      <c r="DO5" s="822"/>
      <c r="DP5" s="823"/>
      <c r="DQ5" s="815" t="s">
        <v>385</v>
      </c>
      <c r="DR5" s="816"/>
      <c r="DS5" s="816"/>
      <c r="DT5" s="816"/>
      <c r="DU5" s="817"/>
      <c r="DV5" s="815" t="s">
        <v>376</v>
      </c>
      <c r="DW5" s="816"/>
      <c r="DX5" s="816"/>
      <c r="DY5" s="816"/>
      <c r="DZ5" s="827"/>
      <c r="EA5" s="256"/>
    </row>
    <row r="6" spans="1:131" s="257" customFormat="1" ht="26.25" customHeight="1" thickBot="1" x14ac:dyDescent="0.2">
      <c r="A6" s="841"/>
      <c r="B6" s="842"/>
      <c r="C6" s="842"/>
      <c r="D6" s="842"/>
      <c r="E6" s="842"/>
      <c r="F6" s="842"/>
      <c r="G6" s="842"/>
      <c r="H6" s="842"/>
      <c r="I6" s="842"/>
      <c r="J6" s="842"/>
      <c r="K6" s="842"/>
      <c r="L6" s="842"/>
      <c r="M6" s="842"/>
      <c r="N6" s="842"/>
      <c r="O6" s="842"/>
      <c r="P6" s="843"/>
      <c r="Q6" s="818"/>
      <c r="R6" s="819"/>
      <c r="S6" s="819"/>
      <c r="T6" s="819"/>
      <c r="U6" s="820"/>
      <c r="V6" s="818"/>
      <c r="W6" s="819"/>
      <c r="X6" s="819"/>
      <c r="Y6" s="819"/>
      <c r="Z6" s="820"/>
      <c r="AA6" s="818"/>
      <c r="AB6" s="819"/>
      <c r="AC6" s="819"/>
      <c r="AD6" s="819"/>
      <c r="AE6" s="819"/>
      <c r="AF6" s="852"/>
      <c r="AG6" s="819"/>
      <c r="AH6" s="819"/>
      <c r="AI6" s="819"/>
      <c r="AJ6" s="828"/>
      <c r="AK6" s="819"/>
      <c r="AL6" s="819"/>
      <c r="AM6" s="819"/>
      <c r="AN6" s="819"/>
      <c r="AO6" s="820"/>
      <c r="AP6" s="818"/>
      <c r="AQ6" s="819"/>
      <c r="AR6" s="819"/>
      <c r="AS6" s="819"/>
      <c r="AT6" s="820"/>
      <c r="AU6" s="818"/>
      <c r="AV6" s="819"/>
      <c r="AW6" s="819"/>
      <c r="AX6" s="819"/>
      <c r="AY6" s="828"/>
      <c r="AZ6" s="254"/>
      <c r="BA6" s="254"/>
      <c r="BB6" s="254"/>
      <c r="BC6" s="254"/>
      <c r="BD6" s="254"/>
      <c r="BE6" s="255"/>
      <c r="BF6" s="255"/>
      <c r="BG6" s="255"/>
      <c r="BH6" s="255"/>
      <c r="BI6" s="255"/>
      <c r="BJ6" s="255"/>
      <c r="BK6" s="255"/>
      <c r="BL6" s="255"/>
      <c r="BM6" s="255"/>
      <c r="BN6" s="255"/>
      <c r="BO6" s="255"/>
      <c r="BP6" s="255"/>
      <c r="BQ6" s="841"/>
      <c r="BR6" s="842"/>
      <c r="BS6" s="842"/>
      <c r="BT6" s="842"/>
      <c r="BU6" s="842"/>
      <c r="BV6" s="842"/>
      <c r="BW6" s="842"/>
      <c r="BX6" s="842"/>
      <c r="BY6" s="842"/>
      <c r="BZ6" s="842"/>
      <c r="CA6" s="842"/>
      <c r="CB6" s="842"/>
      <c r="CC6" s="842"/>
      <c r="CD6" s="842"/>
      <c r="CE6" s="842"/>
      <c r="CF6" s="842"/>
      <c r="CG6" s="843"/>
      <c r="CH6" s="818"/>
      <c r="CI6" s="819"/>
      <c r="CJ6" s="819"/>
      <c r="CK6" s="819"/>
      <c r="CL6" s="820"/>
      <c r="CM6" s="818"/>
      <c r="CN6" s="819"/>
      <c r="CO6" s="819"/>
      <c r="CP6" s="819"/>
      <c r="CQ6" s="820"/>
      <c r="CR6" s="818"/>
      <c r="CS6" s="819"/>
      <c r="CT6" s="819"/>
      <c r="CU6" s="819"/>
      <c r="CV6" s="820"/>
      <c r="CW6" s="818"/>
      <c r="CX6" s="819"/>
      <c r="CY6" s="819"/>
      <c r="CZ6" s="819"/>
      <c r="DA6" s="820"/>
      <c r="DB6" s="818"/>
      <c r="DC6" s="819"/>
      <c r="DD6" s="819"/>
      <c r="DE6" s="819"/>
      <c r="DF6" s="820"/>
      <c r="DG6" s="824"/>
      <c r="DH6" s="825"/>
      <c r="DI6" s="825"/>
      <c r="DJ6" s="825"/>
      <c r="DK6" s="826"/>
      <c r="DL6" s="824"/>
      <c r="DM6" s="825"/>
      <c r="DN6" s="825"/>
      <c r="DO6" s="825"/>
      <c r="DP6" s="826"/>
      <c r="DQ6" s="818"/>
      <c r="DR6" s="819"/>
      <c r="DS6" s="819"/>
      <c r="DT6" s="819"/>
      <c r="DU6" s="820"/>
      <c r="DV6" s="818"/>
      <c r="DW6" s="819"/>
      <c r="DX6" s="819"/>
      <c r="DY6" s="819"/>
      <c r="DZ6" s="828"/>
      <c r="EA6" s="256"/>
    </row>
    <row r="7" spans="1:131" s="257" customFormat="1" ht="26.25" customHeight="1" thickTop="1" x14ac:dyDescent="0.15">
      <c r="A7" s="260">
        <v>1</v>
      </c>
      <c r="B7" s="829" t="s">
        <v>386</v>
      </c>
      <c r="C7" s="830"/>
      <c r="D7" s="830"/>
      <c r="E7" s="830"/>
      <c r="F7" s="830"/>
      <c r="G7" s="830"/>
      <c r="H7" s="830"/>
      <c r="I7" s="830"/>
      <c r="J7" s="830"/>
      <c r="K7" s="830"/>
      <c r="L7" s="830"/>
      <c r="M7" s="830"/>
      <c r="N7" s="830"/>
      <c r="O7" s="830"/>
      <c r="P7" s="831"/>
      <c r="Q7" s="832">
        <v>30176</v>
      </c>
      <c r="R7" s="833"/>
      <c r="S7" s="833"/>
      <c r="T7" s="833"/>
      <c r="U7" s="833"/>
      <c r="V7" s="833">
        <v>29488</v>
      </c>
      <c r="W7" s="833"/>
      <c r="X7" s="833"/>
      <c r="Y7" s="833"/>
      <c r="Z7" s="833"/>
      <c r="AA7" s="833">
        <v>688</v>
      </c>
      <c r="AB7" s="833"/>
      <c r="AC7" s="833"/>
      <c r="AD7" s="833"/>
      <c r="AE7" s="834"/>
      <c r="AF7" s="835">
        <v>641</v>
      </c>
      <c r="AG7" s="836"/>
      <c r="AH7" s="836"/>
      <c r="AI7" s="836"/>
      <c r="AJ7" s="837"/>
      <c r="AK7" s="869">
        <v>2100</v>
      </c>
      <c r="AL7" s="870"/>
      <c r="AM7" s="870"/>
      <c r="AN7" s="870"/>
      <c r="AO7" s="870"/>
      <c r="AP7" s="870">
        <v>19909</v>
      </c>
      <c r="AQ7" s="870"/>
      <c r="AR7" s="870"/>
      <c r="AS7" s="870"/>
      <c r="AT7" s="870"/>
      <c r="AU7" s="871"/>
      <c r="AV7" s="871"/>
      <c r="AW7" s="871"/>
      <c r="AX7" s="871"/>
      <c r="AY7" s="872"/>
      <c r="AZ7" s="254"/>
      <c r="BA7" s="254"/>
      <c r="BB7" s="254"/>
      <c r="BC7" s="254"/>
      <c r="BD7" s="254"/>
      <c r="BE7" s="255"/>
      <c r="BF7" s="255"/>
      <c r="BG7" s="255"/>
      <c r="BH7" s="255"/>
      <c r="BI7" s="255"/>
      <c r="BJ7" s="255"/>
      <c r="BK7" s="255"/>
      <c r="BL7" s="255"/>
      <c r="BM7" s="255"/>
      <c r="BN7" s="255"/>
      <c r="BO7" s="255"/>
      <c r="BP7" s="255"/>
      <c r="BQ7" s="261">
        <v>1</v>
      </c>
      <c r="BR7" s="262"/>
      <c r="BS7" s="812" t="s">
        <v>582</v>
      </c>
      <c r="BT7" s="813"/>
      <c r="BU7" s="813"/>
      <c r="BV7" s="813"/>
      <c r="BW7" s="813"/>
      <c r="BX7" s="813"/>
      <c r="BY7" s="813"/>
      <c r="BZ7" s="813"/>
      <c r="CA7" s="813"/>
      <c r="CB7" s="813"/>
      <c r="CC7" s="813"/>
      <c r="CD7" s="813"/>
      <c r="CE7" s="813"/>
      <c r="CF7" s="813"/>
      <c r="CG7" s="814"/>
      <c r="CH7" s="806">
        <v>0</v>
      </c>
      <c r="CI7" s="807"/>
      <c r="CJ7" s="807"/>
      <c r="CK7" s="807"/>
      <c r="CL7" s="808"/>
      <c r="CM7" s="806">
        <v>108</v>
      </c>
      <c r="CN7" s="807"/>
      <c r="CO7" s="807"/>
      <c r="CP7" s="807"/>
      <c r="CQ7" s="808"/>
      <c r="CR7" s="806">
        <v>58</v>
      </c>
      <c r="CS7" s="807"/>
      <c r="CT7" s="807"/>
      <c r="CU7" s="807"/>
      <c r="CV7" s="808"/>
      <c r="CW7" s="806" t="s">
        <v>507</v>
      </c>
      <c r="CX7" s="807"/>
      <c r="CY7" s="807"/>
      <c r="CZ7" s="807"/>
      <c r="DA7" s="808"/>
      <c r="DB7" s="806" t="s">
        <v>507</v>
      </c>
      <c r="DC7" s="807"/>
      <c r="DD7" s="807"/>
      <c r="DE7" s="807"/>
      <c r="DF7" s="808"/>
      <c r="DG7" s="806" t="s">
        <v>507</v>
      </c>
      <c r="DH7" s="807"/>
      <c r="DI7" s="807"/>
      <c r="DJ7" s="807"/>
      <c r="DK7" s="808"/>
      <c r="DL7" s="806" t="s">
        <v>507</v>
      </c>
      <c r="DM7" s="807"/>
      <c r="DN7" s="807"/>
      <c r="DO7" s="807"/>
      <c r="DP7" s="808"/>
      <c r="DQ7" s="806" t="s">
        <v>507</v>
      </c>
      <c r="DR7" s="807"/>
      <c r="DS7" s="807"/>
      <c r="DT7" s="807"/>
      <c r="DU7" s="808"/>
      <c r="DV7" s="853"/>
      <c r="DW7" s="854"/>
      <c r="DX7" s="854"/>
      <c r="DY7" s="854"/>
      <c r="DZ7" s="855"/>
      <c r="EA7" s="256"/>
    </row>
    <row r="8" spans="1:131" s="257" customFormat="1" ht="26.25" customHeight="1" x14ac:dyDescent="0.15">
      <c r="A8" s="263">
        <v>2</v>
      </c>
      <c r="B8" s="856" t="s">
        <v>387</v>
      </c>
      <c r="C8" s="857"/>
      <c r="D8" s="857"/>
      <c r="E8" s="857"/>
      <c r="F8" s="857"/>
      <c r="G8" s="857"/>
      <c r="H8" s="857"/>
      <c r="I8" s="857"/>
      <c r="J8" s="857"/>
      <c r="K8" s="857"/>
      <c r="L8" s="857"/>
      <c r="M8" s="857"/>
      <c r="N8" s="857"/>
      <c r="O8" s="857"/>
      <c r="P8" s="858"/>
      <c r="Q8" s="859">
        <v>5</v>
      </c>
      <c r="R8" s="860"/>
      <c r="S8" s="860"/>
      <c r="T8" s="860"/>
      <c r="U8" s="860"/>
      <c r="V8" s="860">
        <v>1</v>
      </c>
      <c r="W8" s="860"/>
      <c r="X8" s="860"/>
      <c r="Y8" s="860"/>
      <c r="Z8" s="860"/>
      <c r="AA8" s="860">
        <v>4</v>
      </c>
      <c r="AB8" s="860"/>
      <c r="AC8" s="860"/>
      <c r="AD8" s="860"/>
      <c r="AE8" s="861"/>
      <c r="AF8" s="862">
        <v>4</v>
      </c>
      <c r="AG8" s="863"/>
      <c r="AH8" s="863"/>
      <c r="AI8" s="863"/>
      <c r="AJ8" s="864"/>
      <c r="AK8" s="865" t="s">
        <v>507</v>
      </c>
      <c r="AL8" s="866"/>
      <c r="AM8" s="866"/>
      <c r="AN8" s="866"/>
      <c r="AO8" s="866"/>
      <c r="AP8" s="866" t="s">
        <v>507</v>
      </c>
      <c r="AQ8" s="866"/>
      <c r="AR8" s="866"/>
      <c r="AS8" s="866"/>
      <c r="AT8" s="866"/>
      <c r="AU8" s="867"/>
      <c r="AV8" s="867"/>
      <c r="AW8" s="867"/>
      <c r="AX8" s="867"/>
      <c r="AY8" s="868"/>
      <c r="AZ8" s="254"/>
      <c r="BA8" s="254"/>
      <c r="BB8" s="254"/>
      <c r="BC8" s="254"/>
      <c r="BD8" s="254"/>
      <c r="BE8" s="255"/>
      <c r="BF8" s="255"/>
      <c r="BG8" s="255"/>
      <c r="BH8" s="255"/>
      <c r="BI8" s="255"/>
      <c r="BJ8" s="255"/>
      <c r="BK8" s="255"/>
      <c r="BL8" s="255"/>
      <c r="BM8" s="255"/>
      <c r="BN8" s="255"/>
      <c r="BO8" s="255"/>
      <c r="BP8" s="255"/>
      <c r="BQ8" s="264">
        <v>2</v>
      </c>
      <c r="BR8" s="265"/>
      <c r="BS8" s="809" t="s">
        <v>583</v>
      </c>
      <c r="BT8" s="810"/>
      <c r="BU8" s="810"/>
      <c r="BV8" s="810"/>
      <c r="BW8" s="810"/>
      <c r="BX8" s="810"/>
      <c r="BY8" s="810"/>
      <c r="BZ8" s="810"/>
      <c r="CA8" s="810"/>
      <c r="CB8" s="810"/>
      <c r="CC8" s="810"/>
      <c r="CD8" s="810"/>
      <c r="CE8" s="810"/>
      <c r="CF8" s="810"/>
      <c r="CG8" s="811"/>
      <c r="CH8" s="803">
        <v>3</v>
      </c>
      <c r="CI8" s="804"/>
      <c r="CJ8" s="804"/>
      <c r="CK8" s="804"/>
      <c r="CL8" s="805"/>
      <c r="CM8" s="803">
        <v>58</v>
      </c>
      <c r="CN8" s="804"/>
      <c r="CO8" s="804"/>
      <c r="CP8" s="804"/>
      <c r="CQ8" s="805"/>
      <c r="CR8" s="803">
        <v>14</v>
      </c>
      <c r="CS8" s="804"/>
      <c r="CT8" s="804"/>
      <c r="CU8" s="804"/>
      <c r="CV8" s="805"/>
      <c r="CW8" s="803" t="s">
        <v>507</v>
      </c>
      <c r="CX8" s="804"/>
      <c r="CY8" s="804"/>
      <c r="CZ8" s="804"/>
      <c r="DA8" s="805"/>
      <c r="DB8" s="803" t="s">
        <v>507</v>
      </c>
      <c r="DC8" s="804"/>
      <c r="DD8" s="804"/>
      <c r="DE8" s="804"/>
      <c r="DF8" s="805"/>
      <c r="DG8" s="803" t="s">
        <v>507</v>
      </c>
      <c r="DH8" s="804"/>
      <c r="DI8" s="804"/>
      <c r="DJ8" s="804"/>
      <c r="DK8" s="805"/>
      <c r="DL8" s="803" t="s">
        <v>507</v>
      </c>
      <c r="DM8" s="804"/>
      <c r="DN8" s="804"/>
      <c r="DO8" s="804"/>
      <c r="DP8" s="805"/>
      <c r="DQ8" s="803" t="s">
        <v>507</v>
      </c>
      <c r="DR8" s="804"/>
      <c r="DS8" s="804"/>
      <c r="DT8" s="804"/>
      <c r="DU8" s="805"/>
      <c r="DV8" s="844"/>
      <c r="DW8" s="845"/>
      <c r="DX8" s="845"/>
      <c r="DY8" s="845"/>
      <c r="DZ8" s="846"/>
      <c r="EA8" s="256"/>
    </row>
    <row r="9" spans="1:131" s="257" customFormat="1" ht="26.25" customHeight="1" x14ac:dyDescent="0.15">
      <c r="A9" s="263">
        <v>3</v>
      </c>
      <c r="B9" s="856"/>
      <c r="C9" s="857"/>
      <c r="D9" s="857"/>
      <c r="E9" s="857"/>
      <c r="F9" s="857"/>
      <c r="G9" s="857"/>
      <c r="H9" s="857"/>
      <c r="I9" s="857"/>
      <c r="J9" s="857"/>
      <c r="K9" s="857"/>
      <c r="L9" s="857"/>
      <c r="M9" s="857"/>
      <c r="N9" s="857"/>
      <c r="O9" s="857"/>
      <c r="P9" s="858"/>
      <c r="Q9" s="859"/>
      <c r="R9" s="860"/>
      <c r="S9" s="860"/>
      <c r="T9" s="860"/>
      <c r="U9" s="860"/>
      <c r="V9" s="860"/>
      <c r="W9" s="860"/>
      <c r="X9" s="860"/>
      <c r="Y9" s="860"/>
      <c r="Z9" s="860"/>
      <c r="AA9" s="860"/>
      <c r="AB9" s="860"/>
      <c r="AC9" s="860"/>
      <c r="AD9" s="860"/>
      <c r="AE9" s="861"/>
      <c r="AF9" s="862"/>
      <c r="AG9" s="863"/>
      <c r="AH9" s="863"/>
      <c r="AI9" s="863"/>
      <c r="AJ9" s="864"/>
      <c r="AK9" s="865"/>
      <c r="AL9" s="866"/>
      <c r="AM9" s="866"/>
      <c r="AN9" s="866"/>
      <c r="AO9" s="866"/>
      <c r="AP9" s="866"/>
      <c r="AQ9" s="866"/>
      <c r="AR9" s="866"/>
      <c r="AS9" s="866"/>
      <c r="AT9" s="866"/>
      <c r="AU9" s="867"/>
      <c r="AV9" s="867"/>
      <c r="AW9" s="867"/>
      <c r="AX9" s="867"/>
      <c r="AY9" s="868"/>
      <c r="AZ9" s="254"/>
      <c r="BA9" s="254"/>
      <c r="BB9" s="254"/>
      <c r="BC9" s="254"/>
      <c r="BD9" s="254"/>
      <c r="BE9" s="255"/>
      <c r="BF9" s="255"/>
      <c r="BG9" s="255"/>
      <c r="BH9" s="255"/>
      <c r="BI9" s="255"/>
      <c r="BJ9" s="255"/>
      <c r="BK9" s="255"/>
      <c r="BL9" s="255"/>
      <c r="BM9" s="255"/>
      <c r="BN9" s="255"/>
      <c r="BO9" s="255"/>
      <c r="BP9" s="255"/>
      <c r="BQ9" s="264">
        <v>3</v>
      </c>
      <c r="BR9" s="265"/>
      <c r="BS9" s="809" t="s">
        <v>584</v>
      </c>
      <c r="BT9" s="810"/>
      <c r="BU9" s="810"/>
      <c r="BV9" s="810"/>
      <c r="BW9" s="810"/>
      <c r="BX9" s="810"/>
      <c r="BY9" s="810"/>
      <c r="BZ9" s="810"/>
      <c r="CA9" s="810"/>
      <c r="CB9" s="810"/>
      <c r="CC9" s="810"/>
      <c r="CD9" s="810"/>
      <c r="CE9" s="810"/>
      <c r="CF9" s="810"/>
      <c r="CG9" s="811"/>
      <c r="CH9" s="803">
        <v>0</v>
      </c>
      <c r="CI9" s="804"/>
      <c r="CJ9" s="804"/>
      <c r="CK9" s="804"/>
      <c r="CL9" s="805"/>
      <c r="CM9" s="803">
        <v>243</v>
      </c>
      <c r="CN9" s="804"/>
      <c r="CO9" s="804"/>
      <c r="CP9" s="804"/>
      <c r="CQ9" s="805"/>
      <c r="CR9" s="803">
        <v>5</v>
      </c>
      <c r="CS9" s="804"/>
      <c r="CT9" s="804"/>
      <c r="CU9" s="804"/>
      <c r="CV9" s="805"/>
      <c r="CW9" s="803" t="s">
        <v>507</v>
      </c>
      <c r="CX9" s="804"/>
      <c r="CY9" s="804"/>
      <c r="CZ9" s="804"/>
      <c r="DA9" s="805"/>
      <c r="DB9" s="803" t="s">
        <v>507</v>
      </c>
      <c r="DC9" s="804"/>
      <c r="DD9" s="804"/>
      <c r="DE9" s="804"/>
      <c r="DF9" s="805"/>
      <c r="DG9" s="803" t="s">
        <v>507</v>
      </c>
      <c r="DH9" s="804"/>
      <c r="DI9" s="804"/>
      <c r="DJ9" s="804"/>
      <c r="DK9" s="805"/>
      <c r="DL9" s="803" t="s">
        <v>507</v>
      </c>
      <c r="DM9" s="804"/>
      <c r="DN9" s="804"/>
      <c r="DO9" s="804"/>
      <c r="DP9" s="805"/>
      <c r="DQ9" s="803" t="s">
        <v>507</v>
      </c>
      <c r="DR9" s="804"/>
      <c r="DS9" s="804"/>
      <c r="DT9" s="804"/>
      <c r="DU9" s="805"/>
      <c r="DV9" s="844"/>
      <c r="DW9" s="845"/>
      <c r="DX9" s="845"/>
      <c r="DY9" s="845"/>
      <c r="DZ9" s="846"/>
      <c r="EA9" s="256"/>
    </row>
    <row r="10" spans="1:131" s="257" customFormat="1" ht="26.25" customHeight="1" x14ac:dyDescent="0.15">
      <c r="A10" s="263">
        <v>4</v>
      </c>
      <c r="B10" s="856"/>
      <c r="C10" s="857"/>
      <c r="D10" s="857"/>
      <c r="E10" s="857"/>
      <c r="F10" s="857"/>
      <c r="G10" s="857"/>
      <c r="H10" s="857"/>
      <c r="I10" s="857"/>
      <c r="J10" s="857"/>
      <c r="K10" s="857"/>
      <c r="L10" s="857"/>
      <c r="M10" s="857"/>
      <c r="N10" s="857"/>
      <c r="O10" s="857"/>
      <c r="P10" s="858"/>
      <c r="Q10" s="859"/>
      <c r="R10" s="860"/>
      <c r="S10" s="860"/>
      <c r="T10" s="860"/>
      <c r="U10" s="860"/>
      <c r="V10" s="860"/>
      <c r="W10" s="860"/>
      <c r="X10" s="860"/>
      <c r="Y10" s="860"/>
      <c r="Z10" s="860"/>
      <c r="AA10" s="860"/>
      <c r="AB10" s="860"/>
      <c r="AC10" s="860"/>
      <c r="AD10" s="860"/>
      <c r="AE10" s="861"/>
      <c r="AF10" s="862"/>
      <c r="AG10" s="863"/>
      <c r="AH10" s="863"/>
      <c r="AI10" s="863"/>
      <c r="AJ10" s="864"/>
      <c r="AK10" s="865"/>
      <c r="AL10" s="866"/>
      <c r="AM10" s="866"/>
      <c r="AN10" s="866"/>
      <c r="AO10" s="866"/>
      <c r="AP10" s="866"/>
      <c r="AQ10" s="866"/>
      <c r="AR10" s="866"/>
      <c r="AS10" s="866"/>
      <c r="AT10" s="866"/>
      <c r="AU10" s="867"/>
      <c r="AV10" s="867"/>
      <c r="AW10" s="867"/>
      <c r="AX10" s="867"/>
      <c r="AY10" s="868"/>
      <c r="AZ10" s="254"/>
      <c r="BA10" s="254"/>
      <c r="BB10" s="254"/>
      <c r="BC10" s="254"/>
      <c r="BD10" s="254"/>
      <c r="BE10" s="255"/>
      <c r="BF10" s="255"/>
      <c r="BG10" s="255"/>
      <c r="BH10" s="255"/>
      <c r="BI10" s="255"/>
      <c r="BJ10" s="255"/>
      <c r="BK10" s="255"/>
      <c r="BL10" s="255"/>
      <c r="BM10" s="255"/>
      <c r="BN10" s="255"/>
      <c r="BO10" s="255"/>
      <c r="BP10" s="255"/>
      <c r="BQ10" s="264">
        <v>4</v>
      </c>
      <c r="BR10" s="265"/>
      <c r="BS10" s="809"/>
      <c r="BT10" s="810"/>
      <c r="BU10" s="810"/>
      <c r="BV10" s="810"/>
      <c r="BW10" s="810"/>
      <c r="BX10" s="810"/>
      <c r="BY10" s="810"/>
      <c r="BZ10" s="810"/>
      <c r="CA10" s="810"/>
      <c r="CB10" s="810"/>
      <c r="CC10" s="810"/>
      <c r="CD10" s="810"/>
      <c r="CE10" s="810"/>
      <c r="CF10" s="810"/>
      <c r="CG10" s="811"/>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44"/>
      <c r="DW10" s="845"/>
      <c r="DX10" s="845"/>
      <c r="DY10" s="845"/>
      <c r="DZ10" s="846"/>
      <c r="EA10" s="256"/>
    </row>
    <row r="11" spans="1:131" s="257" customFormat="1" ht="26.25" customHeight="1" x14ac:dyDescent="0.15">
      <c r="A11" s="263">
        <v>5</v>
      </c>
      <c r="B11" s="856"/>
      <c r="C11" s="857"/>
      <c r="D11" s="857"/>
      <c r="E11" s="857"/>
      <c r="F11" s="857"/>
      <c r="G11" s="857"/>
      <c r="H11" s="857"/>
      <c r="I11" s="857"/>
      <c r="J11" s="857"/>
      <c r="K11" s="857"/>
      <c r="L11" s="857"/>
      <c r="M11" s="857"/>
      <c r="N11" s="857"/>
      <c r="O11" s="857"/>
      <c r="P11" s="858"/>
      <c r="Q11" s="859"/>
      <c r="R11" s="860"/>
      <c r="S11" s="860"/>
      <c r="T11" s="860"/>
      <c r="U11" s="860"/>
      <c r="V11" s="860"/>
      <c r="W11" s="860"/>
      <c r="X11" s="860"/>
      <c r="Y11" s="860"/>
      <c r="Z11" s="860"/>
      <c r="AA11" s="860"/>
      <c r="AB11" s="860"/>
      <c r="AC11" s="860"/>
      <c r="AD11" s="860"/>
      <c r="AE11" s="861"/>
      <c r="AF11" s="862"/>
      <c r="AG11" s="863"/>
      <c r="AH11" s="863"/>
      <c r="AI11" s="863"/>
      <c r="AJ11" s="864"/>
      <c r="AK11" s="865"/>
      <c r="AL11" s="866"/>
      <c r="AM11" s="866"/>
      <c r="AN11" s="866"/>
      <c r="AO11" s="866"/>
      <c r="AP11" s="866"/>
      <c r="AQ11" s="866"/>
      <c r="AR11" s="866"/>
      <c r="AS11" s="866"/>
      <c r="AT11" s="866"/>
      <c r="AU11" s="867"/>
      <c r="AV11" s="867"/>
      <c r="AW11" s="867"/>
      <c r="AX11" s="867"/>
      <c r="AY11" s="868"/>
      <c r="AZ11" s="254"/>
      <c r="BA11" s="254"/>
      <c r="BB11" s="254"/>
      <c r="BC11" s="254"/>
      <c r="BD11" s="254"/>
      <c r="BE11" s="255"/>
      <c r="BF11" s="255"/>
      <c r="BG11" s="255"/>
      <c r="BH11" s="255"/>
      <c r="BI11" s="255"/>
      <c r="BJ11" s="255"/>
      <c r="BK11" s="255"/>
      <c r="BL11" s="255"/>
      <c r="BM11" s="255"/>
      <c r="BN11" s="255"/>
      <c r="BO11" s="255"/>
      <c r="BP11" s="255"/>
      <c r="BQ11" s="264">
        <v>5</v>
      </c>
      <c r="BR11" s="265"/>
      <c r="BS11" s="809"/>
      <c r="BT11" s="810"/>
      <c r="BU11" s="810"/>
      <c r="BV11" s="810"/>
      <c r="BW11" s="810"/>
      <c r="BX11" s="810"/>
      <c r="BY11" s="810"/>
      <c r="BZ11" s="810"/>
      <c r="CA11" s="810"/>
      <c r="CB11" s="810"/>
      <c r="CC11" s="810"/>
      <c r="CD11" s="810"/>
      <c r="CE11" s="810"/>
      <c r="CF11" s="810"/>
      <c r="CG11" s="811"/>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44"/>
      <c r="DW11" s="845"/>
      <c r="DX11" s="845"/>
      <c r="DY11" s="845"/>
      <c r="DZ11" s="846"/>
      <c r="EA11" s="256"/>
    </row>
    <row r="12" spans="1:131" s="257" customFormat="1" ht="26.25" customHeight="1" x14ac:dyDescent="0.15">
      <c r="A12" s="263">
        <v>6</v>
      </c>
      <c r="B12" s="856"/>
      <c r="C12" s="857"/>
      <c r="D12" s="857"/>
      <c r="E12" s="857"/>
      <c r="F12" s="857"/>
      <c r="G12" s="857"/>
      <c r="H12" s="857"/>
      <c r="I12" s="857"/>
      <c r="J12" s="857"/>
      <c r="K12" s="857"/>
      <c r="L12" s="857"/>
      <c r="M12" s="857"/>
      <c r="N12" s="857"/>
      <c r="O12" s="857"/>
      <c r="P12" s="858"/>
      <c r="Q12" s="859"/>
      <c r="R12" s="860"/>
      <c r="S12" s="860"/>
      <c r="T12" s="860"/>
      <c r="U12" s="860"/>
      <c r="V12" s="860"/>
      <c r="W12" s="860"/>
      <c r="X12" s="860"/>
      <c r="Y12" s="860"/>
      <c r="Z12" s="860"/>
      <c r="AA12" s="860"/>
      <c r="AB12" s="860"/>
      <c r="AC12" s="860"/>
      <c r="AD12" s="860"/>
      <c r="AE12" s="861"/>
      <c r="AF12" s="862"/>
      <c r="AG12" s="863"/>
      <c r="AH12" s="863"/>
      <c r="AI12" s="863"/>
      <c r="AJ12" s="864"/>
      <c r="AK12" s="865"/>
      <c r="AL12" s="866"/>
      <c r="AM12" s="866"/>
      <c r="AN12" s="866"/>
      <c r="AO12" s="866"/>
      <c r="AP12" s="866"/>
      <c r="AQ12" s="866"/>
      <c r="AR12" s="866"/>
      <c r="AS12" s="866"/>
      <c r="AT12" s="866"/>
      <c r="AU12" s="867"/>
      <c r="AV12" s="867"/>
      <c r="AW12" s="867"/>
      <c r="AX12" s="867"/>
      <c r="AY12" s="868"/>
      <c r="AZ12" s="254"/>
      <c r="BA12" s="254"/>
      <c r="BB12" s="254"/>
      <c r="BC12" s="254"/>
      <c r="BD12" s="254"/>
      <c r="BE12" s="255"/>
      <c r="BF12" s="255"/>
      <c r="BG12" s="255"/>
      <c r="BH12" s="255"/>
      <c r="BI12" s="255"/>
      <c r="BJ12" s="255"/>
      <c r="BK12" s="255"/>
      <c r="BL12" s="255"/>
      <c r="BM12" s="255"/>
      <c r="BN12" s="255"/>
      <c r="BO12" s="255"/>
      <c r="BP12" s="255"/>
      <c r="BQ12" s="264">
        <v>6</v>
      </c>
      <c r="BR12" s="265"/>
      <c r="BS12" s="809"/>
      <c r="BT12" s="810"/>
      <c r="BU12" s="810"/>
      <c r="BV12" s="810"/>
      <c r="BW12" s="810"/>
      <c r="BX12" s="810"/>
      <c r="BY12" s="810"/>
      <c r="BZ12" s="810"/>
      <c r="CA12" s="810"/>
      <c r="CB12" s="810"/>
      <c r="CC12" s="810"/>
      <c r="CD12" s="810"/>
      <c r="CE12" s="810"/>
      <c r="CF12" s="810"/>
      <c r="CG12" s="811"/>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44"/>
      <c r="DW12" s="845"/>
      <c r="DX12" s="845"/>
      <c r="DY12" s="845"/>
      <c r="DZ12" s="846"/>
      <c r="EA12" s="256"/>
    </row>
    <row r="13" spans="1:131" s="257" customFormat="1" ht="26.25" customHeight="1" x14ac:dyDescent="0.15">
      <c r="A13" s="263">
        <v>7</v>
      </c>
      <c r="B13" s="856"/>
      <c r="C13" s="857"/>
      <c r="D13" s="857"/>
      <c r="E13" s="857"/>
      <c r="F13" s="857"/>
      <c r="G13" s="857"/>
      <c r="H13" s="857"/>
      <c r="I13" s="857"/>
      <c r="J13" s="857"/>
      <c r="K13" s="857"/>
      <c r="L13" s="857"/>
      <c r="M13" s="857"/>
      <c r="N13" s="857"/>
      <c r="O13" s="857"/>
      <c r="P13" s="858"/>
      <c r="Q13" s="859"/>
      <c r="R13" s="860"/>
      <c r="S13" s="860"/>
      <c r="T13" s="860"/>
      <c r="U13" s="860"/>
      <c r="V13" s="860"/>
      <c r="W13" s="860"/>
      <c r="X13" s="860"/>
      <c r="Y13" s="860"/>
      <c r="Z13" s="860"/>
      <c r="AA13" s="860"/>
      <c r="AB13" s="860"/>
      <c r="AC13" s="860"/>
      <c r="AD13" s="860"/>
      <c r="AE13" s="861"/>
      <c r="AF13" s="862"/>
      <c r="AG13" s="863"/>
      <c r="AH13" s="863"/>
      <c r="AI13" s="863"/>
      <c r="AJ13" s="864"/>
      <c r="AK13" s="865"/>
      <c r="AL13" s="866"/>
      <c r="AM13" s="866"/>
      <c r="AN13" s="866"/>
      <c r="AO13" s="866"/>
      <c r="AP13" s="866"/>
      <c r="AQ13" s="866"/>
      <c r="AR13" s="866"/>
      <c r="AS13" s="866"/>
      <c r="AT13" s="866"/>
      <c r="AU13" s="867"/>
      <c r="AV13" s="867"/>
      <c r="AW13" s="867"/>
      <c r="AX13" s="867"/>
      <c r="AY13" s="868"/>
      <c r="AZ13" s="254"/>
      <c r="BA13" s="254"/>
      <c r="BB13" s="254"/>
      <c r="BC13" s="254"/>
      <c r="BD13" s="254"/>
      <c r="BE13" s="255"/>
      <c r="BF13" s="255"/>
      <c r="BG13" s="255"/>
      <c r="BH13" s="255"/>
      <c r="BI13" s="255"/>
      <c r="BJ13" s="255"/>
      <c r="BK13" s="255"/>
      <c r="BL13" s="255"/>
      <c r="BM13" s="255"/>
      <c r="BN13" s="255"/>
      <c r="BO13" s="255"/>
      <c r="BP13" s="255"/>
      <c r="BQ13" s="264">
        <v>7</v>
      </c>
      <c r="BR13" s="265"/>
      <c r="BS13" s="809"/>
      <c r="BT13" s="810"/>
      <c r="BU13" s="810"/>
      <c r="BV13" s="810"/>
      <c r="BW13" s="810"/>
      <c r="BX13" s="810"/>
      <c r="BY13" s="810"/>
      <c r="BZ13" s="810"/>
      <c r="CA13" s="810"/>
      <c r="CB13" s="810"/>
      <c r="CC13" s="810"/>
      <c r="CD13" s="810"/>
      <c r="CE13" s="810"/>
      <c r="CF13" s="810"/>
      <c r="CG13" s="811"/>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44"/>
      <c r="DW13" s="845"/>
      <c r="DX13" s="845"/>
      <c r="DY13" s="845"/>
      <c r="DZ13" s="846"/>
      <c r="EA13" s="256"/>
    </row>
    <row r="14" spans="1:131" s="257" customFormat="1" ht="26.25" customHeight="1" x14ac:dyDescent="0.15">
      <c r="A14" s="263">
        <v>8</v>
      </c>
      <c r="B14" s="856"/>
      <c r="C14" s="857"/>
      <c r="D14" s="857"/>
      <c r="E14" s="857"/>
      <c r="F14" s="857"/>
      <c r="G14" s="857"/>
      <c r="H14" s="857"/>
      <c r="I14" s="857"/>
      <c r="J14" s="857"/>
      <c r="K14" s="857"/>
      <c r="L14" s="857"/>
      <c r="M14" s="857"/>
      <c r="N14" s="857"/>
      <c r="O14" s="857"/>
      <c r="P14" s="858"/>
      <c r="Q14" s="859"/>
      <c r="R14" s="860"/>
      <c r="S14" s="860"/>
      <c r="T14" s="860"/>
      <c r="U14" s="860"/>
      <c r="V14" s="860"/>
      <c r="W14" s="860"/>
      <c r="X14" s="860"/>
      <c r="Y14" s="860"/>
      <c r="Z14" s="860"/>
      <c r="AA14" s="860"/>
      <c r="AB14" s="860"/>
      <c r="AC14" s="860"/>
      <c r="AD14" s="860"/>
      <c r="AE14" s="861"/>
      <c r="AF14" s="862"/>
      <c r="AG14" s="863"/>
      <c r="AH14" s="863"/>
      <c r="AI14" s="863"/>
      <c r="AJ14" s="864"/>
      <c r="AK14" s="865"/>
      <c r="AL14" s="866"/>
      <c r="AM14" s="866"/>
      <c r="AN14" s="866"/>
      <c r="AO14" s="866"/>
      <c r="AP14" s="866"/>
      <c r="AQ14" s="866"/>
      <c r="AR14" s="866"/>
      <c r="AS14" s="866"/>
      <c r="AT14" s="866"/>
      <c r="AU14" s="867"/>
      <c r="AV14" s="867"/>
      <c r="AW14" s="867"/>
      <c r="AX14" s="867"/>
      <c r="AY14" s="868"/>
      <c r="AZ14" s="254"/>
      <c r="BA14" s="254"/>
      <c r="BB14" s="254"/>
      <c r="BC14" s="254"/>
      <c r="BD14" s="254"/>
      <c r="BE14" s="255"/>
      <c r="BF14" s="255"/>
      <c r="BG14" s="255"/>
      <c r="BH14" s="255"/>
      <c r="BI14" s="255"/>
      <c r="BJ14" s="255"/>
      <c r="BK14" s="255"/>
      <c r="BL14" s="255"/>
      <c r="BM14" s="255"/>
      <c r="BN14" s="255"/>
      <c r="BO14" s="255"/>
      <c r="BP14" s="255"/>
      <c r="BQ14" s="264">
        <v>8</v>
      </c>
      <c r="BR14" s="265"/>
      <c r="BS14" s="809"/>
      <c r="BT14" s="810"/>
      <c r="BU14" s="810"/>
      <c r="BV14" s="810"/>
      <c r="BW14" s="810"/>
      <c r="BX14" s="810"/>
      <c r="BY14" s="810"/>
      <c r="BZ14" s="810"/>
      <c r="CA14" s="810"/>
      <c r="CB14" s="810"/>
      <c r="CC14" s="810"/>
      <c r="CD14" s="810"/>
      <c r="CE14" s="810"/>
      <c r="CF14" s="810"/>
      <c r="CG14" s="811"/>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44"/>
      <c r="DW14" s="845"/>
      <c r="DX14" s="845"/>
      <c r="DY14" s="845"/>
      <c r="DZ14" s="846"/>
      <c r="EA14" s="256"/>
    </row>
    <row r="15" spans="1:131" s="257" customFormat="1" ht="26.25" customHeight="1" x14ac:dyDescent="0.15">
      <c r="A15" s="263">
        <v>9</v>
      </c>
      <c r="B15" s="856"/>
      <c r="C15" s="857"/>
      <c r="D15" s="857"/>
      <c r="E15" s="857"/>
      <c r="F15" s="857"/>
      <c r="G15" s="857"/>
      <c r="H15" s="857"/>
      <c r="I15" s="857"/>
      <c r="J15" s="857"/>
      <c r="K15" s="857"/>
      <c r="L15" s="857"/>
      <c r="M15" s="857"/>
      <c r="N15" s="857"/>
      <c r="O15" s="857"/>
      <c r="P15" s="858"/>
      <c r="Q15" s="859"/>
      <c r="R15" s="860"/>
      <c r="S15" s="860"/>
      <c r="T15" s="860"/>
      <c r="U15" s="860"/>
      <c r="V15" s="860"/>
      <c r="W15" s="860"/>
      <c r="X15" s="860"/>
      <c r="Y15" s="860"/>
      <c r="Z15" s="860"/>
      <c r="AA15" s="860"/>
      <c r="AB15" s="860"/>
      <c r="AC15" s="860"/>
      <c r="AD15" s="860"/>
      <c r="AE15" s="861"/>
      <c r="AF15" s="862"/>
      <c r="AG15" s="863"/>
      <c r="AH15" s="863"/>
      <c r="AI15" s="863"/>
      <c r="AJ15" s="864"/>
      <c r="AK15" s="865"/>
      <c r="AL15" s="866"/>
      <c r="AM15" s="866"/>
      <c r="AN15" s="866"/>
      <c r="AO15" s="866"/>
      <c r="AP15" s="866"/>
      <c r="AQ15" s="866"/>
      <c r="AR15" s="866"/>
      <c r="AS15" s="866"/>
      <c r="AT15" s="866"/>
      <c r="AU15" s="867"/>
      <c r="AV15" s="867"/>
      <c r="AW15" s="867"/>
      <c r="AX15" s="867"/>
      <c r="AY15" s="868"/>
      <c r="AZ15" s="254"/>
      <c r="BA15" s="254"/>
      <c r="BB15" s="254"/>
      <c r="BC15" s="254"/>
      <c r="BD15" s="254"/>
      <c r="BE15" s="255"/>
      <c r="BF15" s="255"/>
      <c r="BG15" s="255"/>
      <c r="BH15" s="255"/>
      <c r="BI15" s="255"/>
      <c r="BJ15" s="255"/>
      <c r="BK15" s="255"/>
      <c r="BL15" s="255"/>
      <c r="BM15" s="255"/>
      <c r="BN15" s="255"/>
      <c r="BO15" s="255"/>
      <c r="BP15" s="255"/>
      <c r="BQ15" s="264">
        <v>9</v>
      </c>
      <c r="BR15" s="265"/>
      <c r="BS15" s="809"/>
      <c r="BT15" s="810"/>
      <c r="BU15" s="810"/>
      <c r="BV15" s="810"/>
      <c r="BW15" s="810"/>
      <c r="BX15" s="810"/>
      <c r="BY15" s="810"/>
      <c r="BZ15" s="810"/>
      <c r="CA15" s="810"/>
      <c r="CB15" s="810"/>
      <c r="CC15" s="810"/>
      <c r="CD15" s="810"/>
      <c r="CE15" s="810"/>
      <c r="CF15" s="810"/>
      <c r="CG15" s="811"/>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44"/>
      <c r="DW15" s="845"/>
      <c r="DX15" s="845"/>
      <c r="DY15" s="845"/>
      <c r="DZ15" s="846"/>
      <c r="EA15" s="256"/>
    </row>
    <row r="16" spans="1:131" s="257" customFormat="1" ht="26.25" customHeight="1" x14ac:dyDescent="0.15">
      <c r="A16" s="263">
        <v>10</v>
      </c>
      <c r="B16" s="856"/>
      <c r="C16" s="857"/>
      <c r="D16" s="857"/>
      <c r="E16" s="857"/>
      <c r="F16" s="857"/>
      <c r="G16" s="857"/>
      <c r="H16" s="857"/>
      <c r="I16" s="857"/>
      <c r="J16" s="857"/>
      <c r="K16" s="857"/>
      <c r="L16" s="857"/>
      <c r="M16" s="857"/>
      <c r="N16" s="857"/>
      <c r="O16" s="857"/>
      <c r="P16" s="858"/>
      <c r="Q16" s="859"/>
      <c r="R16" s="860"/>
      <c r="S16" s="860"/>
      <c r="T16" s="860"/>
      <c r="U16" s="860"/>
      <c r="V16" s="860"/>
      <c r="W16" s="860"/>
      <c r="X16" s="860"/>
      <c r="Y16" s="860"/>
      <c r="Z16" s="860"/>
      <c r="AA16" s="860"/>
      <c r="AB16" s="860"/>
      <c r="AC16" s="860"/>
      <c r="AD16" s="860"/>
      <c r="AE16" s="861"/>
      <c r="AF16" s="862"/>
      <c r="AG16" s="863"/>
      <c r="AH16" s="863"/>
      <c r="AI16" s="863"/>
      <c r="AJ16" s="864"/>
      <c r="AK16" s="865"/>
      <c r="AL16" s="866"/>
      <c r="AM16" s="866"/>
      <c r="AN16" s="866"/>
      <c r="AO16" s="866"/>
      <c r="AP16" s="866"/>
      <c r="AQ16" s="866"/>
      <c r="AR16" s="866"/>
      <c r="AS16" s="866"/>
      <c r="AT16" s="866"/>
      <c r="AU16" s="867"/>
      <c r="AV16" s="867"/>
      <c r="AW16" s="867"/>
      <c r="AX16" s="867"/>
      <c r="AY16" s="868"/>
      <c r="AZ16" s="254"/>
      <c r="BA16" s="254"/>
      <c r="BB16" s="254"/>
      <c r="BC16" s="254"/>
      <c r="BD16" s="254"/>
      <c r="BE16" s="255"/>
      <c r="BF16" s="255"/>
      <c r="BG16" s="255"/>
      <c r="BH16" s="255"/>
      <c r="BI16" s="255"/>
      <c r="BJ16" s="255"/>
      <c r="BK16" s="255"/>
      <c r="BL16" s="255"/>
      <c r="BM16" s="255"/>
      <c r="BN16" s="255"/>
      <c r="BO16" s="255"/>
      <c r="BP16" s="255"/>
      <c r="BQ16" s="264">
        <v>10</v>
      </c>
      <c r="BR16" s="265"/>
      <c r="BS16" s="809"/>
      <c r="BT16" s="810"/>
      <c r="BU16" s="810"/>
      <c r="BV16" s="810"/>
      <c r="BW16" s="810"/>
      <c r="BX16" s="810"/>
      <c r="BY16" s="810"/>
      <c r="BZ16" s="810"/>
      <c r="CA16" s="810"/>
      <c r="CB16" s="810"/>
      <c r="CC16" s="810"/>
      <c r="CD16" s="810"/>
      <c r="CE16" s="810"/>
      <c r="CF16" s="810"/>
      <c r="CG16" s="811"/>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44"/>
      <c r="DW16" s="845"/>
      <c r="DX16" s="845"/>
      <c r="DY16" s="845"/>
      <c r="DZ16" s="846"/>
      <c r="EA16" s="256"/>
    </row>
    <row r="17" spans="1:131" s="257" customFormat="1" ht="26.25" customHeight="1" x14ac:dyDescent="0.15">
      <c r="A17" s="263">
        <v>11</v>
      </c>
      <c r="B17" s="856"/>
      <c r="C17" s="857"/>
      <c r="D17" s="857"/>
      <c r="E17" s="857"/>
      <c r="F17" s="857"/>
      <c r="G17" s="857"/>
      <c r="H17" s="857"/>
      <c r="I17" s="857"/>
      <c r="J17" s="857"/>
      <c r="K17" s="857"/>
      <c r="L17" s="857"/>
      <c r="M17" s="857"/>
      <c r="N17" s="857"/>
      <c r="O17" s="857"/>
      <c r="P17" s="858"/>
      <c r="Q17" s="859"/>
      <c r="R17" s="860"/>
      <c r="S17" s="860"/>
      <c r="T17" s="860"/>
      <c r="U17" s="860"/>
      <c r="V17" s="860"/>
      <c r="W17" s="860"/>
      <c r="X17" s="860"/>
      <c r="Y17" s="860"/>
      <c r="Z17" s="860"/>
      <c r="AA17" s="860"/>
      <c r="AB17" s="860"/>
      <c r="AC17" s="860"/>
      <c r="AD17" s="860"/>
      <c r="AE17" s="861"/>
      <c r="AF17" s="862"/>
      <c r="AG17" s="863"/>
      <c r="AH17" s="863"/>
      <c r="AI17" s="863"/>
      <c r="AJ17" s="864"/>
      <c r="AK17" s="865"/>
      <c r="AL17" s="866"/>
      <c r="AM17" s="866"/>
      <c r="AN17" s="866"/>
      <c r="AO17" s="866"/>
      <c r="AP17" s="866"/>
      <c r="AQ17" s="866"/>
      <c r="AR17" s="866"/>
      <c r="AS17" s="866"/>
      <c r="AT17" s="866"/>
      <c r="AU17" s="867"/>
      <c r="AV17" s="867"/>
      <c r="AW17" s="867"/>
      <c r="AX17" s="867"/>
      <c r="AY17" s="868"/>
      <c r="AZ17" s="254"/>
      <c r="BA17" s="254"/>
      <c r="BB17" s="254"/>
      <c r="BC17" s="254"/>
      <c r="BD17" s="254"/>
      <c r="BE17" s="255"/>
      <c r="BF17" s="255"/>
      <c r="BG17" s="255"/>
      <c r="BH17" s="255"/>
      <c r="BI17" s="255"/>
      <c r="BJ17" s="255"/>
      <c r="BK17" s="255"/>
      <c r="BL17" s="255"/>
      <c r="BM17" s="255"/>
      <c r="BN17" s="255"/>
      <c r="BO17" s="255"/>
      <c r="BP17" s="255"/>
      <c r="BQ17" s="264">
        <v>11</v>
      </c>
      <c r="BR17" s="265"/>
      <c r="BS17" s="809"/>
      <c r="BT17" s="810"/>
      <c r="BU17" s="810"/>
      <c r="BV17" s="810"/>
      <c r="BW17" s="810"/>
      <c r="BX17" s="810"/>
      <c r="BY17" s="810"/>
      <c r="BZ17" s="810"/>
      <c r="CA17" s="810"/>
      <c r="CB17" s="810"/>
      <c r="CC17" s="810"/>
      <c r="CD17" s="810"/>
      <c r="CE17" s="810"/>
      <c r="CF17" s="810"/>
      <c r="CG17" s="811"/>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44"/>
      <c r="DW17" s="845"/>
      <c r="DX17" s="845"/>
      <c r="DY17" s="845"/>
      <c r="DZ17" s="846"/>
      <c r="EA17" s="256"/>
    </row>
    <row r="18" spans="1:131" s="257" customFormat="1" ht="26.25" customHeight="1" x14ac:dyDescent="0.15">
      <c r="A18" s="263">
        <v>12</v>
      </c>
      <c r="B18" s="856"/>
      <c r="C18" s="857"/>
      <c r="D18" s="857"/>
      <c r="E18" s="857"/>
      <c r="F18" s="857"/>
      <c r="G18" s="857"/>
      <c r="H18" s="857"/>
      <c r="I18" s="857"/>
      <c r="J18" s="857"/>
      <c r="K18" s="857"/>
      <c r="L18" s="857"/>
      <c r="M18" s="857"/>
      <c r="N18" s="857"/>
      <c r="O18" s="857"/>
      <c r="P18" s="858"/>
      <c r="Q18" s="859"/>
      <c r="R18" s="860"/>
      <c r="S18" s="860"/>
      <c r="T18" s="860"/>
      <c r="U18" s="860"/>
      <c r="V18" s="860"/>
      <c r="W18" s="860"/>
      <c r="X18" s="860"/>
      <c r="Y18" s="860"/>
      <c r="Z18" s="860"/>
      <c r="AA18" s="860"/>
      <c r="AB18" s="860"/>
      <c r="AC18" s="860"/>
      <c r="AD18" s="860"/>
      <c r="AE18" s="861"/>
      <c r="AF18" s="862"/>
      <c r="AG18" s="863"/>
      <c r="AH18" s="863"/>
      <c r="AI18" s="863"/>
      <c r="AJ18" s="864"/>
      <c r="AK18" s="865"/>
      <c r="AL18" s="866"/>
      <c r="AM18" s="866"/>
      <c r="AN18" s="866"/>
      <c r="AO18" s="866"/>
      <c r="AP18" s="866"/>
      <c r="AQ18" s="866"/>
      <c r="AR18" s="866"/>
      <c r="AS18" s="866"/>
      <c r="AT18" s="866"/>
      <c r="AU18" s="867"/>
      <c r="AV18" s="867"/>
      <c r="AW18" s="867"/>
      <c r="AX18" s="867"/>
      <c r="AY18" s="868"/>
      <c r="AZ18" s="254"/>
      <c r="BA18" s="254"/>
      <c r="BB18" s="254"/>
      <c r="BC18" s="254"/>
      <c r="BD18" s="254"/>
      <c r="BE18" s="255"/>
      <c r="BF18" s="255"/>
      <c r="BG18" s="255"/>
      <c r="BH18" s="255"/>
      <c r="BI18" s="255"/>
      <c r="BJ18" s="255"/>
      <c r="BK18" s="255"/>
      <c r="BL18" s="255"/>
      <c r="BM18" s="255"/>
      <c r="BN18" s="255"/>
      <c r="BO18" s="255"/>
      <c r="BP18" s="255"/>
      <c r="BQ18" s="264">
        <v>12</v>
      </c>
      <c r="BR18" s="265"/>
      <c r="BS18" s="809"/>
      <c r="BT18" s="810"/>
      <c r="BU18" s="810"/>
      <c r="BV18" s="810"/>
      <c r="BW18" s="810"/>
      <c r="BX18" s="810"/>
      <c r="BY18" s="810"/>
      <c r="BZ18" s="810"/>
      <c r="CA18" s="810"/>
      <c r="CB18" s="810"/>
      <c r="CC18" s="810"/>
      <c r="CD18" s="810"/>
      <c r="CE18" s="810"/>
      <c r="CF18" s="810"/>
      <c r="CG18" s="811"/>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44"/>
      <c r="DW18" s="845"/>
      <c r="DX18" s="845"/>
      <c r="DY18" s="845"/>
      <c r="DZ18" s="846"/>
      <c r="EA18" s="256"/>
    </row>
    <row r="19" spans="1:131" s="257" customFormat="1" ht="26.25" customHeight="1" x14ac:dyDescent="0.15">
      <c r="A19" s="263">
        <v>13</v>
      </c>
      <c r="B19" s="856"/>
      <c r="C19" s="857"/>
      <c r="D19" s="857"/>
      <c r="E19" s="857"/>
      <c r="F19" s="857"/>
      <c r="G19" s="857"/>
      <c r="H19" s="857"/>
      <c r="I19" s="857"/>
      <c r="J19" s="857"/>
      <c r="K19" s="857"/>
      <c r="L19" s="857"/>
      <c r="M19" s="857"/>
      <c r="N19" s="857"/>
      <c r="O19" s="857"/>
      <c r="P19" s="858"/>
      <c r="Q19" s="859"/>
      <c r="R19" s="860"/>
      <c r="S19" s="860"/>
      <c r="T19" s="860"/>
      <c r="U19" s="860"/>
      <c r="V19" s="860"/>
      <c r="W19" s="860"/>
      <c r="X19" s="860"/>
      <c r="Y19" s="860"/>
      <c r="Z19" s="860"/>
      <c r="AA19" s="860"/>
      <c r="AB19" s="860"/>
      <c r="AC19" s="860"/>
      <c r="AD19" s="860"/>
      <c r="AE19" s="861"/>
      <c r="AF19" s="862"/>
      <c r="AG19" s="863"/>
      <c r="AH19" s="863"/>
      <c r="AI19" s="863"/>
      <c r="AJ19" s="864"/>
      <c r="AK19" s="865"/>
      <c r="AL19" s="866"/>
      <c r="AM19" s="866"/>
      <c r="AN19" s="866"/>
      <c r="AO19" s="866"/>
      <c r="AP19" s="866"/>
      <c r="AQ19" s="866"/>
      <c r="AR19" s="866"/>
      <c r="AS19" s="866"/>
      <c r="AT19" s="866"/>
      <c r="AU19" s="867"/>
      <c r="AV19" s="867"/>
      <c r="AW19" s="867"/>
      <c r="AX19" s="867"/>
      <c r="AY19" s="868"/>
      <c r="AZ19" s="254"/>
      <c r="BA19" s="254"/>
      <c r="BB19" s="254"/>
      <c r="BC19" s="254"/>
      <c r="BD19" s="254"/>
      <c r="BE19" s="255"/>
      <c r="BF19" s="255"/>
      <c r="BG19" s="255"/>
      <c r="BH19" s="255"/>
      <c r="BI19" s="255"/>
      <c r="BJ19" s="255"/>
      <c r="BK19" s="255"/>
      <c r="BL19" s="255"/>
      <c r="BM19" s="255"/>
      <c r="BN19" s="255"/>
      <c r="BO19" s="255"/>
      <c r="BP19" s="255"/>
      <c r="BQ19" s="264">
        <v>13</v>
      </c>
      <c r="BR19" s="265"/>
      <c r="BS19" s="809"/>
      <c r="BT19" s="810"/>
      <c r="BU19" s="810"/>
      <c r="BV19" s="810"/>
      <c r="BW19" s="810"/>
      <c r="BX19" s="810"/>
      <c r="BY19" s="810"/>
      <c r="BZ19" s="810"/>
      <c r="CA19" s="810"/>
      <c r="CB19" s="810"/>
      <c r="CC19" s="810"/>
      <c r="CD19" s="810"/>
      <c r="CE19" s="810"/>
      <c r="CF19" s="810"/>
      <c r="CG19" s="811"/>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44"/>
      <c r="DW19" s="845"/>
      <c r="DX19" s="845"/>
      <c r="DY19" s="845"/>
      <c r="DZ19" s="846"/>
      <c r="EA19" s="256"/>
    </row>
    <row r="20" spans="1:131" s="257" customFormat="1" ht="26.25" customHeight="1" x14ac:dyDescent="0.15">
      <c r="A20" s="263">
        <v>14</v>
      </c>
      <c r="B20" s="856"/>
      <c r="C20" s="857"/>
      <c r="D20" s="857"/>
      <c r="E20" s="857"/>
      <c r="F20" s="857"/>
      <c r="G20" s="857"/>
      <c r="H20" s="857"/>
      <c r="I20" s="857"/>
      <c r="J20" s="857"/>
      <c r="K20" s="857"/>
      <c r="L20" s="857"/>
      <c r="M20" s="857"/>
      <c r="N20" s="857"/>
      <c r="O20" s="857"/>
      <c r="P20" s="858"/>
      <c r="Q20" s="859"/>
      <c r="R20" s="860"/>
      <c r="S20" s="860"/>
      <c r="T20" s="860"/>
      <c r="U20" s="860"/>
      <c r="V20" s="860"/>
      <c r="W20" s="860"/>
      <c r="X20" s="860"/>
      <c r="Y20" s="860"/>
      <c r="Z20" s="860"/>
      <c r="AA20" s="860"/>
      <c r="AB20" s="860"/>
      <c r="AC20" s="860"/>
      <c r="AD20" s="860"/>
      <c r="AE20" s="861"/>
      <c r="AF20" s="862"/>
      <c r="AG20" s="863"/>
      <c r="AH20" s="863"/>
      <c r="AI20" s="863"/>
      <c r="AJ20" s="864"/>
      <c r="AK20" s="865"/>
      <c r="AL20" s="866"/>
      <c r="AM20" s="866"/>
      <c r="AN20" s="866"/>
      <c r="AO20" s="866"/>
      <c r="AP20" s="866"/>
      <c r="AQ20" s="866"/>
      <c r="AR20" s="866"/>
      <c r="AS20" s="866"/>
      <c r="AT20" s="866"/>
      <c r="AU20" s="867"/>
      <c r="AV20" s="867"/>
      <c r="AW20" s="867"/>
      <c r="AX20" s="867"/>
      <c r="AY20" s="868"/>
      <c r="AZ20" s="254"/>
      <c r="BA20" s="254"/>
      <c r="BB20" s="254"/>
      <c r="BC20" s="254"/>
      <c r="BD20" s="254"/>
      <c r="BE20" s="255"/>
      <c r="BF20" s="255"/>
      <c r="BG20" s="255"/>
      <c r="BH20" s="255"/>
      <c r="BI20" s="255"/>
      <c r="BJ20" s="255"/>
      <c r="BK20" s="255"/>
      <c r="BL20" s="255"/>
      <c r="BM20" s="255"/>
      <c r="BN20" s="255"/>
      <c r="BO20" s="255"/>
      <c r="BP20" s="255"/>
      <c r="BQ20" s="264">
        <v>14</v>
      </c>
      <c r="BR20" s="265"/>
      <c r="BS20" s="809"/>
      <c r="BT20" s="810"/>
      <c r="BU20" s="810"/>
      <c r="BV20" s="810"/>
      <c r="BW20" s="810"/>
      <c r="BX20" s="810"/>
      <c r="BY20" s="810"/>
      <c r="BZ20" s="810"/>
      <c r="CA20" s="810"/>
      <c r="CB20" s="810"/>
      <c r="CC20" s="810"/>
      <c r="CD20" s="810"/>
      <c r="CE20" s="810"/>
      <c r="CF20" s="810"/>
      <c r="CG20" s="811"/>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44"/>
      <c r="DW20" s="845"/>
      <c r="DX20" s="845"/>
      <c r="DY20" s="845"/>
      <c r="DZ20" s="846"/>
      <c r="EA20" s="256"/>
    </row>
    <row r="21" spans="1:131" s="257" customFormat="1" ht="26.25" customHeight="1" thickBot="1" x14ac:dyDescent="0.2">
      <c r="A21" s="263">
        <v>15</v>
      </c>
      <c r="B21" s="856"/>
      <c r="C21" s="857"/>
      <c r="D21" s="857"/>
      <c r="E21" s="857"/>
      <c r="F21" s="857"/>
      <c r="G21" s="857"/>
      <c r="H21" s="857"/>
      <c r="I21" s="857"/>
      <c r="J21" s="857"/>
      <c r="K21" s="857"/>
      <c r="L21" s="857"/>
      <c r="M21" s="857"/>
      <c r="N21" s="857"/>
      <c r="O21" s="857"/>
      <c r="P21" s="858"/>
      <c r="Q21" s="859"/>
      <c r="R21" s="860"/>
      <c r="S21" s="860"/>
      <c r="T21" s="860"/>
      <c r="U21" s="860"/>
      <c r="V21" s="860"/>
      <c r="W21" s="860"/>
      <c r="X21" s="860"/>
      <c r="Y21" s="860"/>
      <c r="Z21" s="860"/>
      <c r="AA21" s="860"/>
      <c r="AB21" s="860"/>
      <c r="AC21" s="860"/>
      <c r="AD21" s="860"/>
      <c r="AE21" s="861"/>
      <c r="AF21" s="862"/>
      <c r="AG21" s="863"/>
      <c r="AH21" s="863"/>
      <c r="AI21" s="863"/>
      <c r="AJ21" s="864"/>
      <c r="AK21" s="865"/>
      <c r="AL21" s="866"/>
      <c r="AM21" s="866"/>
      <c r="AN21" s="866"/>
      <c r="AO21" s="866"/>
      <c r="AP21" s="866"/>
      <c r="AQ21" s="866"/>
      <c r="AR21" s="866"/>
      <c r="AS21" s="866"/>
      <c r="AT21" s="866"/>
      <c r="AU21" s="867"/>
      <c r="AV21" s="867"/>
      <c r="AW21" s="867"/>
      <c r="AX21" s="867"/>
      <c r="AY21" s="868"/>
      <c r="AZ21" s="254"/>
      <c r="BA21" s="254"/>
      <c r="BB21" s="254"/>
      <c r="BC21" s="254"/>
      <c r="BD21" s="254"/>
      <c r="BE21" s="255"/>
      <c r="BF21" s="255"/>
      <c r="BG21" s="255"/>
      <c r="BH21" s="255"/>
      <c r="BI21" s="255"/>
      <c r="BJ21" s="255"/>
      <c r="BK21" s="255"/>
      <c r="BL21" s="255"/>
      <c r="BM21" s="255"/>
      <c r="BN21" s="255"/>
      <c r="BO21" s="255"/>
      <c r="BP21" s="255"/>
      <c r="BQ21" s="264">
        <v>15</v>
      </c>
      <c r="BR21" s="265"/>
      <c r="BS21" s="809"/>
      <c r="BT21" s="810"/>
      <c r="BU21" s="810"/>
      <c r="BV21" s="810"/>
      <c r="BW21" s="810"/>
      <c r="BX21" s="810"/>
      <c r="BY21" s="810"/>
      <c r="BZ21" s="810"/>
      <c r="CA21" s="810"/>
      <c r="CB21" s="810"/>
      <c r="CC21" s="810"/>
      <c r="CD21" s="810"/>
      <c r="CE21" s="810"/>
      <c r="CF21" s="810"/>
      <c r="CG21" s="811"/>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44"/>
      <c r="DW21" s="845"/>
      <c r="DX21" s="845"/>
      <c r="DY21" s="845"/>
      <c r="DZ21" s="846"/>
      <c r="EA21" s="256"/>
    </row>
    <row r="22" spans="1:131" s="257" customFormat="1" ht="26.25" customHeight="1" x14ac:dyDescent="0.15">
      <c r="A22" s="263">
        <v>16</v>
      </c>
      <c r="B22" s="856"/>
      <c r="C22" s="857"/>
      <c r="D22" s="857"/>
      <c r="E22" s="857"/>
      <c r="F22" s="857"/>
      <c r="G22" s="857"/>
      <c r="H22" s="857"/>
      <c r="I22" s="857"/>
      <c r="J22" s="857"/>
      <c r="K22" s="857"/>
      <c r="L22" s="857"/>
      <c r="M22" s="857"/>
      <c r="N22" s="857"/>
      <c r="O22" s="857"/>
      <c r="P22" s="858"/>
      <c r="Q22" s="873"/>
      <c r="R22" s="874"/>
      <c r="S22" s="874"/>
      <c r="T22" s="874"/>
      <c r="U22" s="874"/>
      <c r="V22" s="874"/>
      <c r="W22" s="874"/>
      <c r="X22" s="874"/>
      <c r="Y22" s="874"/>
      <c r="Z22" s="874"/>
      <c r="AA22" s="874"/>
      <c r="AB22" s="874"/>
      <c r="AC22" s="874"/>
      <c r="AD22" s="874"/>
      <c r="AE22" s="875"/>
      <c r="AF22" s="862"/>
      <c r="AG22" s="863"/>
      <c r="AH22" s="863"/>
      <c r="AI22" s="863"/>
      <c r="AJ22" s="864"/>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09"/>
      <c r="BT22" s="810"/>
      <c r="BU22" s="810"/>
      <c r="BV22" s="810"/>
      <c r="BW22" s="810"/>
      <c r="BX22" s="810"/>
      <c r="BY22" s="810"/>
      <c r="BZ22" s="810"/>
      <c r="CA22" s="810"/>
      <c r="CB22" s="810"/>
      <c r="CC22" s="810"/>
      <c r="CD22" s="810"/>
      <c r="CE22" s="810"/>
      <c r="CF22" s="810"/>
      <c r="CG22" s="811"/>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44"/>
      <c r="DW22" s="845"/>
      <c r="DX22" s="845"/>
      <c r="DY22" s="845"/>
      <c r="DZ22" s="846"/>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645</v>
      </c>
      <c r="AG23" s="880"/>
      <c r="AH23" s="880"/>
      <c r="AI23" s="880"/>
      <c r="AJ23" s="883"/>
      <c r="AK23" s="884"/>
      <c r="AL23" s="885"/>
      <c r="AM23" s="885"/>
      <c r="AN23" s="885"/>
      <c r="AO23" s="885"/>
      <c r="AP23" s="880"/>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09"/>
      <c r="BT23" s="810"/>
      <c r="BU23" s="810"/>
      <c r="BV23" s="810"/>
      <c r="BW23" s="810"/>
      <c r="BX23" s="810"/>
      <c r="BY23" s="810"/>
      <c r="BZ23" s="810"/>
      <c r="CA23" s="810"/>
      <c r="CB23" s="810"/>
      <c r="CC23" s="810"/>
      <c r="CD23" s="810"/>
      <c r="CE23" s="810"/>
      <c r="CF23" s="810"/>
      <c r="CG23" s="811"/>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44"/>
      <c r="DW23" s="845"/>
      <c r="DX23" s="845"/>
      <c r="DY23" s="845"/>
      <c r="DZ23" s="846"/>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09"/>
      <c r="BT24" s="810"/>
      <c r="BU24" s="810"/>
      <c r="BV24" s="810"/>
      <c r="BW24" s="810"/>
      <c r="BX24" s="810"/>
      <c r="BY24" s="810"/>
      <c r="BZ24" s="810"/>
      <c r="CA24" s="810"/>
      <c r="CB24" s="810"/>
      <c r="CC24" s="810"/>
      <c r="CD24" s="810"/>
      <c r="CE24" s="810"/>
      <c r="CF24" s="810"/>
      <c r="CG24" s="811"/>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44"/>
      <c r="DW24" s="845"/>
      <c r="DX24" s="845"/>
      <c r="DY24" s="845"/>
      <c r="DZ24" s="846"/>
      <c r="EA24" s="256"/>
    </row>
    <row r="25" spans="1:131" s="249" customFormat="1" ht="26.25" customHeight="1" thickBot="1" x14ac:dyDescent="0.2">
      <c r="A25" s="850" t="s">
        <v>393</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254"/>
      <c r="BK25" s="254"/>
      <c r="BL25" s="254"/>
      <c r="BM25" s="254"/>
      <c r="BN25" s="254"/>
      <c r="BO25" s="267"/>
      <c r="BP25" s="267"/>
      <c r="BQ25" s="264">
        <v>19</v>
      </c>
      <c r="BR25" s="265"/>
      <c r="BS25" s="809"/>
      <c r="BT25" s="810"/>
      <c r="BU25" s="810"/>
      <c r="BV25" s="810"/>
      <c r="BW25" s="810"/>
      <c r="BX25" s="810"/>
      <c r="BY25" s="810"/>
      <c r="BZ25" s="810"/>
      <c r="CA25" s="810"/>
      <c r="CB25" s="810"/>
      <c r="CC25" s="810"/>
      <c r="CD25" s="810"/>
      <c r="CE25" s="810"/>
      <c r="CF25" s="810"/>
      <c r="CG25" s="811"/>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44"/>
      <c r="DW25" s="845"/>
      <c r="DX25" s="845"/>
      <c r="DY25" s="845"/>
      <c r="DZ25" s="846"/>
      <c r="EA25" s="248"/>
    </row>
    <row r="26" spans="1:131" s="249" customFormat="1" ht="26.25" customHeight="1" x14ac:dyDescent="0.15">
      <c r="A26" s="838" t="s">
        <v>369</v>
      </c>
      <c r="B26" s="839"/>
      <c r="C26" s="839"/>
      <c r="D26" s="839"/>
      <c r="E26" s="839"/>
      <c r="F26" s="839"/>
      <c r="G26" s="839"/>
      <c r="H26" s="839"/>
      <c r="I26" s="839"/>
      <c r="J26" s="839"/>
      <c r="K26" s="839"/>
      <c r="L26" s="839"/>
      <c r="M26" s="839"/>
      <c r="N26" s="839"/>
      <c r="O26" s="839"/>
      <c r="P26" s="840"/>
      <c r="Q26" s="815" t="s">
        <v>394</v>
      </c>
      <c r="R26" s="816"/>
      <c r="S26" s="816"/>
      <c r="T26" s="816"/>
      <c r="U26" s="817"/>
      <c r="V26" s="815" t="s">
        <v>395</v>
      </c>
      <c r="W26" s="816"/>
      <c r="X26" s="816"/>
      <c r="Y26" s="816"/>
      <c r="Z26" s="817"/>
      <c r="AA26" s="815" t="s">
        <v>396</v>
      </c>
      <c r="AB26" s="816"/>
      <c r="AC26" s="816"/>
      <c r="AD26" s="816"/>
      <c r="AE26" s="816"/>
      <c r="AF26" s="898" t="s">
        <v>397</v>
      </c>
      <c r="AG26" s="899"/>
      <c r="AH26" s="899"/>
      <c r="AI26" s="899"/>
      <c r="AJ26" s="900"/>
      <c r="AK26" s="816" t="s">
        <v>398</v>
      </c>
      <c r="AL26" s="816"/>
      <c r="AM26" s="816"/>
      <c r="AN26" s="816"/>
      <c r="AO26" s="817"/>
      <c r="AP26" s="815" t="s">
        <v>399</v>
      </c>
      <c r="AQ26" s="816"/>
      <c r="AR26" s="816"/>
      <c r="AS26" s="816"/>
      <c r="AT26" s="817"/>
      <c r="AU26" s="815" t="s">
        <v>400</v>
      </c>
      <c r="AV26" s="816"/>
      <c r="AW26" s="816"/>
      <c r="AX26" s="816"/>
      <c r="AY26" s="817"/>
      <c r="AZ26" s="815" t="s">
        <v>401</v>
      </c>
      <c r="BA26" s="816"/>
      <c r="BB26" s="816"/>
      <c r="BC26" s="816"/>
      <c r="BD26" s="817"/>
      <c r="BE26" s="815" t="s">
        <v>376</v>
      </c>
      <c r="BF26" s="816"/>
      <c r="BG26" s="816"/>
      <c r="BH26" s="816"/>
      <c r="BI26" s="827"/>
      <c r="BJ26" s="254"/>
      <c r="BK26" s="254"/>
      <c r="BL26" s="254"/>
      <c r="BM26" s="254"/>
      <c r="BN26" s="254"/>
      <c r="BO26" s="267"/>
      <c r="BP26" s="267"/>
      <c r="BQ26" s="264">
        <v>20</v>
      </c>
      <c r="BR26" s="265"/>
      <c r="BS26" s="809"/>
      <c r="BT26" s="810"/>
      <c r="BU26" s="810"/>
      <c r="BV26" s="810"/>
      <c r="BW26" s="810"/>
      <c r="BX26" s="810"/>
      <c r="BY26" s="810"/>
      <c r="BZ26" s="810"/>
      <c r="CA26" s="810"/>
      <c r="CB26" s="810"/>
      <c r="CC26" s="810"/>
      <c r="CD26" s="810"/>
      <c r="CE26" s="810"/>
      <c r="CF26" s="810"/>
      <c r="CG26" s="811"/>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44"/>
      <c r="DW26" s="845"/>
      <c r="DX26" s="845"/>
      <c r="DY26" s="845"/>
      <c r="DZ26" s="846"/>
      <c r="EA26" s="248"/>
    </row>
    <row r="27" spans="1:131" s="249" customFormat="1" ht="26.25" customHeight="1" thickBot="1" x14ac:dyDescent="0.2">
      <c r="A27" s="841"/>
      <c r="B27" s="842"/>
      <c r="C27" s="842"/>
      <c r="D27" s="842"/>
      <c r="E27" s="842"/>
      <c r="F27" s="842"/>
      <c r="G27" s="842"/>
      <c r="H27" s="842"/>
      <c r="I27" s="842"/>
      <c r="J27" s="842"/>
      <c r="K27" s="842"/>
      <c r="L27" s="842"/>
      <c r="M27" s="842"/>
      <c r="N27" s="842"/>
      <c r="O27" s="842"/>
      <c r="P27" s="843"/>
      <c r="Q27" s="818"/>
      <c r="R27" s="819"/>
      <c r="S27" s="819"/>
      <c r="T27" s="819"/>
      <c r="U27" s="820"/>
      <c r="V27" s="818"/>
      <c r="W27" s="819"/>
      <c r="X27" s="819"/>
      <c r="Y27" s="819"/>
      <c r="Z27" s="820"/>
      <c r="AA27" s="818"/>
      <c r="AB27" s="819"/>
      <c r="AC27" s="819"/>
      <c r="AD27" s="819"/>
      <c r="AE27" s="819"/>
      <c r="AF27" s="901"/>
      <c r="AG27" s="902"/>
      <c r="AH27" s="902"/>
      <c r="AI27" s="902"/>
      <c r="AJ27" s="903"/>
      <c r="AK27" s="819"/>
      <c r="AL27" s="819"/>
      <c r="AM27" s="819"/>
      <c r="AN27" s="819"/>
      <c r="AO27" s="820"/>
      <c r="AP27" s="818"/>
      <c r="AQ27" s="819"/>
      <c r="AR27" s="819"/>
      <c r="AS27" s="819"/>
      <c r="AT27" s="820"/>
      <c r="AU27" s="818"/>
      <c r="AV27" s="819"/>
      <c r="AW27" s="819"/>
      <c r="AX27" s="819"/>
      <c r="AY27" s="820"/>
      <c r="AZ27" s="818"/>
      <c r="BA27" s="819"/>
      <c r="BB27" s="819"/>
      <c r="BC27" s="819"/>
      <c r="BD27" s="820"/>
      <c r="BE27" s="818"/>
      <c r="BF27" s="819"/>
      <c r="BG27" s="819"/>
      <c r="BH27" s="819"/>
      <c r="BI27" s="828"/>
      <c r="BJ27" s="254"/>
      <c r="BK27" s="254"/>
      <c r="BL27" s="254"/>
      <c r="BM27" s="254"/>
      <c r="BN27" s="254"/>
      <c r="BO27" s="267"/>
      <c r="BP27" s="267"/>
      <c r="BQ27" s="264">
        <v>21</v>
      </c>
      <c r="BR27" s="265"/>
      <c r="BS27" s="809"/>
      <c r="BT27" s="810"/>
      <c r="BU27" s="810"/>
      <c r="BV27" s="810"/>
      <c r="BW27" s="810"/>
      <c r="BX27" s="810"/>
      <c r="BY27" s="810"/>
      <c r="BZ27" s="810"/>
      <c r="CA27" s="810"/>
      <c r="CB27" s="810"/>
      <c r="CC27" s="810"/>
      <c r="CD27" s="810"/>
      <c r="CE27" s="810"/>
      <c r="CF27" s="810"/>
      <c r="CG27" s="811"/>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44"/>
      <c r="DW27" s="845"/>
      <c r="DX27" s="845"/>
      <c r="DY27" s="845"/>
      <c r="DZ27" s="846"/>
      <c r="EA27" s="248"/>
    </row>
    <row r="28" spans="1:131" s="249" customFormat="1" ht="26.25" customHeight="1" thickTop="1" x14ac:dyDescent="0.15">
      <c r="A28" s="268">
        <v>1</v>
      </c>
      <c r="B28" s="829" t="s">
        <v>402</v>
      </c>
      <c r="C28" s="830"/>
      <c r="D28" s="830"/>
      <c r="E28" s="830"/>
      <c r="F28" s="830"/>
      <c r="G28" s="830"/>
      <c r="H28" s="830"/>
      <c r="I28" s="830"/>
      <c r="J28" s="830"/>
      <c r="K28" s="830"/>
      <c r="L28" s="830"/>
      <c r="M28" s="830"/>
      <c r="N28" s="830"/>
      <c r="O28" s="830"/>
      <c r="P28" s="831"/>
      <c r="Q28" s="908">
        <v>4592</v>
      </c>
      <c r="R28" s="909"/>
      <c r="S28" s="909"/>
      <c r="T28" s="909"/>
      <c r="U28" s="909"/>
      <c r="V28" s="909">
        <v>4443</v>
      </c>
      <c r="W28" s="909"/>
      <c r="X28" s="909"/>
      <c r="Y28" s="909"/>
      <c r="Z28" s="909"/>
      <c r="AA28" s="909">
        <v>149</v>
      </c>
      <c r="AB28" s="909"/>
      <c r="AC28" s="909"/>
      <c r="AD28" s="909"/>
      <c r="AE28" s="910"/>
      <c r="AF28" s="911">
        <v>149</v>
      </c>
      <c r="AG28" s="909"/>
      <c r="AH28" s="909"/>
      <c r="AI28" s="909"/>
      <c r="AJ28" s="912"/>
      <c r="AK28" s="913">
        <v>334</v>
      </c>
      <c r="AL28" s="904"/>
      <c r="AM28" s="904"/>
      <c r="AN28" s="904"/>
      <c r="AO28" s="904"/>
      <c r="AP28" s="904" t="s">
        <v>507</v>
      </c>
      <c r="AQ28" s="904"/>
      <c r="AR28" s="904"/>
      <c r="AS28" s="904"/>
      <c r="AT28" s="904"/>
      <c r="AU28" s="904" t="s">
        <v>507</v>
      </c>
      <c r="AV28" s="904"/>
      <c r="AW28" s="904"/>
      <c r="AX28" s="904"/>
      <c r="AY28" s="904"/>
      <c r="AZ28" s="905" t="s">
        <v>507</v>
      </c>
      <c r="BA28" s="905"/>
      <c r="BB28" s="905"/>
      <c r="BC28" s="905"/>
      <c r="BD28" s="905"/>
      <c r="BE28" s="906"/>
      <c r="BF28" s="906"/>
      <c r="BG28" s="906"/>
      <c r="BH28" s="906"/>
      <c r="BI28" s="907"/>
      <c r="BJ28" s="254"/>
      <c r="BK28" s="254"/>
      <c r="BL28" s="254"/>
      <c r="BM28" s="254"/>
      <c r="BN28" s="254"/>
      <c r="BO28" s="267"/>
      <c r="BP28" s="267"/>
      <c r="BQ28" s="264">
        <v>22</v>
      </c>
      <c r="BR28" s="265"/>
      <c r="BS28" s="809"/>
      <c r="BT28" s="810"/>
      <c r="BU28" s="810"/>
      <c r="BV28" s="810"/>
      <c r="BW28" s="810"/>
      <c r="BX28" s="810"/>
      <c r="BY28" s="810"/>
      <c r="BZ28" s="810"/>
      <c r="CA28" s="810"/>
      <c r="CB28" s="810"/>
      <c r="CC28" s="810"/>
      <c r="CD28" s="810"/>
      <c r="CE28" s="810"/>
      <c r="CF28" s="810"/>
      <c r="CG28" s="811"/>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44"/>
      <c r="DW28" s="845"/>
      <c r="DX28" s="845"/>
      <c r="DY28" s="845"/>
      <c r="DZ28" s="846"/>
      <c r="EA28" s="248"/>
    </row>
    <row r="29" spans="1:131" s="249" customFormat="1" ht="26.25" customHeight="1" x14ac:dyDescent="0.15">
      <c r="A29" s="268">
        <v>2</v>
      </c>
      <c r="B29" s="856" t="s">
        <v>403</v>
      </c>
      <c r="C29" s="857"/>
      <c r="D29" s="857"/>
      <c r="E29" s="857"/>
      <c r="F29" s="857"/>
      <c r="G29" s="857"/>
      <c r="H29" s="857"/>
      <c r="I29" s="857"/>
      <c r="J29" s="857"/>
      <c r="K29" s="857"/>
      <c r="L29" s="857"/>
      <c r="M29" s="857"/>
      <c r="N29" s="857"/>
      <c r="O29" s="857"/>
      <c r="P29" s="858"/>
      <c r="Q29" s="859">
        <v>4355</v>
      </c>
      <c r="R29" s="860"/>
      <c r="S29" s="860"/>
      <c r="T29" s="860"/>
      <c r="U29" s="860"/>
      <c r="V29" s="860">
        <v>4155</v>
      </c>
      <c r="W29" s="860"/>
      <c r="X29" s="860"/>
      <c r="Y29" s="860"/>
      <c r="Z29" s="860"/>
      <c r="AA29" s="860">
        <v>200</v>
      </c>
      <c r="AB29" s="860"/>
      <c r="AC29" s="860"/>
      <c r="AD29" s="860"/>
      <c r="AE29" s="861"/>
      <c r="AF29" s="862">
        <v>200</v>
      </c>
      <c r="AG29" s="863"/>
      <c r="AH29" s="863"/>
      <c r="AI29" s="863"/>
      <c r="AJ29" s="864"/>
      <c r="AK29" s="916">
        <v>661</v>
      </c>
      <c r="AL29" s="917"/>
      <c r="AM29" s="917"/>
      <c r="AN29" s="917"/>
      <c r="AO29" s="917"/>
      <c r="AP29" s="917" t="s">
        <v>507</v>
      </c>
      <c r="AQ29" s="917"/>
      <c r="AR29" s="917"/>
      <c r="AS29" s="917"/>
      <c r="AT29" s="917"/>
      <c r="AU29" s="917" t="s">
        <v>507</v>
      </c>
      <c r="AV29" s="917"/>
      <c r="AW29" s="917"/>
      <c r="AX29" s="917"/>
      <c r="AY29" s="917"/>
      <c r="AZ29" s="918" t="s">
        <v>507</v>
      </c>
      <c r="BA29" s="918"/>
      <c r="BB29" s="918"/>
      <c r="BC29" s="918"/>
      <c r="BD29" s="918"/>
      <c r="BE29" s="914"/>
      <c r="BF29" s="914"/>
      <c r="BG29" s="914"/>
      <c r="BH29" s="914"/>
      <c r="BI29" s="915"/>
      <c r="BJ29" s="254"/>
      <c r="BK29" s="254"/>
      <c r="BL29" s="254"/>
      <c r="BM29" s="254"/>
      <c r="BN29" s="254"/>
      <c r="BO29" s="267"/>
      <c r="BP29" s="267"/>
      <c r="BQ29" s="264">
        <v>23</v>
      </c>
      <c r="BR29" s="265"/>
      <c r="BS29" s="809"/>
      <c r="BT29" s="810"/>
      <c r="BU29" s="810"/>
      <c r="BV29" s="810"/>
      <c r="BW29" s="810"/>
      <c r="BX29" s="810"/>
      <c r="BY29" s="810"/>
      <c r="BZ29" s="810"/>
      <c r="CA29" s="810"/>
      <c r="CB29" s="810"/>
      <c r="CC29" s="810"/>
      <c r="CD29" s="810"/>
      <c r="CE29" s="810"/>
      <c r="CF29" s="810"/>
      <c r="CG29" s="811"/>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44"/>
      <c r="DW29" s="845"/>
      <c r="DX29" s="845"/>
      <c r="DY29" s="845"/>
      <c r="DZ29" s="846"/>
      <c r="EA29" s="248"/>
    </row>
    <row r="30" spans="1:131" s="249" customFormat="1" ht="26.25" customHeight="1" x14ac:dyDescent="0.15">
      <c r="A30" s="268">
        <v>3</v>
      </c>
      <c r="B30" s="856" t="s">
        <v>404</v>
      </c>
      <c r="C30" s="857"/>
      <c r="D30" s="857"/>
      <c r="E30" s="857"/>
      <c r="F30" s="857"/>
      <c r="G30" s="857"/>
      <c r="H30" s="857"/>
      <c r="I30" s="857"/>
      <c r="J30" s="857"/>
      <c r="K30" s="857"/>
      <c r="L30" s="857"/>
      <c r="M30" s="857"/>
      <c r="N30" s="857"/>
      <c r="O30" s="857"/>
      <c r="P30" s="858"/>
      <c r="Q30" s="859">
        <v>562</v>
      </c>
      <c r="R30" s="860"/>
      <c r="S30" s="860"/>
      <c r="T30" s="860"/>
      <c r="U30" s="860"/>
      <c r="V30" s="860">
        <v>547</v>
      </c>
      <c r="W30" s="860"/>
      <c r="X30" s="860"/>
      <c r="Y30" s="860"/>
      <c r="Z30" s="860"/>
      <c r="AA30" s="860">
        <v>15</v>
      </c>
      <c r="AB30" s="860"/>
      <c r="AC30" s="860"/>
      <c r="AD30" s="860"/>
      <c r="AE30" s="861"/>
      <c r="AF30" s="862">
        <v>15</v>
      </c>
      <c r="AG30" s="863"/>
      <c r="AH30" s="863"/>
      <c r="AI30" s="863"/>
      <c r="AJ30" s="864"/>
      <c r="AK30" s="916">
        <v>134</v>
      </c>
      <c r="AL30" s="917"/>
      <c r="AM30" s="917"/>
      <c r="AN30" s="917"/>
      <c r="AO30" s="917"/>
      <c r="AP30" s="917" t="s">
        <v>507</v>
      </c>
      <c r="AQ30" s="917"/>
      <c r="AR30" s="917"/>
      <c r="AS30" s="917"/>
      <c r="AT30" s="917"/>
      <c r="AU30" s="917" t="s">
        <v>507</v>
      </c>
      <c r="AV30" s="917"/>
      <c r="AW30" s="917"/>
      <c r="AX30" s="917"/>
      <c r="AY30" s="917"/>
      <c r="AZ30" s="918" t="s">
        <v>507</v>
      </c>
      <c r="BA30" s="918"/>
      <c r="BB30" s="918"/>
      <c r="BC30" s="918"/>
      <c r="BD30" s="918"/>
      <c r="BE30" s="914"/>
      <c r="BF30" s="914"/>
      <c r="BG30" s="914"/>
      <c r="BH30" s="914"/>
      <c r="BI30" s="915"/>
      <c r="BJ30" s="254"/>
      <c r="BK30" s="254"/>
      <c r="BL30" s="254"/>
      <c r="BM30" s="254"/>
      <c r="BN30" s="254"/>
      <c r="BO30" s="267"/>
      <c r="BP30" s="267"/>
      <c r="BQ30" s="264">
        <v>24</v>
      </c>
      <c r="BR30" s="265"/>
      <c r="BS30" s="809"/>
      <c r="BT30" s="810"/>
      <c r="BU30" s="810"/>
      <c r="BV30" s="810"/>
      <c r="BW30" s="810"/>
      <c r="BX30" s="810"/>
      <c r="BY30" s="810"/>
      <c r="BZ30" s="810"/>
      <c r="CA30" s="810"/>
      <c r="CB30" s="810"/>
      <c r="CC30" s="810"/>
      <c r="CD30" s="810"/>
      <c r="CE30" s="810"/>
      <c r="CF30" s="810"/>
      <c r="CG30" s="811"/>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44"/>
      <c r="DW30" s="845"/>
      <c r="DX30" s="845"/>
      <c r="DY30" s="845"/>
      <c r="DZ30" s="846"/>
      <c r="EA30" s="248"/>
    </row>
    <row r="31" spans="1:131" s="249" customFormat="1" ht="26.25" customHeight="1" x14ac:dyDescent="0.15">
      <c r="A31" s="268">
        <v>4</v>
      </c>
      <c r="B31" s="856" t="s">
        <v>405</v>
      </c>
      <c r="C31" s="857"/>
      <c r="D31" s="857"/>
      <c r="E31" s="857"/>
      <c r="F31" s="857"/>
      <c r="G31" s="857"/>
      <c r="H31" s="857"/>
      <c r="I31" s="857"/>
      <c r="J31" s="857"/>
      <c r="K31" s="857"/>
      <c r="L31" s="857"/>
      <c r="M31" s="857"/>
      <c r="N31" s="857"/>
      <c r="O31" s="857"/>
      <c r="P31" s="858"/>
      <c r="Q31" s="859">
        <v>1106</v>
      </c>
      <c r="R31" s="860"/>
      <c r="S31" s="860"/>
      <c r="T31" s="860"/>
      <c r="U31" s="860"/>
      <c r="V31" s="860">
        <v>948</v>
      </c>
      <c r="W31" s="860"/>
      <c r="X31" s="860"/>
      <c r="Y31" s="860"/>
      <c r="Z31" s="860"/>
      <c r="AA31" s="860">
        <v>158</v>
      </c>
      <c r="AB31" s="860"/>
      <c r="AC31" s="860"/>
      <c r="AD31" s="860"/>
      <c r="AE31" s="861"/>
      <c r="AF31" s="862">
        <v>2571</v>
      </c>
      <c r="AG31" s="863"/>
      <c r="AH31" s="863"/>
      <c r="AI31" s="863"/>
      <c r="AJ31" s="864"/>
      <c r="AK31" s="916">
        <v>22</v>
      </c>
      <c r="AL31" s="917"/>
      <c r="AM31" s="917"/>
      <c r="AN31" s="917"/>
      <c r="AO31" s="917"/>
      <c r="AP31" s="917">
        <v>1254</v>
      </c>
      <c r="AQ31" s="917"/>
      <c r="AR31" s="917"/>
      <c r="AS31" s="917"/>
      <c r="AT31" s="917"/>
      <c r="AU31" s="917">
        <v>182</v>
      </c>
      <c r="AV31" s="917"/>
      <c r="AW31" s="917"/>
      <c r="AX31" s="917"/>
      <c r="AY31" s="917"/>
      <c r="AZ31" s="918" t="s">
        <v>507</v>
      </c>
      <c r="BA31" s="918"/>
      <c r="BB31" s="918"/>
      <c r="BC31" s="918"/>
      <c r="BD31" s="918"/>
      <c r="BE31" s="914" t="s">
        <v>406</v>
      </c>
      <c r="BF31" s="914"/>
      <c r="BG31" s="914"/>
      <c r="BH31" s="914"/>
      <c r="BI31" s="915"/>
      <c r="BJ31" s="254"/>
      <c r="BK31" s="254"/>
      <c r="BL31" s="254"/>
      <c r="BM31" s="254"/>
      <c r="BN31" s="254"/>
      <c r="BO31" s="267"/>
      <c r="BP31" s="267"/>
      <c r="BQ31" s="264">
        <v>25</v>
      </c>
      <c r="BR31" s="265"/>
      <c r="BS31" s="809"/>
      <c r="BT31" s="810"/>
      <c r="BU31" s="810"/>
      <c r="BV31" s="810"/>
      <c r="BW31" s="810"/>
      <c r="BX31" s="810"/>
      <c r="BY31" s="810"/>
      <c r="BZ31" s="810"/>
      <c r="CA31" s="810"/>
      <c r="CB31" s="810"/>
      <c r="CC31" s="810"/>
      <c r="CD31" s="810"/>
      <c r="CE31" s="810"/>
      <c r="CF31" s="810"/>
      <c r="CG31" s="811"/>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44"/>
      <c r="DW31" s="845"/>
      <c r="DX31" s="845"/>
      <c r="DY31" s="845"/>
      <c r="DZ31" s="846"/>
      <c r="EA31" s="248"/>
    </row>
    <row r="32" spans="1:131" s="249" customFormat="1" ht="26.25" customHeight="1" x14ac:dyDescent="0.15">
      <c r="A32" s="268">
        <v>5</v>
      </c>
      <c r="B32" s="856" t="s">
        <v>407</v>
      </c>
      <c r="C32" s="857"/>
      <c r="D32" s="857"/>
      <c r="E32" s="857"/>
      <c r="F32" s="857"/>
      <c r="G32" s="857"/>
      <c r="H32" s="857"/>
      <c r="I32" s="857"/>
      <c r="J32" s="857"/>
      <c r="K32" s="857"/>
      <c r="L32" s="857"/>
      <c r="M32" s="857"/>
      <c r="N32" s="857"/>
      <c r="O32" s="857"/>
      <c r="P32" s="858"/>
      <c r="Q32" s="859">
        <v>206</v>
      </c>
      <c r="R32" s="860"/>
      <c r="S32" s="860"/>
      <c r="T32" s="860"/>
      <c r="U32" s="860"/>
      <c r="V32" s="860">
        <v>169</v>
      </c>
      <c r="W32" s="860"/>
      <c r="X32" s="860"/>
      <c r="Y32" s="860"/>
      <c r="Z32" s="860"/>
      <c r="AA32" s="860">
        <v>38</v>
      </c>
      <c r="AB32" s="860"/>
      <c r="AC32" s="860"/>
      <c r="AD32" s="860"/>
      <c r="AE32" s="861"/>
      <c r="AF32" s="862">
        <v>678</v>
      </c>
      <c r="AG32" s="863"/>
      <c r="AH32" s="863"/>
      <c r="AI32" s="863"/>
      <c r="AJ32" s="864"/>
      <c r="AK32" s="916" t="s">
        <v>507</v>
      </c>
      <c r="AL32" s="917"/>
      <c r="AM32" s="917"/>
      <c r="AN32" s="917"/>
      <c r="AO32" s="917"/>
      <c r="AP32" s="917" t="s">
        <v>507</v>
      </c>
      <c r="AQ32" s="917"/>
      <c r="AR32" s="917"/>
      <c r="AS32" s="917"/>
      <c r="AT32" s="917"/>
      <c r="AU32" s="917" t="s">
        <v>507</v>
      </c>
      <c r="AV32" s="917"/>
      <c r="AW32" s="917"/>
      <c r="AX32" s="917"/>
      <c r="AY32" s="917"/>
      <c r="AZ32" s="918" t="s">
        <v>507</v>
      </c>
      <c r="BA32" s="918"/>
      <c r="BB32" s="918"/>
      <c r="BC32" s="918"/>
      <c r="BD32" s="918"/>
      <c r="BE32" s="914" t="s">
        <v>406</v>
      </c>
      <c r="BF32" s="914"/>
      <c r="BG32" s="914"/>
      <c r="BH32" s="914"/>
      <c r="BI32" s="915"/>
      <c r="BJ32" s="254"/>
      <c r="BK32" s="254"/>
      <c r="BL32" s="254"/>
      <c r="BM32" s="254"/>
      <c r="BN32" s="254"/>
      <c r="BO32" s="267"/>
      <c r="BP32" s="267"/>
      <c r="BQ32" s="264">
        <v>26</v>
      </c>
      <c r="BR32" s="265"/>
      <c r="BS32" s="809"/>
      <c r="BT32" s="810"/>
      <c r="BU32" s="810"/>
      <c r="BV32" s="810"/>
      <c r="BW32" s="810"/>
      <c r="BX32" s="810"/>
      <c r="BY32" s="810"/>
      <c r="BZ32" s="810"/>
      <c r="CA32" s="810"/>
      <c r="CB32" s="810"/>
      <c r="CC32" s="810"/>
      <c r="CD32" s="810"/>
      <c r="CE32" s="810"/>
      <c r="CF32" s="810"/>
      <c r="CG32" s="811"/>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44"/>
      <c r="DW32" s="845"/>
      <c r="DX32" s="845"/>
      <c r="DY32" s="845"/>
      <c r="DZ32" s="846"/>
      <c r="EA32" s="248"/>
    </row>
    <row r="33" spans="1:131" s="249" customFormat="1" ht="26.25" customHeight="1" x14ac:dyDescent="0.15">
      <c r="A33" s="268">
        <v>6</v>
      </c>
      <c r="B33" s="856" t="s">
        <v>408</v>
      </c>
      <c r="C33" s="857"/>
      <c r="D33" s="857"/>
      <c r="E33" s="857"/>
      <c r="F33" s="857"/>
      <c r="G33" s="857"/>
      <c r="H33" s="857"/>
      <c r="I33" s="857"/>
      <c r="J33" s="857"/>
      <c r="K33" s="857"/>
      <c r="L33" s="857"/>
      <c r="M33" s="857"/>
      <c r="N33" s="857"/>
      <c r="O33" s="857"/>
      <c r="P33" s="858"/>
      <c r="Q33" s="859">
        <v>1420</v>
      </c>
      <c r="R33" s="860"/>
      <c r="S33" s="860"/>
      <c r="T33" s="860"/>
      <c r="U33" s="860"/>
      <c r="V33" s="860">
        <v>1413</v>
      </c>
      <c r="W33" s="860"/>
      <c r="X33" s="860"/>
      <c r="Y33" s="860"/>
      <c r="Z33" s="860"/>
      <c r="AA33" s="860">
        <v>7</v>
      </c>
      <c r="AB33" s="860"/>
      <c r="AC33" s="860"/>
      <c r="AD33" s="860"/>
      <c r="AE33" s="861"/>
      <c r="AF33" s="862">
        <v>144</v>
      </c>
      <c r="AG33" s="863"/>
      <c r="AH33" s="863"/>
      <c r="AI33" s="863"/>
      <c r="AJ33" s="864"/>
      <c r="AK33" s="916">
        <v>522</v>
      </c>
      <c r="AL33" s="917"/>
      <c r="AM33" s="917"/>
      <c r="AN33" s="917"/>
      <c r="AO33" s="917"/>
      <c r="AP33" s="917">
        <v>8469</v>
      </c>
      <c r="AQ33" s="917"/>
      <c r="AR33" s="917"/>
      <c r="AS33" s="917"/>
      <c r="AT33" s="917"/>
      <c r="AU33" s="917">
        <v>5149</v>
      </c>
      <c r="AV33" s="917"/>
      <c r="AW33" s="917"/>
      <c r="AX33" s="917"/>
      <c r="AY33" s="917"/>
      <c r="AZ33" s="918" t="s">
        <v>507</v>
      </c>
      <c r="BA33" s="918"/>
      <c r="BB33" s="918"/>
      <c r="BC33" s="918"/>
      <c r="BD33" s="918"/>
      <c r="BE33" s="914" t="s">
        <v>406</v>
      </c>
      <c r="BF33" s="914"/>
      <c r="BG33" s="914"/>
      <c r="BH33" s="914"/>
      <c r="BI33" s="915"/>
      <c r="BJ33" s="254"/>
      <c r="BK33" s="254"/>
      <c r="BL33" s="254"/>
      <c r="BM33" s="254"/>
      <c r="BN33" s="254"/>
      <c r="BO33" s="267"/>
      <c r="BP33" s="267"/>
      <c r="BQ33" s="264">
        <v>27</v>
      </c>
      <c r="BR33" s="265"/>
      <c r="BS33" s="809"/>
      <c r="BT33" s="810"/>
      <c r="BU33" s="810"/>
      <c r="BV33" s="810"/>
      <c r="BW33" s="810"/>
      <c r="BX33" s="810"/>
      <c r="BY33" s="810"/>
      <c r="BZ33" s="810"/>
      <c r="CA33" s="810"/>
      <c r="CB33" s="810"/>
      <c r="CC33" s="810"/>
      <c r="CD33" s="810"/>
      <c r="CE33" s="810"/>
      <c r="CF33" s="810"/>
      <c r="CG33" s="811"/>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44"/>
      <c r="DW33" s="845"/>
      <c r="DX33" s="845"/>
      <c r="DY33" s="845"/>
      <c r="DZ33" s="846"/>
      <c r="EA33" s="248"/>
    </row>
    <row r="34" spans="1:131" s="249" customFormat="1" ht="26.25" customHeight="1" x14ac:dyDescent="0.15">
      <c r="A34" s="268">
        <v>7</v>
      </c>
      <c r="B34" s="856"/>
      <c r="C34" s="857"/>
      <c r="D34" s="857"/>
      <c r="E34" s="857"/>
      <c r="F34" s="857"/>
      <c r="G34" s="857"/>
      <c r="H34" s="857"/>
      <c r="I34" s="857"/>
      <c r="J34" s="857"/>
      <c r="K34" s="857"/>
      <c r="L34" s="857"/>
      <c r="M34" s="857"/>
      <c r="N34" s="857"/>
      <c r="O34" s="857"/>
      <c r="P34" s="858"/>
      <c r="Q34" s="859"/>
      <c r="R34" s="860"/>
      <c r="S34" s="860"/>
      <c r="T34" s="860"/>
      <c r="U34" s="860"/>
      <c r="V34" s="860"/>
      <c r="W34" s="860"/>
      <c r="X34" s="860"/>
      <c r="Y34" s="860"/>
      <c r="Z34" s="860"/>
      <c r="AA34" s="860"/>
      <c r="AB34" s="860"/>
      <c r="AC34" s="860"/>
      <c r="AD34" s="860"/>
      <c r="AE34" s="861"/>
      <c r="AF34" s="862"/>
      <c r="AG34" s="863"/>
      <c r="AH34" s="863"/>
      <c r="AI34" s="863"/>
      <c r="AJ34" s="864"/>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09"/>
      <c r="BT34" s="810"/>
      <c r="BU34" s="810"/>
      <c r="BV34" s="810"/>
      <c r="BW34" s="810"/>
      <c r="BX34" s="810"/>
      <c r="BY34" s="810"/>
      <c r="BZ34" s="810"/>
      <c r="CA34" s="810"/>
      <c r="CB34" s="810"/>
      <c r="CC34" s="810"/>
      <c r="CD34" s="810"/>
      <c r="CE34" s="810"/>
      <c r="CF34" s="810"/>
      <c r="CG34" s="811"/>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44"/>
      <c r="DW34" s="845"/>
      <c r="DX34" s="845"/>
      <c r="DY34" s="845"/>
      <c r="DZ34" s="846"/>
      <c r="EA34" s="248"/>
    </row>
    <row r="35" spans="1:131" s="249" customFormat="1" ht="26.25" customHeight="1" x14ac:dyDescent="0.15">
      <c r="A35" s="268">
        <v>8</v>
      </c>
      <c r="B35" s="856"/>
      <c r="C35" s="857"/>
      <c r="D35" s="857"/>
      <c r="E35" s="857"/>
      <c r="F35" s="857"/>
      <c r="G35" s="857"/>
      <c r="H35" s="857"/>
      <c r="I35" s="857"/>
      <c r="J35" s="857"/>
      <c r="K35" s="857"/>
      <c r="L35" s="857"/>
      <c r="M35" s="857"/>
      <c r="N35" s="857"/>
      <c r="O35" s="857"/>
      <c r="P35" s="858"/>
      <c r="Q35" s="859"/>
      <c r="R35" s="860"/>
      <c r="S35" s="860"/>
      <c r="T35" s="860"/>
      <c r="U35" s="860"/>
      <c r="V35" s="860"/>
      <c r="W35" s="860"/>
      <c r="X35" s="860"/>
      <c r="Y35" s="860"/>
      <c r="Z35" s="860"/>
      <c r="AA35" s="860"/>
      <c r="AB35" s="860"/>
      <c r="AC35" s="860"/>
      <c r="AD35" s="860"/>
      <c r="AE35" s="861"/>
      <c r="AF35" s="862"/>
      <c r="AG35" s="863"/>
      <c r="AH35" s="863"/>
      <c r="AI35" s="863"/>
      <c r="AJ35" s="864"/>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09"/>
      <c r="BT35" s="810"/>
      <c r="BU35" s="810"/>
      <c r="BV35" s="810"/>
      <c r="BW35" s="810"/>
      <c r="BX35" s="810"/>
      <c r="BY35" s="810"/>
      <c r="BZ35" s="810"/>
      <c r="CA35" s="810"/>
      <c r="CB35" s="810"/>
      <c r="CC35" s="810"/>
      <c r="CD35" s="810"/>
      <c r="CE35" s="810"/>
      <c r="CF35" s="810"/>
      <c r="CG35" s="811"/>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44"/>
      <c r="DW35" s="845"/>
      <c r="DX35" s="845"/>
      <c r="DY35" s="845"/>
      <c r="DZ35" s="846"/>
      <c r="EA35" s="248"/>
    </row>
    <row r="36" spans="1:131" s="249" customFormat="1" ht="26.25" customHeight="1" x14ac:dyDescent="0.15">
      <c r="A36" s="268">
        <v>9</v>
      </c>
      <c r="B36" s="856"/>
      <c r="C36" s="857"/>
      <c r="D36" s="857"/>
      <c r="E36" s="857"/>
      <c r="F36" s="857"/>
      <c r="G36" s="857"/>
      <c r="H36" s="857"/>
      <c r="I36" s="857"/>
      <c r="J36" s="857"/>
      <c r="K36" s="857"/>
      <c r="L36" s="857"/>
      <c r="M36" s="857"/>
      <c r="N36" s="857"/>
      <c r="O36" s="857"/>
      <c r="P36" s="858"/>
      <c r="Q36" s="859"/>
      <c r="R36" s="860"/>
      <c r="S36" s="860"/>
      <c r="T36" s="860"/>
      <c r="U36" s="860"/>
      <c r="V36" s="860"/>
      <c r="W36" s="860"/>
      <c r="X36" s="860"/>
      <c r="Y36" s="860"/>
      <c r="Z36" s="860"/>
      <c r="AA36" s="860"/>
      <c r="AB36" s="860"/>
      <c r="AC36" s="860"/>
      <c r="AD36" s="860"/>
      <c r="AE36" s="861"/>
      <c r="AF36" s="862"/>
      <c r="AG36" s="863"/>
      <c r="AH36" s="863"/>
      <c r="AI36" s="863"/>
      <c r="AJ36" s="864"/>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09"/>
      <c r="BT36" s="810"/>
      <c r="BU36" s="810"/>
      <c r="BV36" s="810"/>
      <c r="BW36" s="810"/>
      <c r="BX36" s="810"/>
      <c r="BY36" s="810"/>
      <c r="BZ36" s="810"/>
      <c r="CA36" s="810"/>
      <c r="CB36" s="810"/>
      <c r="CC36" s="810"/>
      <c r="CD36" s="810"/>
      <c r="CE36" s="810"/>
      <c r="CF36" s="810"/>
      <c r="CG36" s="811"/>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44"/>
      <c r="DW36" s="845"/>
      <c r="DX36" s="845"/>
      <c r="DY36" s="845"/>
      <c r="DZ36" s="846"/>
      <c r="EA36" s="248"/>
    </row>
    <row r="37" spans="1:131" s="249" customFormat="1" ht="26.25" customHeight="1" x14ac:dyDescent="0.15">
      <c r="A37" s="268">
        <v>10</v>
      </c>
      <c r="B37" s="856"/>
      <c r="C37" s="857"/>
      <c r="D37" s="857"/>
      <c r="E37" s="857"/>
      <c r="F37" s="857"/>
      <c r="G37" s="857"/>
      <c r="H37" s="857"/>
      <c r="I37" s="857"/>
      <c r="J37" s="857"/>
      <c r="K37" s="857"/>
      <c r="L37" s="857"/>
      <c r="M37" s="857"/>
      <c r="N37" s="857"/>
      <c r="O37" s="857"/>
      <c r="P37" s="858"/>
      <c r="Q37" s="859"/>
      <c r="R37" s="860"/>
      <c r="S37" s="860"/>
      <c r="T37" s="860"/>
      <c r="U37" s="860"/>
      <c r="V37" s="860"/>
      <c r="W37" s="860"/>
      <c r="X37" s="860"/>
      <c r="Y37" s="860"/>
      <c r="Z37" s="860"/>
      <c r="AA37" s="860"/>
      <c r="AB37" s="860"/>
      <c r="AC37" s="860"/>
      <c r="AD37" s="860"/>
      <c r="AE37" s="861"/>
      <c r="AF37" s="862"/>
      <c r="AG37" s="863"/>
      <c r="AH37" s="863"/>
      <c r="AI37" s="863"/>
      <c r="AJ37" s="864"/>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09"/>
      <c r="BT37" s="810"/>
      <c r="BU37" s="810"/>
      <c r="BV37" s="810"/>
      <c r="BW37" s="810"/>
      <c r="BX37" s="810"/>
      <c r="BY37" s="810"/>
      <c r="BZ37" s="810"/>
      <c r="CA37" s="810"/>
      <c r="CB37" s="810"/>
      <c r="CC37" s="810"/>
      <c r="CD37" s="810"/>
      <c r="CE37" s="810"/>
      <c r="CF37" s="810"/>
      <c r="CG37" s="811"/>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44"/>
      <c r="DW37" s="845"/>
      <c r="DX37" s="845"/>
      <c r="DY37" s="845"/>
      <c r="DZ37" s="846"/>
      <c r="EA37" s="248"/>
    </row>
    <row r="38" spans="1:131" s="249" customFormat="1" ht="26.25" customHeight="1" x14ac:dyDescent="0.15">
      <c r="A38" s="268">
        <v>11</v>
      </c>
      <c r="B38" s="856"/>
      <c r="C38" s="857"/>
      <c r="D38" s="857"/>
      <c r="E38" s="857"/>
      <c r="F38" s="857"/>
      <c r="G38" s="857"/>
      <c r="H38" s="857"/>
      <c r="I38" s="857"/>
      <c r="J38" s="857"/>
      <c r="K38" s="857"/>
      <c r="L38" s="857"/>
      <c r="M38" s="857"/>
      <c r="N38" s="857"/>
      <c r="O38" s="857"/>
      <c r="P38" s="858"/>
      <c r="Q38" s="859"/>
      <c r="R38" s="860"/>
      <c r="S38" s="860"/>
      <c r="T38" s="860"/>
      <c r="U38" s="860"/>
      <c r="V38" s="860"/>
      <c r="W38" s="860"/>
      <c r="X38" s="860"/>
      <c r="Y38" s="860"/>
      <c r="Z38" s="860"/>
      <c r="AA38" s="860"/>
      <c r="AB38" s="860"/>
      <c r="AC38" s="860"/>
      <c r="AD38" s="860"/>
      <c r="AE38" s="861"/>
      <c r="AF38" s="862"/>
      <c r="AG38" s="863"/>
      <c r="AH38" s="863"/>
      <c r="AI38" s="863"/>
      <c r="AJ38" s="864"/>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09"/>
      <c r="BT38" s="810"/>
      <c r="BU38" s="810"/>
      <c r="BV38" s="810"/>
      <c r="BW38" s="810"/>
      <c r="BX38" s="810"/>
      <c r="BY38" s="810"/>
      <c r="BZ38" s="810"/>
      <c r="CA38" s="810"/>
      <c r="CB38" s="810"/>
      <c r="CC38" s="810"/>
      <c r="CD38" s="810"/>
      <c r="CE38" s="810"/>
      <c r="CF38" s="810"/>
      <c r="CG38" s="811"/>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44"/>
      <c r="DW38" s="845"/>
      <c r="DX38" s="845"/>
      <c r="DY38" s="845"/>
      <c r="DZ38" s="846"/>
      <c r="EA38" s="248"/>
    </row>
    <row r="39" spans="1:131" s="249" customFormat="1" ht="26.25" customHeight="1" x14ac:dyDescent="0.15">
      <c r="A39" s="268">
        <v>12</v>
      </c>
      <c r="B39" s="856"/>
      <c r="C39" s="857"/>
      <c r="D39" s="857"/>
      <c r="E39" s="857"/>
      <c r="F39" s="857"/>
      <c r="G39" s="857"/>
      <c r="H39" s="857"/>
      <c r="I39" s="857"/>
      <c r="J39" s="857"/>
      <c r="K39" s="857"/>
      <c r="L39" s="857"/>
      <c r="M39" s="857"/>
      <c r="N39" s="857"/>
      <c r="O39" s="857"/>
      <c r="P39" s="858"/>
      <c r="Q39" s="859"/>
      <c r="R39" s="860"/>
      <c r="S39" s="860"/>
      <c r="T39" s="860"/>
      <c r="U39" s="860"/>
      <c r="V39" s="860"/>
      <c r="W39" s="860"/>
      <c r="X39" s="860"/>
      <c r="Y39" s="860"/>
      <c r="Z39" s="860"/>
      <c r="AA39" s="860"/>
      <c r="AB39" s="860"/>
      <c r="AC39" s="860"/>
      <c r="AD39" s="860"/>
      <c r="AE39" s="861"/>
      <c r="AF39" s="862"/>
      <c r="AG39" s="863"/>
      <c r="AH39" s="863"/>
      <c r="AI39" s="863"/>
      <c r="AJ39" s="864"/>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09"/>
      <c r="BT39" s="810"/>
      <c r="BU39" s="810"/>
      <c r="BV39" s="810"/>
      <c r="BW39" s="810"/>
      <c r="BX39" s="810"/>
      <c r="BY39" s="810"/>
      <c r="BZ39" s="810"/>
      <c r="CA39" s="810"/>
      <c r="CB39" s="810"/>
      <c r="CC39" s="810"/>
      <c r="CD39" s="810"/>
      <c r="CE39" s="810"/>
      <c r="CF39" s="810"/>
      <c r="CG39" s="811"/>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44"/>
      <c r="DW39" s="845"/>
      <c r="DX39" s="845"/>
      <c r="DY39" s="845"/>
      <c r="DZ39" s="846"/>
      <c r="EA39" s="248"/>
    </row>
    <row r="40" spans="1:131" s="249" customFormat="1" ht="26.25" customHeight="1" x14ac:dyDescent="0.15">
      <c r="A40" s="263">
        <v>13</v>
      </c>
      <c r="B40" s="856"/>
      <c r="C40" s="857"/>
      <c r="D40" s="857"/>
      <c r="E40" s="857"/>
      <c r="F40" s="857"/>
      <c r="G40" s="857"/>
      <c r="H40" s="857"/>
      <c r="I40" s="857"/>
      <c r="J40" s="857"/>
      <c r="K40" s="857"/>
      <c r="L40" s="857"/>
      <c r="M40" s="857"/>
      <c r="N40" s="857"/>
      <c r="O40" s="857"/>
      <c r="P40" s="858"/>
      <c r="Q40" s="859"/>
      <c r="R40" s="860"/>
      <c r="S40" s="860"/>
      <c r="T40" s="860"/>
      <c r="U40" s="860"/>
      <c r="V40" s="860"/>
      <c r="W40" s="860"/>
      <c r="X40" s="860"/>
      <c r="Y40" s="860"/>
      <c r="Z40" s="860"/>
      <c r="AA40" s="860"/>
      <c r="AB40" s="860"/>
      <c r="AC40" s="860"/>
      <c r="AD40" s="860"/>
      <c r="AE40" s="861"/>
      <c r="AF40" s="862"/>
      <c r="AG40" s="863"/>
      <c r="AH40" s="863"/>
      <c r="AI40" s="863"/>
      <c r="AJ40" s="864"/>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09"/>
      <c r="BT40" s="810"/>
      <c r="BU40" s="810"/>
      <c r="BV40" s="810"/>
      <c r="BW40" s="810"/>
      <c r="BX40" s="810"/>
      <c r="BY40" s="810"/>
      <c r="BZ40" s="810"/>
      <c r="CA40" s="810"/>
      <c r="CB40" s="810"/>
      <c r="CC40" s="810"/>
      <c r="CD40" s="810"/>
      <c r="CE40" s="810"/>
      <c r="CF40" s="810"/>
      <c r="CG40" s="811"/>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44"/>
      <c r="DW40" s="845"/>
      <c r="DX40" s="845"/>
      <c r="DY40" s="845"/>
      <c r="DZ40" s="846"/>
      <c r="EA40" s="248"/>
    </row>
    <row r="41" spans="1:131" s="249" customFormat="1" ht="26.25" customHeight="1" x14ac:dyDescent="0.15">
      <c r="A41" s="263">
        <v>14</v>
      </c>
      <c r="B41" s="856"/>
      <c r="C41" s="857"/>
      <c r="D41" s="857"/>
      <c r="E41" s="857"/>
      <c r="F41" s="857"/>
      <c r="G41" s="857"/>
      <c r="H41" s="857"/>
      <c r="I41" s="857"/>
      <c r="J41" s="857"/>
      <c r="K41" s="857"/>
      <c r="L41" s="857"/>
      <c r="M41" s="857"/>
      <c r="N41" s="857"/>
      <c r="O41" s="857"/>
      <c r="P41" s="858"/>
      <c r="Q41" s="859"/>
      <c r="R41" s="860"/>
      <c r="S41" s="860"/>
      <c r="T41" s="860"/>
      <c r="U41" s="860"/>
      <c r="V41" s="860"/>
      <c r="W41" s="860"/>
      <c r="X41" s="860"/>
      <c r="Y41" s="860"/>
      <c r="Z41" s="860"/>
      <c r="AA41" s="860"/>
      <c r="AB41" s="860"/>
      <c r="AC41" s="860"/>
      <c r="AD41" s="860"/>
      <c r="AE41" s="861"/>
      <c r="AF41" s="862"/>
      <c r="AG41" s="863"/>
      <c r="AH41" s="863"/>
      <c r="AI41" s="863"/>
      <c r="AJ41" s="864"/>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09"/>
      <c r="BT41" s="810"/>
      <c r="BU41" s="810"/>
      <c r="BV41" s="810"/>
      <c r="BW41" s="810"/>
      <c r="BX41" s="810"/>
      <c r="BY41" s="810"/>
      <c r="BZ41" s="810"/>
      <c r="CA41" s="810"/>
      <c r="CB41" s="810"/>
      <c r="CC41" s="810"/>
      <c r="CD41" s="810"/>
      <c r="CE41" s="810"/>
      <c r="CF41" s="810"/>
      <c r="CG41" s="811"/>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44"/>
      <c r="DW41" s="845"/>
      <c r="DX41" s="845"/>
      <c r="DY41" s="845"/>
      <c r="DZ41" s="846"/>
      <c r="EA41" s="248"/>
    </row>
    <row r="42" spans="1:131" s="249" customFormat="1" ht="26.25" customHeight="1" x14ac:dyDescent="0.15">
      <c r="A42" s="263">
        <v>15</v>
      </c>
      <c r="B42" s="856"/>
      <c r="C42" s="857"/>
      <c r="D42" s="857"/>
      <c r="E42" s="857"/>
      <c r="F42" s="857"/>
      <c r="G42" s="857"/>
      <c r="H42" s="857"/>
      <c r="I42" s="857"/>
      <c r="J42" s="857"/>
      <c r="K42" s="857"/>
      <c r="L42" s="857"/>
      <c r="M42" s="857"/>
      <c r="N42" s="857"/>
      <c r="O42" s="857"/>
      <c r="P42" s="858"/>
      <c r="Q42" s="859"/>
      <c r="R42" s="860"/>
      <c r="S42" s="860"/>
      <c r="T42" s="860"/>
      <c r="U42" s="860"/>
      <c r="V42" s="860"/>
      <c r="W42" s="860"/>
      <c r="X42" s="860"/>
      <c r="Y42" s="860"/>
      <c r="Z42" s="860"/>
      <c r="AA42" s="860"/>
      <c r="AB42" s="860"/>
      <c r="AC42" s="860"/>
      <c r="AD42" s="860"/>
      <c r="AE42" s="861"/>
      <c r="AF42" s="862"/>
      <c r="AG42" s="863"/>
      <c r="AH42" s="863"/>
      <c r="AI42" s="863"/>
      <c r="AJ42" s="864"/>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09"/>
      <c r="BT42" s="810"/>
      <c r="BU42" s="810"/>
      <c r="BV42" s="810"/>
      <c r="BW42" s="810"/>
      <c r="BX42" s="810"/>
      <c r="BY42" s="810"/>
      <c r="BZ42" s="810"/>
      <c r="CA42" s="810"/>
      <c r="CB42" s="810"/>
      <c r="CC42" s="810"/>
      <c r="CD42" s="810"/>
      <c r="CE42" s="810"/>
      <c r="CF42" s="810"/>
      <c r="CG42" s="811"/>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44"/>
      <c r="DW42" s="845"/>
      <c r="DX42" s="845"/>
      <c r="DY42" s="845"/>
      <c r="DZ42" s="846"/>
      <c r="EA42" s="248"/>
    </row>
    <row r="43" spans="1:131" s="249" customFormat="1" ht="26.25" customHeight="1" x14ac:dyDescent="0.15">
      <c r="A43" s="263">
        <v>16</v>
      </c>
      <c r="B43" s="856"/>
      <c r="C43" s="857"/>
      <c r="D43" s="857"/>
      <c r="E43" s="857"/>
      <c r="F43" s="857"/>
      <c r="G43" s="857"/>
      <c r="H43" s="857"/>
      <c r="I43" s="857"/>
      <c r="J43" s="857"/>
      <c r="K43" s="857"/>
      <c r="L43" s="857"/>
      <c r="M43" s="857"/>
      <c r="N43" s="857"/>
      <c r="O43" s="857"/>
      <c r="P43" s="858"/>
      <c r="Q43" s="859"/>
      <c r="R43" s="860"/>
      <c r="S43" s="860"/>
      <c r="T43" s="860"/>
      <c r="U43" s="860"/>
      <c r="V43" s="860"/>
      <c r="W43" s="860"/>
      <c r="X43" s="860"/>
      <c r="Y43" s="860"/>
      <c r="Z43" s="860"/>
      <c r="AA43" s="860"/>
      <c r="AB43" s="860"/>
      <c r="AC43" s="860"/>
      <c r="AD43" s="860"/>
      <c r="AE43" s="861"/>
      <c r="AF43" s="862"/>
      <c r="AG43" s="863"/>
      <c r="AH43" s="863"/>
      <c r="AI43" s="863"/>
      <c r="AJ43" s="864"/>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09"/>
      <c r="BT43" s="810"/>
      <c r="BU43" s="810"/>
      <c r="BV43" s="810"/>
      <c r="BW43" s="810"/>
      <c r="BX43" s="810"/>
      <c r="BY43" s="810"/>
      <c r="BZ43" s="810"/>
      <c r="CA43" s="810"/>
      <c r="CB43" s="810"/>
      <c r="CC43" s="810"/>
      <c r="CD43" s="810"/>
      <c r="CE43" s="810"/>
      <c r="CF43" s="810"/>
      <c r="CG43" s="811"/>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44"/>
      <c r="DW43" s="845"/>
      <c r="DX43" s="845"/>
      <c r="DY43" s="845"/>
      <c r="DZ43" s="846"/>
      <c r="EA43" s="248"/>
    </row>
    <row r="44" spans="1:131" s="249" customFormat="1" ht="26.25" customHeight="1" x14ac:dyDescent="0.15">
      <c r="A44" s="263">
        <v>17</v>
      </c>
      <c r="B44" s="856"/>
      <c r="C44" s="857"/>
      <c r="D44" s="857"/>
      <c r="E44" s="857"/>
      <c r="F44" s="857"/>
      <c r="G44" s="857"/>
      <c r="H44" s="857"/>
      <c r="I44" s="857"/>
      <c r="J44" s="857"/>
      <c r="K44" s="857"/>
      <c r="L44" s="857"/>
      <c r="M44" s="857"/>
      <c r="N44" s="857"/>
      <c r="O44" s="857"/>
      <c r="P44" s="858"/>
      <c r="Q44" s="859"/>
      <c r="R44" s="860"/>
      <c r="S44" s="860"/>
      <c r="T44" s="860"/>
      <c r="U44" s="860"/>
      <c r="V44" s="860"/>
      <c r="W44" s="860"/>
      <c r="X44" s="860"/>
      <c r="Y44" s="860"/>
      <c r="Z44" s="860"/>
      <c r="AA44" s="860"/>
      <c r="AB44" s="860"/>
      <c r="AC44" s="860"/>
      <c r="AD44" s="860"/>
      <c r="AE44" s="861"/>
      <c r="AF44" s="862"/>
      <c r="AG44" s="863"/>
      <c r="AH44" s="863"/>
      <c r="AI44" s="863"/>
      <c r="AJ44" s="864"/>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09"/>
      <c r="BT44" s="810"/>
      <c r="BU44" s="810"/>
      <c r="BV44" s="810"/>
      <c r="BW44" s="810"/>
      <c r="BX44" s="810"/>
      <c r="BY44" s="810"/>
      <c r="BZ44" s="810"/>
      <c r="CA44" s="810"/>
      <c r="CB44" s="810"/>
      <c r="CC44" s="810"/>
      <c r="CD44" s="810"/>
      <c r="CE44" s="810"/>
      <c r="CF44" s="810"/>
      <c r="CG44" s="811"/>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44"/>
      <c r="DW44" s="845"/>
      <c r="DX44" s="845"/>
      <c r="DY44" s="845"/>
      <c r="DZ44" s="846"/>
      <c r="EA44" s="248"/>
    </row>
    <row r="45" spans="1:131" s="249" customFormat="1" ht="26.25" customHeight="1" x14ac:dyDescent="0.15">
      <c r="A45" s="263">
        <v>18</v>
      </c>
      <c r="B45" s="856"/>
      <c r="C45" s="857"/>
      <c r="D45" s="857"/>
      <c r="E45" s="857"/>
      <c r="F45" s="857"/>
      <c r="G45" s="857"/>
      <c r="H45" s="857"/>
      <c r="I45" s="857"/>
      <c r="J45" s="857"/>
      <c r="K45" s="857"/>
      <c r="L45" s="857"/>
      <c r="M45" s="857"/>
      <c r="N45" s="857"/>
      <c r="O45" s="857"/>
      <c r="P45" s="858"/>
      <c r="Q45" s="859"/>
      <c r="R45" s="860"/>
      <c r="S45" s="860"/>
      <c r="T45" s="860"/>
      <c r="U45" s="860"/>
      <c r="V45" s="860"/>
      <c r="W45" s="860"/>
      <c r="X45" s="860"/>
      <c r="Y45" s="860"/>
      <c r="Z45" s="860"/>
      <c r="AA45" s="860"/>
      <c r="AB45" s="860"/>
      <c r="AC45" s="860"/>
      <c r="AD45" s="860"/>
      <c r="AE45" s="861"/>
      <c r="AF45" s="862"/>
      <c r="AG45" s="863"/>
      <c r="AH45" s="863"/>
      <c r="AI45" s="863"/>
      <c r="AJ45" s="864"/>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09"/>
      <c r="BT45" s="810"/>
      <c r="BU45" s="810"/>
      <c r="BV45" s="810"/>
      <c r="BW45" s="810"/>
      <c r="BX45" s="810"/>
      <c r="BY45" s="810"/>
      <c r="BZ45" s="810"/>
      <c r="CA45" s="810"/>
      <c r="CB45" s="810"/>
      <c r="CC45" s="810"/>
      <c r="CD45" s="810"/>
      <c r="CE45" s="810"/>
      <c r="CF45" s="810"/>
      <c r="CG45" s="811"/>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44"/>
      <c r="DW45" s="845"/>
      <c r="DX45" s="845"/>
      <c r="DY45" s="845"/>
      <c r="DZ45" s="846"/>
      <c r="EA45" s="248"/>
    </row>
    <row r="46" spans="1:131" s="249" customFormat="1" ht="26.25" customHeight="1" x14ac:dyDescent="0.15">
      <c r="A46" s="263">
        <v>19</v>
      </c>
      <c r="B46" s="856"/>
      <c r="C46" s="857"/>
      <c r="D46" s="857"/>
      <c r="E46" s="857"/>
      <c r="F46" s="857"/>
      <c r="G46" s="857"/>
      <c r="H46" s="857"/>
      <c r="I46" s="857"/>
      <c r="J46" s="857"/>
      <c r="K46" s="857"/>
      <c r="L46" s="857"/>
      <c r="M46" s="857"/>
      <c r="N46" s="857"/>
      <c r="O46" s="857"/>
      <c r="P46" s="858"/>
      <c r="Q46" s="859"/>
      <c r="R46" s="860"/>
      <c r="S46" s="860"/>
      <c r="T46" s="860"/>
      <c r="U46" s="860"/>
      <c r="V46" s="860"/>
      <c r="W46" s="860"/>
      <c r="X46" s="860"/>
      <c r="Y46" s="860"/>
      <c r="Z46" s="860"/>
      <c r="AA46" s="860"/>
      <c r="AB46" s="860"/>
      <c r="AC46" s="860"/>
      <c r="AD46" s="860"/>
      <c r="AE46" s="861"/>
      <c r="AF46" s="862"/>
      <c r="AG46" s="863"/>
      <c r="AH46" s="863"/>
      <c r="AI46" s="863"/>
      <c r="AJ46" s="864"/>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09"/>
      <c r="BT46" s="810"/>
      <c r="BU46" s="810"/>
      <c r="BV46" s="810"/>
      <c r="BW46" s="810"/>
      <c r="BX46" s="810"/>
      <c r="BY46" s="810"/>
      <c r="BZ46" s="810"/>
      <c r="CA46" s="810"/>
      <c r="CB46" s="810"/>
      <c r="CC46" s="810"/>
      <c r="CD46" s="810"/>
      <c r="CE46" s="810"/>
      <c r="CF46" s="810"/>
      <c r="CG46" s="811"/>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44"/>
      <c r="DW46" s="845"/>
      <c r="DX46" s="845"/>
      <c r="DY46" s="845"/>
      <c r="DZ46" s="846"/>
      <c r="EA46" s="248"/>
    </row>
    <row r="47" spans="1:131" s="249" customFormat="1" ht="26.25" customHeight="1" x14ac:dyDescent="0.15">
      <c r="A47" s="263">
        <v>20</v>
      </c>
      <c r="B47" s="856"/>
      <c r="C47" s="857"/>
      <c r="D47" s="857"/>
      <c r="E47" s="857"/>
      <c r="F47" s="857"/>
      <c r="G47" s="857"/>
      <c r="H47" s="857"/>
      <c r="I47" s="857"/>
      <c r="J47" s="857"/>
      <c r="K47" s="857"/>
      <c r="L47" s="857"/>
      <c r="M47" s="857"/>
      <c r="N47" s="857"/>
      <c r="O47" s="857"/>
      <c r="P47" s="858"/>
      <c r="Q47" s="859"/>
      <c r="R47" s="860"/>
      <c r="S47" s="860"/>
      <c r="T47" s="860"/>
      <c r="U47" s="860"/>
      <c r="V47" s="860"/>
      <c r="W47" s="860"/>
      <c r="X47" s="860"/>
      <c r="Y47" s="860"/>
      <c r="Z47" s="860"/>
      <c r="AA47" s="860"/>
      <c r="AB47" s="860"/>
      <c r="AC47" s="860"/>
      <c r="AD47" s="860"/>
      <c r="AE47" s="861"/>
      <c r="AF47" s="862"/>
      <c r="AG47" s="863"/>
      <c r="AH47" s="863"/>
      <c r="AI47" s="863"/>
      <c r="AJ47" s="864"/>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09"/>
      <c r="BT47" s="810"/>
      <c r="BU47" s="810"/>
      <c r="BV47" s="810"/>
      <c r="BW47" s="810"/>
      <c r="BX47" s="810"/>
      <c r="BY47" s="810"/>
      <c r="BZ47" s="810"/>
      <c r="CA47" s="810"/>
      <c r="CB47" s="810"/>
      <c r="CC47" s="810"/>
      <c r="CD47" s="810"/>
      <c r="CE47" s="810"/>
      <c r="CF47" s="810"/>
      <c r="CG47" s="811"/>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44"/>
      <c r="DW47" s="845"/>
      <c r="DX47" s="845"/>
      <c r="DY47" s="845"/>
      <c r="DZ47" s="846"/>
      <c r="EA47" s="248"/>
    </row>
    <row r="48" spans="1:131" s="249" customFormat="1" ht="26.25" customHeight="1" x14ac:dyDescent="0.15">
      <c r="A48" s="263">
        <v>21</v>
      </c>
      <c r="B48" s="856"/>
      <c r="C48" s="857"/>
      <c r="D48" s="857"/>
      <c r="E48" s="857"/>
      <c r="F48" s="857"/>
      <c r="G48" s="857"/>
      <c r="H48" s="857"/>
      <c r="I48" s="857"/>
      <c r="J48" s="857"/>
      <c r="K48" s="857"/>
      <c r="L48" s="857"/>
      <c r="M48" s="857"/>
      <c r="N48" s="857"/>
      <c r="O48" s="857"/>
      <c r="P48" s="858"/>
      <c r="Q48" s="859"/>
      <c r="R48" s="860"/>
      <c r="S48" s="860"/>
      <c r="T48" s="860"/>
      <c r="U48" s="860"/>
      <c r="V48" s="860"/>
      <c r="W48" s="860"/>
      <c r="X48" s="860"/>
      <c r="Y48" s="860"/>
      <c r="Z48" s="860"/>
      <c r="AA48" s="860"/>
      <c r="AB48" s="860"/>
      <c r="AC48" s="860"/>
      <c r="AD48" s="860"/>
      <c r="AE48" s="861"/>
      <c r="AF48" s="862"/>
      <c r="AG48" s="863"/>
      <c r="AH48" s="863"/>
      <c r="AI48" s="863"/>
      <c r="AJ48" s="864"/>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09"/>
      <c r="BT48" s="810"/>
      <c r="BU48" s="810"/>
      <c r="BV48" s="810"/>
      <c r="BW48" s="810"/>
      <c r="BX48" s="810"/>
      <c r="BY48" s="810"/>
      <c r="BZ48" s="810"/>
      <c r="CA48" s="810"/>
      <c r="CB48" s="810"/>
      <c r="CC48" s="810"/>
      <c r="CD48" s="810"/>
      <c r="CE48" s="810"/>
      <c r="CF48" s="810"/>
      <c r="CG48" s="811"/>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44"/>
      <c r="DW48" s="845"/>
      <c r="DX48" s="845"/>
      <c r="DY48" s="845"/>
      <c r="DZ48" s="846"/>
      <c r="EA48" s="248"/>
    </row>
    <row r="49" spans="1:131" s="249" customFormat="1" ht="26.25" customHeight="1" x14ac:dyDescent="0.15">
      <c r="A49" s="263">
        <v>22</v>
      </c>
      <c r="B49" s="856"/>
      <c r="C49" s="857"/>
      <c r="D49" s="857"/>
      <c r="E49" s="857"/>
      <c r="F49" s="857"/>
      <c r="G49" s="857"/>
      <c r="H49" s="857"/>
      <c r="I49" s="857"/>
      <c r="J49" s="857"/>
      <c r="K49" s="857"/>
      <c r="L49" s="857"/>
      <c r="M49" s="857"/>
      <c r="N49" s="857"/>
      <c r="O49" s="857"/>
      <c r="P49" s="858"/>
      <c r="Q49" s="859"/>
      <c r="R49" s="860"/>
      <c r="S49" s="860"/>
      <c r="T49" s="860"/>
      <c r="U49" s="860"/>
      <c r="V49" s="860"/>
      <c r="W49" s="860"/>
      <c r="X49" s="860"/>
      <c r="Y49" s="860"/>
      <c r="Z49" s="860"/>
      <c r="AA49" s="860"/>
      <c r="AB49" s="860"/>
      <c r="AC49" s="860"/>
      <c r="AD49" s="860"/>
      <c r="AE49" s="861"/>
      <c r="AF49" s="862"/>
      <c r="AG49" s="863"/>
      <c r="AH49" s="863"/>
      <c r="AI49" s="863"/>
      <c r="AJ49" s="864"/>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09"/>
      <c r="BT49" s="810"/>
      <c r="BU49" s="810"/>
      <c r="BV49" s="810"/>
      <c r="BW49" s="810"/>
      <c r="BX49" s="810"/>
      <c r="BY49" s="810"/>
      <c r="BZ49" s="810"/>
      <c r="CA49" s="810"/>
      <c r="CB49" s="810"/>
      <c r="CC49" s="810"/>
      <c r="CD49" s="810"/>
      <c r="CE49" s="810"/>
      <c r="CF49" s="810"/>
      <c r="CG49" s="811"/>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44"/>
      <c r="DW49" s="845"/>
      <c r="DX49" s="845"/>
      <c r="DY49" s="845"/>
      <c r="DZ49" s="846"/>
      <c r="EA49" s="248"/>
    </row>
    <row r="50" spans="1:131" s="249" customFormat="1" ht="26.25" customHeight="1" x14ac:dyDescent="0.15">
      <c r="A50" s="263">
        <v>23</v>
      </c>
      <c r="B50" s="856"/>
      <c r="C50" s="857"/>
      <c r="D50" s="857"/>
      <c r="E50" s="857"/>
      <c r="F50" s="857"/>
      <c r="G50" s="857"/>
      <c r="H50" s="857"/>
      <c r="I50" s="857"/>
      <c r="J50" s="857"/>
      <c r="K50" s="857"/>
      <c r="L50" s="857"/>
      <c r="M50" s="857"/>
      <c r="N50" s="857"/>
      <c r="O50" s="857"/>
      <c r="P50" s="858"/>
      <c r="Q50" s="919"/>
      <c r="R50" s="920"/>
      <c r="S50" s="920"/>
      <c r="T50" s="920"/>
      <c r="U50" s="920"/>
      <c r="V50" s="920"/>
      <c r="W50" s="920"/>
      <c r="X50" s="920"/>
      <c r="Y50" s="920"/>
      <c r="Z50" s="920"/>
      <c r="AA50" s="920"/>
      <c r="AB50" s="920"/>
      <c r="AC50" s="920"/>
      <c r="AD50" s="920"/>
      <c r="AE50" s="921"/>
      <c r="AF50" s="862"/>
      <c r="AG50" s="863"/>
      <c r="AH50" s="863"/>
      <c r="AI50" s="863"/>
      <c r="AJ50" s="864"/>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09"/>
      <c r="BT50" s="810"/>
      <c r="BU50" s="810"/>
      <c r="BV50" s="810"/>
      <c r="BW50" s="810"/>
      <c r="BX50" s="810"/>
      <c r="BY50" s="810"/>
      <c r="BZ50" s="810"/>
      <c r="CA50" s="810"/>
      <c r="CB50" s="810"/>
      <c r="CC50" s="810"/>
      <c r="CD50" s="810"/>
      <c r="CE50" s="810"/>
      <c r="CF50" s="810"/>
      <c r="CG50" s="811"/>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44"/>
      <c r="DW50" s="845"/>
      <c r="DX50" s="845"/>
      <c r="DY50" s="845"/>
      <c r="DZ50" s="846"/>
      <c r="EA50" s="248"/>
    </row>
    <row r="51" spans="1:131" s="249" customFormat="1" ht="26.25" customHeight="1" x14ac:dyDescent="0.15">
      <c r="A51" s="263">
        <v>24</v>
      </c>
      <c r="B51" s="856"/>
      <c r="C51" s="857"/>
      <c r="D51" s="857"/>
      <c r="E51" s="857"/>
      <c r="F51" s="857"/>
      <c r="G51" s="857"/>
      <c r="H51" s="857"/>
      <c r="I51" s="857"/>
      <c r="J51" s="857"/>
      <c r="K51" s="857"/>
      <c r="L51" s="857"/>
      <c r="M51" s="857"/>
      <c r="N51" s="857"/>
      <c r="O51" s="857"/>
      <c r="P51" s="858"/>
      <c r="Q51" s="919"/>
      <c r="R51" s="920"/>
      <c r="S51" s="920"/>
      <c r="T51" s="920"/>
      <c r="U51" s="920"/>
      <c r="V51" s="920"/>
      <c r="W51" s="920"/>
      <c r="X51" s="920"/>
      <c r="Y51" s="920"/>
      <c r="Z51" s="920"/>
      <c r="AA51" s="920"/>
      <c r="AB51" s="920"/>
      <c r="AC51" s="920"/>
      <c r="AD51" s="920"/>
      <c r="AE51" s="921"/>
      <c r="AF51" s="862"/>
      <c r="AG51" s="863"/>
      <c r="AH51" s="863"/>
      <c r="AI51" s="863"/>
      <c r="AJ51" s="864"/>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09"/>
      <c r="BT51" s="810"/>
      <c r="BU51" s="810"/>
      <c r="BV51" s="810"/>
      <c r="BW51" s="810"/>
      <c r="BX51" s="810"/>
      <c r="BY51" s="810"/>
      <c r="BZ51" s="810"/>
      <c r="CA51" s="810"/>
      <c r="CB51" s="810"/>
      <c r="CC51" s="810"/>
      <c r="CD51" s="810"/>
      <c r="CE51" s="810"/>
      <c r="CF51" s="810"/>
      <c r="CG51" s="811"/>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44"/>
      <c r="DW51" s="845"/>
      <c r="DX51" s="845"/>
      <c r="DY51" s="845"/>
      <c r="DZ51" s="846"/>
      <c r="EA51" s="248"/>
    </row>
    <row r="52" spans="1:131" s="249" customFormat="1" ht="26.25" customHeight="1" x14ac:dyDescent="0.15">
      <c r="A52" s="263">
        <v>25</v>
      </c>
      <c r="B52" s="856"/>
      <c r="C52" s="857"/>
      <c r="D52" s="857"/>
      <c r="E52" s="857"/>
      <c r="F52" s="857"/>
      <c r="G52" s="857"/>
      <c r="H52" s="857"/>
      <c r="I52" s="857"/>
      <c r="J52" s="857"/>
      <c r="K52" s="857"/>
      <c r="L52" s="857"/>
      <c r="M52" s="857"/>
      <c r="N52" s="857"/>
      <c r="O52" s="857"/>
      <c r="P52" s="858"/>
      <c r="Q52" s="919"/>
      <c r="R52" s="920"/>
      <c r="S52" s="920"/>
      <c r="T52" s="920"/>
      <c r="U52" s="920"/>
      <c r="V52" s="920"/>
      <c r="W52" s="920"/>
      <c r="X52" s="920"/>
      <c r="Y52" s="920"/>
      <c r="Z52" s="920"/>
      <c r="AA52" s="920"/>
      <c r="AB52" s="920"/>
      <c r="AC52" s="920"/>
      <c r="AD52" s="920"/>
      <c r="AE52" s="921"/>
      <c r="AF52" s="862"/>
      <c r="AG52" s="863"/>
      <c r="AH52" s="863"/>
      <c r="AI52" s="863"/>
      <c r="AJ52" s="864"/>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09"/>
      <c r="BT52" s="810"/>
      <c r="BU52" s="810"/>
      <c r="BV52" s="810"/>
      <c r="BW52" s="810"/>
      <c r="BX52" s="810"/>
      <c r="BY52" s="810"/>
      <c r="BZ52" s="810"/>
      <c r="CA52" s="810"/>
      <c r="CB52" s="810"/>
      <c r="CC52" s="810"/>
      <c r="CD52" s="810"/>
      <c r="CE52" s="810"/>
      <c r="CF52" s="810"/>
      <c r="CG52" s="811"/>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44"/>
      <c r="DW52" s="845"/>
      <c r="DX52" s="845"/>
      <c r="DY52" s="845"/>
      <c r="DZ52" s="846"/>
      <c r="EA52" s="248"/>
    </row>
    <row r="53" spans="1:131" s="249" customFormat="1" ht="26.25" customHeight="1" x14ac:dyDescent="0.15">
      <c r="A53" s="263">
        <v>26</v>
      </c>
      <c r="B53" s="856"/>
      <c r="C53" s="857"/>
      <c r="D53" s="857"/>
      <c r="E53" s="857"/>
      <c r="F53" s="857"/>
      <c r="G53" s="857"/>
      <c r="H53" s="857"/>
      <c r="I53" s="857"/>
      <c r="J53" s="857"/>
      <c r="K53" s="857"/>
      <c r="L53" s="857"/>
      <c r="M53" s="857"/>
      <c r="N53" s="857"/>
      <c r="O53" s="857"/>
      <c r="P53" s="858"/>
      <c r="Q53" s="919"/>
      <c r="R53" s="920"/>
      <c r="S53" s="920"/>
      <c r="T53" s="920"/>
      <c r="U53" s="920"/>
      <c r="V53" s="920"/>
      <c r="W53" s="920"/>
      <c r="X53" s="920"/>
      <c r="Y53" s="920"/>
      <c r="Z53" s="920"/>
      <c r="AA53" s="920"/>
      <c r="AB53" s="920"/>
      <c r="AC53" s="920"/>
      <c r="AD53" s="920"/>
      <c r="AE53" s="921"/>
      <c r="AF53" s="862"/>
      <c r="AG53" s="863"/>
      <c r="AH53" s="863"/>
      <c r="AI53" s="863"/>
      <c r="AJ53" s="864"/>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09"/>
      <c r="BT53" s="810"/>
      <c r="BU53" s="810"/>
      <c r="BV53" s="810"/>
      <c r="BW53" s="810"/>
      <c r="BX53" s="810"/>
      <c r="BY53" s="810"/>
      <c r="BZ53" s="810"/>
      <c r="CA53" s="810"/>
      <c r="CB53" s="810"/>
      <c r="CC53" s="810"/>
      <c r="CD53" s="810"/>
      <c r="CE53" s="810"/>
      <c r="CF53" s="810"/>
      <c r="CG53" s="811"/>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44"/>
      <c r="DW53" s="845"/>
      <c r="DX53" s="845"/>
      <c r="DY53" s="845"/>
      <c r="DZ53" s="846"/>
      <c r="EA53" s="248"/>
    </row>
    <row r="54" spans="1:131" s="249" customFormat="1" ht="26.25" customHeight="1" x14ac:dyDescent="0.15">
      <c r="A54" s="263">
        <v>27</v>
      </c>
      <c r="B54" s="856"/>
      <c r="C54" s="857"/>
      <c r="D54" s="857"/>
      <c r="E54" s="857"/>
      <c r="F54" s="857"/>
      <c r="G54" s="857"/>
      <c r="H54" s="857"/>
      <c r="I54" s="857"/>
      <c r="J54" s="857"/>
      <c r="K54" s="857"/>
      <c r="L54" s="857"/>
      <c r="M54" s="857"/>
      <c r="N54" s="857"/>
      <c r="O54" s="857"/>
      <c r="P54" s="858"/>
      <c r="Q54" s="919"/>
      <c r="R54" s="920"/>
      <c r="S54" s="920"/>
      <c r="T54" s="920"/>
      <c r="U54" s="920"/>
      <c r="V54" s="920"/>
      <c r="W54" s="920"/>
      <c r="X54" s="920"/>
      <c r="Y54" s="920"/>
      <c r="Z54" s="920"/>
      <c r="AA54" s="920"/>
      <c r="AB54" s="920"/>
      <c r="AC54" s="920"/>
      <c r="AD54" s="920"/>
      <c r="AE54" s="921"/>
      <c r="AF54" s="862"/>
      <c r="AG54" s="863"/>
      <c r="AH54" s="863"/>
      <c r="AI54" s="863"/>
      <c r="AJ54" s="864"/>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09"/>
      <c r="BT54" s="810"/>
      <c r="BU54" s="810"/>
      <c r="BV54" s="810"/>
      <c r="BW54" s="810"/>
      <c r="BX54" s="810"/>
      <c r="BY54" s="810"/>
      <c r="BZ54" s="810"/>
      <c r="CA54" s="810"/>
      <c r="CB54" s="810"/>
      <c r="CC54" s="810"/>
      <c r="CD54" s="810"/>
      <c r="CE54" s="810"/>
      <c r="CF54" s="810"/>
      <c r="CG54" s="811"/>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44"/>
      <c r="DW54" s="845"/>
      <c r="DX54" s="845"/>
      <c r="DY54" s="845"/>
      <c r="DZ54" s="846"/>
      <c r="EA54" s="248"/>
    </row>
    <row r="55" spans="1:131" s="249" customFormat="1" ht="26.25" customHeight="1" x14ac:dyDescent="0.15">
      <c r="A55" s="263">
        <v>28</v>
      </c>
      <c r="B55" s="856"/>
      <c r="C55" s="857"/>
      <c r="D55" s="857"/>
      <c r="E55" s="857"/>
      <c r="F55" s="857"/>
      <c r="G55" s="857"/>
      <c r="H55" s="857"/>
      <c r="I55" s="857"/>
      <c r="J55" s="857"/>
      <c r="K55" s="857"/>
      <c r="L55" s="857"/>
      <c r="M55" s="857"/>
      <c r="N55" s="857"/>
      <c r="O55" s="857"/>
      <c r="P55" s="858"/>
      <c r="Q55" s="919"/>
      <c r="R55" s="920"/>
      <c r="S55" s="920"/>
      <c r="T55" s="920"/>
      <c r="U55" s="920"/>
      <c r="V55" s="920"/>
      <c r="W55" s="920"/>
      <c r="X55" s="920"/>
      <c r="Y55" s="920"/>
      <c r="Z55" s="920"/>
      <c r="AA55" s="920"/>
      <c r="AB55" s="920"/>
      <c r="AC55" s="920"/>
      <c r="AD55" s="920"/>
      <c r="AE55" s="921"/>
      <c r="AF55" s="862"/>
      <c r="AG55" s="863"/>
      <c r="AH55" s="863"/>
      <c r="AI55" s="863"/>
      <c r="AJ55" s="864"/>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09"/>
      <c r="BT55" s="810"/>
      <c r="BU55" s="810"/>
      <c r="BV55" s="810"/>
      <c r="BW55" s="810"/>
      <c r="BX55" s="810"/>
      <c r="BY55" s="810"/>
      <c r="BZ55" s="810"/>
      <c r="CA55" s="810"/>
      <c r="CB55" s="810"/>
      <c r="CC55" s="810"/>
      <c r="CD55" s="810"/>
      <c r="CE55" s="810"/>
      <c r="CF55" s="810"/>
      <c r="CG55" s="811"/>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44"/>
      <c r="DW55" s="845"/>
      <c r="DX55" s="845"/>
      <c r="DY55" s="845"/>
      <c r="DZ55" s="846"/>
      <c r="EA55" s="248"/>
    </row>
    <row r="56" spans="1:131" s="249" customFormat="1" ht="26.25" customHeight="1" x14ac:dyDescent="0.15">
      <c r="A56" s="263">
        <v>29</v>
      </c>
      <c r="B56" s="856"/>
      <c r="C56" s="857"/>
      <c r="D56" s="857"/>
      <c r="E56" s="857"/>
      <c r="F56" s="857"/>
      <c r="G56" s="857"/>
      <c r="H56" s="857"/>
      <c r="I56" s="857"/>
      <c r="J56" s="857"/>
      <c r="K56" s="857"/>
      <c r="L56" s="857"/>
      <c r="M56" s="857"/>
      <c r="N56" s="857"/>
      <c r="O56" s="857"/>
      <c r="P56" s="858"/>
      <c r="Q56" s="919"/>
      <c r="R56" s="920"/>
      <c r="S56" s="920"/>
      <c r="T56" s="920"/>
      <c r="U56" s="920"/>
      <c r="V56" s="920"/>
      <c r="W56" s="920"/>
      <c r="X56" s="920"/>
      <c r="Y56" s="920"/>
      <c r="Z56" s="920"/>
      <c r="AA56" s="920"/>
      <c r="AB56" s="920"/>
      <c r="AC56" s="920"/>
      <c r="AD56" s="920"/>
      <c r="AE56" s="921"/>
      <c r="AF56" s="862"/>
      <c r="AG56" s="863"/>
      <c r="AH56" s="863"/>
      <c r="AI56" s="863"/>
      <c r="AJ56" s="864"/>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09"/>
      <c r="BT56" s="810"/>
      <c r="BU56" s="810"/>
      <c r="BV56" s="810"/>
      <c r="BW56" s="810"/>
      <c r="BX56" s="810"/>
      <c r="BY56" s="810"/>
      <c r="BZ56" s="810"/>
      <c r="CA56" s="810"/>
      <c r="CB56" s="810"/>
      <c r="CC56" s="810"/>
      <c r="CD56" s="810"/>
      <c r="CE56" s="810"/>
      <c r="CF56" s="810"/>
      <c r="CG56" s="811"/>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44"/>
      <c r="DW56" s="845"/>
      <c r="DX56" s="845"/>
      <c r="DY56" s="845"/>
      <c r="DZ56" s="846"/>
      <c r="EA56" s="248"/>
    </row>
    <row r="57" spans="1:131" s="249" customFormat="1" ht="26.25" customHeight="1" x14ac:dyDescent="0.15">
      <c r="A57" s="263">
        <v>30</v>
      </c>
      <c r="B57" s="856"/>
      <c r="C57" s="857"/>
      <c r="D57" s="857"/>
      <c r="E57" s="857"/>
      <c r="F57" s="857"/>
      <c r="G57" s="857"/>
      <c r="H57" s="857"/>
      <c r="I57" s="857"/>
      <c r="J57" s="857"/>
      <c r="K57" s="857"/>
      <c r="L57" s="857"/>
      <c r="M57" s="857"/>
      <c r="N57" s="857"/>
      <c r="O57" s="857"/>
      <c r="P57" s="858"/>
      <c r="Q57" s="919"/>
      <c r="R57" s="920"/>
      <c r="S57" s="920"/>
      <c r="T57" s="920"/>
      <c r="U57" s="920"/>
      <c r="V57" s="920"/>
      <c r="W57" s="920"/>
      <c r="X57" s="920"/>
      <c r="Y57" s="920"/>
      <c r="Z57" s="920"/>
      <c r="AA57" s="920"/>
      <c r="AB57" s="920"/>
      <c r="AC57" s="920"/>
      <c r="AD57" s="920"/>
      <c r="AE57" s="921"/>
      <c r="AF57" s="862"/>
      <c r="AG57" s="863"/>
      <c r="AH57" s="863"/>
      <c r="AI57" s="863"/>
      <c r="AJ57" s="864"/>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09"/>
      <c r="BT57" s="810"/>
      <c r="BU57" s="810"/>
      <c r="BV57" s="810"/>
      <c r="BW57" s="810"/>
      <c r="BX57" s="810"/>
      <c r="BY57" s="810"/>
      <c r="BZ57" s="810"/>
      <c r="CA57" s="810"/>
      <c r="CB57" s="810"/>
      <c r="CC57" s="810"/>
      <c r="CD57" s="810"/>
      <c r="CE57" s="810"/>
      <c r="CF57" s="810"/>
      <c r="CG57" s="811"/>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44"/>
      <c r="DW57" s="845"/>
      <c r="DX57" s="845"/>
      <c r="DY57" s="845"/>
      <c r="DZ57" s="846"/>
      <c r="EA57" s="248"/>
    </row>
    <row r="58" spans="1:131" s="249" customFormat="1" ht="26.25" customHeight="1" x14ac:dyDescent="0.15">
      <c r="A58" s="263">
        <v>31</v>
      </c>
      <c r="B58" s="856"/>
      <c r="C58" s="857"/>
      <c r="D58" s="857"/>
      <c r="E58" s="857"/>
      <c r="F58" s="857"/>
      <c r="G58" s="857"/>
      <c r="H58" s="857"/>
      <c r="I58" s="857"/>
      <c r="J58" s="857"/>
      <c r="K58" s="857"/>
      <c r="L58" s="857"/>
      <c r="M58" s="857"/>
      <c r="N58" s="857"/>
      <c r="O58" s="857"/>
      <c r="P58" s="858"/>
      <c r="Q58" s="919"/>
      <c r="R58" s="920"/>
      <c r="S58" s="920"/>
      <c r="T58" s="920"/>
      <c r="U58" s="920"/>
      <c r="V58" s="920"/>
      <c r="W58" s="920"/>
      <c r="X58" s="920"/>
      <c r="Y58" s="920"/>
      <c r="Z58" s="920"/>
      <c r="AA58" s="920"/>
      <c r="AB58" s="920"/>
      <c r="AC58" s="920"/>
      <c r="AD58" s="920"/>
      <c r="AE58" s="921"/>
      <c r="AF58" s="862"/>
      <c r="AG58" s="863"/>
      <c r="AH58" s="863"/>
      <c r="AI58" s="863"/>
      <c r="AJ58" s="864"/>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09"/>
      <c r="BT58" s="810"/>
      <c r="BU58" s="810"/>
      <c r="BV58" s="810"/>
      <c r="BW58" s="810"/>
      <c r="BX58" s="810"/>
      <c r="BY58" s="810"/>
      <c r="BZ58" s="810"/>
      <c r="CA58" s="810"/>
      <c r="CB58" s="810"/>
      <c r="CC58" s="810"/>
      <c r="CD58" s="810"/>
      <c r="CE58" s="810"/>
      <c r="CF58" s="810"/>
      <c r="CG58" s="811"/>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44"/>
      <c r="DW58" s="845"/>
      <c r="DX58" s="845"/>
      <c r="DY58" s="845"/>
      <c r="DZ58" s="846"/>
      <c r="EA58" s="248"/>
    </row>
    <row r="59" spans="1:131" s="249" customFormat="1" ht="26.25" customHeight="1" x14ac:dyDescent="0.15">
      <c r="A59" s="263">
        <v>32</v>
      </c>
      <c r="B59" s="856"/>
      <c r="C59" s="857"/>
      <c r="D59" s="857"/>
      <c r="E59" s="857"/>
      <c r="F59" s="857"/>
      <c r="G59" s="857"/>
      <c r="H59" s="857"/>
      <c r="I59" s="857"/>
      <c r="J59" s="857"/>
      <c r="K59" s="857"/>
      <c r="L59" s="857"/>
      <c r="M59" s="857"/>
      <c r="N59" s="857"/>
      <c r="O59" s="857"/>
      <c r="P59" s="858"/>
      <c r="Q59" s="919"/>
      <c r="R59" s="920"/>
      <c r="S59" s="920"/>
      <c r="T59" s="920"/>
      <c r="U59" s="920"/>
      <c r="V59" s="920"/>
      <c r="W59" s="920"/>
      <c r="X59" s="920"/>
      <c r="Y59" s="920"/>
      <c r="Z59" s="920"/>
      <c r="AA59" s="920"/>
      <c r="AB59" s="920"/>
      <c r="AC59" s="920"/>
      <c r="AD59" s="920"/>
      <c r="AE59" s="921"/>
      <c r="AF59" s="862"/>
      <c r="AG59" s="863"/>
      <c r="AH59" s="863"/>
      <c r="AI59" s="863"/>
      <c r="AJ59" s="864"/>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09"/>
      <c r="BT59" s="810"/>
      <c r="BU59" s="810"/>
      <c r="BV59" s="810"/>
      <c r="BW59" s="810"/>
      <c r="BX59" s="810"/>
      <c r="BY59" s="810"/>
      <c r="BZ59" s="810"/>
      <c r="CA59" s="810"/>
      <c r="CB59" s="810"/>
      <c r="CC59" s="810"/>
      <c r="CD59" s="810"/>
      <c r="CE59" s="810"/>
      <c r="CF59" s="810"/>
      <c r="CG59" s="811"/>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44"/>
      <c r="DW59" s="845"/>
      <c r="DX59" s="845"/>
      <c r="DY59" s="845"/>
      <c r="DZ59" s="846"/>
      <c r="EA59" s="248"/>
    </row>
    <row r="60" spans="1:131" s="249" customFormat="1" ht="26.25" customHeight="1" x14ac:dyDescent="0.15">
      <c r="A60" s="263">
        <v>33</v>
      </c>
      <c r="B60" s="856"/>
      <c r="C60" s="857"/>
      <c r="D60" s="857"/>
      <c r="E60" s="857"/>
      <c r="F60" s="857"/>
      <c r="G60" s="857"/>
      <c r="H60" s="857"/>
      <c r="I60" s="857"/>
      <c r="J60" s="857"/>
      <c r="K60" s="857"/>
      <c r="L60" s="857"/>
      <c r="M60" s="857"/>
      <c r="N60" s="857"/>
      <c r="O60" s="857"/>
      <c r="P60" s="858"/>
      <c r="Q60" s="919"/>
      <c r="R60" s="920"/>
      <c r="S60" s="920"/>
      <c r="T60" s="920"/>
      <c r="U60" s="920"/>
      <c r="V60" s="920"/>
      <c r="W60" s="920"/>
      <c r="X60" s="920"/>
      <c r="Y60" s="920"/>
      <c r="Z60" s="920"/>
      <c r="AA60" s="920"/>
      <c r="AB60" s="920"/>
      <c r="AC60" s="920"/>
      <c r="AD60" s="920"/>
      <c r="AE60" s="921"/>
      <c r="AF60" s="862"/>
      <c r="AG60" s="863"/>
      <c r="AH60" s="863"/>
      <c r="AI60" s="863"/>
      <c r="AJ60" s="864"/>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09"/>
      <c r="BT60" s="810"/>
      <c r="BU60" s="810"/>
      <c r="BV60" s="810"/>
      <c r="BW60" s="810"/>
      <c r="BX60" s="810"/>
      <c r="BY60" s="810"/>
      <c r="BZ60" s="810"/>
      <c r="CA60" s="810"/>
      <c r="CB60" s="810"/>
      <c r="CC60" s="810"/>
      <c r="CD60" s="810"/>
      <c r="CE60" s="810"/>
      <c r="CF60" s="810"/>
      <c r="CG60" s="811"/>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44"/>
      <c r="DW60" s="845"/>
      <c r="DX60" s="845"/>
      <c r="DY60" s="845"/>
      <c r="DZ60" s="846"/>
      <c r="EA60" s="248"/>
    </row>
    <row r="61" spans="1:131" s="249" customFormat="1" ht="26.25" customHeight="1" thickBot="1" x14ac:dyDescent="0.2">
      <c r="A61" s="263">
        <v>34</v>
      </c>
      <c r="B61" s="856"/>
      <c r="C61" s="857"/>
      <c r="D61" s="857"/>
      <c r="E61" s="857"/>
      <c r="F61" s="857"/>
      <c r="G61" s="857"/>
      <c r="H61" s="857"/>
      <c r="I61" s="857"/>
      <c r="J61" s="857"/>
      <c r="K61" s="857"/>
      <c r="L61" s="857"/>
      <c r="M61" s="857"/>
      <c r="N61" s="857"/>
      <c r="O61" s="857"/>
      <c r="P61" s="858"/>
      <c r="Q61" s="919"/>
      <c r="R61" s="920"/>
      <c r="S61" s="920"/>
      <c r="T61" s="920"/>
      <c r="U61" s="920"/>
      <c r="V61" s="920"/>
      <c r="W61" s="920"/>
      <c r="X61" s="920"/>
      <c r="Y61" s="920"/>
      <c r="Z61" s="920"/>
      <c r="AA61" s="920"/>
      <c r="AB61" s="920"/>
      <c r="AC61" s="920"/>
      <c r="AD61" s="920"/>
      <c r="AE61" s="921"/>
      <c r="AF61" s="862"/>
      <c r="AG61" s="863"/>
      <c r="AH61" s="863"/>
      <c r="AI61" s="863"/>
      <c r="AJ61" s="864"/>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09"/>
      <c r="BT61" s="810"/>
      <c r="BU61" s="810"/>
      <c r="BV61" s="810"/>
      <c r="BW61" s="810"/>
      <c r="BX61" s="810"/>
      <c r="BY61" s="810"/>
      <c r="BZ61" s="810"/>
      <c r="CA61" s="810"/>
      <c r="CB61" s="810"/>
      <c r="CC61" s="810"/>
      <c r="CD61" s="810"/>
      <c r="CE61" s="810"/>
      <c r="CF61" s="810"/>
      <c r="CG61" s="811"/>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44"/>
      <c r="DW61" s="845"/>
      <c r="DX61" s="845"/>
      <c r="DY61" s="845"/>
      <c r="DZ61" s="846"/>
      <c r="EA61" s="248"/>
    </row>
    <row r="62" spans="1:131" s="249" customFormat="1" ht="26.25" customHeight="1" x14ac:dyDescent="0.15">
      <c r="A62" s="263">
        <v>35</v>
      </c>
      <c r="B62" s="856"/>
      <c r="C62" s="857"/>
      <c r="D62" s="857"/>
      <c r="E62" s="857"/>
      <c r="F62" s="857"/>
      <c r="G62" s="857"/>
      <c r="H62" s="857"/>
      <c r="I62" s="857"/>
      <c r="J62" s="857"/>
      <c r="K62" s="857"/>
      <c r="L62" s="857"/>
      <c r="M62" s="857"/>
      <c r="N62" s="857"/>
      <c r="O62" s="857"/>
      <c r="P62" s="858"/>
      <c r="Q62" s="919"/>
      <c r="R62" s="920"/>
      <c r="S62" s="920"/>
      <c r="T62" s="920"/>
      <c r="U62" s="920"/>
      <c r="V62" s="920"/>
      <c r="W62" s="920"/>
      <c r="X62" s="920"/>
      <c r="Y62" s="920"/>
      <c r="Z62" s="920"/>
      <c r="AA62" s="920"/>
      <c r="AB62" s="920"/>
      <c r="AC62" s="920"/>
      <c r="AD62" s="920"/>
      <c r="AE62" s="921"/>
      <c r="AF62" s="862"/>
      <c r="AG62" s="863"/>
      <c r="AH62" s="863"/>
      <c r="AI62" s="863"/>
      <c r="AJ62" s="864"/>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09"/>
      <c r="BT62" s="810"/>
      <c r="BU62" s="810"/>
      <c r="BV62" s="810"/>
      <c r="BW62" s="810"/>
      <c r="BX62" s="810"/>
      <c r="BY62" s="810"/>
      <c r="BZ62" s="810"/>
      <c r="CA62" s="810"/>
      <c r="CB62" s="810"/>
      <c r="CC62" s="810"/>
      <c r="CD62" s="810"/>
      <c r="CE62" s="810"/>
      <c r="CF62" s="810"/>
      <c r="CG62" s="811"/>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44"/>
      <c r="DW62" s="845"/>
      <c r="DX62" s="845"/>
      <c r="DY62" s="845"/>
      <c r="DZ62" s="846"/>
      <c r="EA62" s="248"/>
    </row>
    <row r="63" spans="1:131" s="249" customFormat="1" ht="26.25" customHeight="1" thickBot="1" x14ac:dyDescent="0.2">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3756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09"/>
      <c r="BT63" s="810"/>
      <c r="BU63" s="810"/>
      <c r="BV63" s="810"/>
      <c r="BW63" s="810"/>
      <c r="BX63" s="810"/>
      <c r="BY63" s="810"/>
      <c r="BZ63" s="810"/>
      <c r="CA63" s="810"/>
      <c r="CB63" s="810"/>
      <c r="CC63" s="810"/>
      <c r="CD63" s="810"/>
      <c r="CE63" s="810"/>
      <c r="CF63" s="810"/>
      <c r="CG63" s="811"/>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44"/>
      <c r="DW63" s="845"/>
      <c r="DX63" s="845"/>
      <c r="DY63" s="845"/>
      <c r="DZ63" s="84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09"/>
      <c r="BT64" s="810"/>
      <c r="BU64" s="810"/>
      <c r="BV64" s="810"/>
      <c r="BW64" s="810"/>
      <c r="BX64" s="810"/>
      <c r="BY64" s="810"/>
      <c r="BZ64" s="810"/>
      <c r="CA64" s="810"/>
      <c r="CB64" s="810"/>
      <c r="CC64" s="810"/>
      <c r="CD64" s="810"/>
      <c r="CE64" s="810"/>
      <c r="CF64" s="810"/>
      <c r="CG64" s="811"/>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44"/>
      <c r="DW64" s="845"/>
      <c r="DX64" s="845"/>
      <c r="DY64" s="845"/>
      <c r="DZ64" s="846"/>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09"/>
      <c r="BT65" s="810"/>
      <c r="BU65" s="810"/>
      <c r="BV65" s="810"/>
      <c r="BW65" s="810"/>
      <c r="BX65" s="810"/>
      <c r="BY65" s="810"/>
      <c r="BZ65" s="810"/>
      <c r="CA65" s="810"/>
      <c r="CB65" s="810"/>
      <c r="CC65" s="810"/>
      <c r="CD65" s="810"/>
      <c r="CE65" s="810"/>
      <c r="CF65" s="810"/>
      <c r="CG65" s="811"/>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44"/>
      <c r="DW65" s="845"/>
      <c r="DX65" s="845"/>
      <c r="DY65" s="845"/>
      <c r="DZ65" s="846"/>
      <c r="EA65" s="248"/>
    </row>
    <row r="66" spans="1:131" s="249" customFormat="1" ht="26.25" customHeight="1" x14ac:dyDescent="0.15">
      <c r="A66" s="838" t="s">
        <v>412</v>
      </c>
      <c r="B66" s="839"/>
      <c r="C66" s="839"/>
      <c r="D66" s="839"/>
      <c r="E66" s="839"/>
      <c r="F66" s="839"/>
      <c r="G66" s="839"/>
      <c r="H66" s="839"/>
      <c r="I66" s="839"/>
      <c r="J66" s="839"/>
      <c r="K66" s="839"/>
      <c r="L66" s="839"/>
      <c r="M66" s="839"/>
      <c r="N66" s="839"/>
      <c r="O66" s="839"/>
      <c r="P66" s="840"/>
      <c r="Q66" s="815" t="s">
        <v>394</v>
      </c>
      <c r="R66" s="816"/>
      <c r="S66" s="816"/>
      <c r="T66" s="816"/>
      <c r="U66" s="817"/>
      <c r="V66" s="815" t="s">
        <v>413</v>
      </c>
      <c r="W66" s="816"/>
      <c r="X66" s="816"/>
      <c r="Y66" s="816"/>
      <c r="Z66" s="817"/>
      <c r="AA66" s="815" t="s">
        <v>414</v>
      </c>
      <c r="AB66" s="816"/>
      <c r="AC66" s="816"/>
      <c r="AD66" s="816"/>
      <c r="AE66" s="817"/>
      <c r="AF66" s="938" t="s">
        <v>397</v>
      </c>
      <c r="AG66" s="899"/>
      <c r="AH66" s="899"/>
      <c r="AI66" s="899"/>
      <c r="AJ66" s="939"/>
      <c r="AK66" s="815" t="s">
        <v>398</v>
      </c>
      <c r="AL66" s="839"/>
      <c r="AM66" s="839"/>
      <c r="AN66" s="839"/>
      <c r="AO66" s="840"/>
      <c r="AP66" s="815" t="s">
        <v>399</v>
      </c>
      <c r="AQ66" s="816"/>
      <c r="AR66" s="816"/>
      <c r="AS66" s="816"/>
      <c r="AT66" s="817"/>
      <c r="AU66" s="815" t="s">
        <v>415</v>
      </c>
      <c r="AV66" s="816"/>
      <c r="AW66" s="816"/>
      <c r="AX66" s="816"/>
      <c r="AY66" s="817"/>
      <c r="AZ66" s="815" t="s">
        <v>376</v>
      </c>
      <c r="BA66" s="816"/>
      <c r="BB66" s="816"/>
      <c r="BC66" s="816"/>
      <c r="BD66" s="827"/>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41"/>
      <c r="B67" s="842"/>
      <c r="C67" s="842"/>
      <c r="D67" s="842"/>
      <c r="E67" s="842"/>
      <c r="F67" s="842"/>
      <c r="G67" s="842"/>
      <c r="H67" s="842"/>
      <c r="I67" s="842"/>
      <c r="J67" s="842"/>
      <c r="K67" s="842"/>
      <c r="L67" s="842"/>
      <c r="M67" s="842"/>
      <c r="N67" s="842"/>
      <c r="O67" s="842"/>
      <c r="P67" s="843"/>
      <c r="Q67" s="818"/>
      <c r="R67" s="819"/>
      <c r="S67" s="819"/>
      <c r="T67" s="819"/>
      <c r="U67" s="820"/>
      <c r="V67" s="818"/>
      <c r="W67" s="819"/>
      <c r="X67" s="819"/>
      <c r="Y67" s="819"/>
      <c r="Z67" s="820"/>
      <c r="AA67" s="818"/>
      <c r="AB67" s="819"/>
      <c r="AC67" s="819"/>
      <c r="AD67" s="819"/>
      <c r="AE67" s="820"/>
      <c r="AF67" s="940"/>
      <c r="AG67" s="902"/>
      <c r="AH67" s="902"/>
      <c r="AI67" s="902"/>
      <c r="AJ67" s="941"/>
      <c r="AK67" s="942"/>
      <c r="AL67" s="842"/>
      <c r="AM67" s="842"/>
      <c r="AN67" s="842"/>
      <c r="AO67" s="843"/>
      <c r="AP67" s="818"/>
      <c r="AQ67" s="819"/>
      <c r="AR67" s="819"/>
      <c r="AS67" s="819"/>
      <c r="AT67" s="820"/>
      <c r="AU67" s="818"/>
      <c r="AV67" s="819"/>
      <c r="AW67" s="819"/>
      <c r="AX67" s="819"/>
      <c r="AY67" s="820"/>
      <c r="AZ67" s="818"/>
      <c r="BA67" s="819"/>
      <c r="BB67" s="819"/>
      <c r="BC67" s="819"/>
      <c r="BD67" s="828"/>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572</v>
      </c>
      <c r="C68" s="956"/>
      <c r="D68" s="956"/>
      <c r="E68" s="956"/>
      <c r="F68" s="956"/>
      <c r="G68" s="956"/>
      <c r="H68" s="956"/>
      <c r="I68" s="956"/>
      <c r="J68" s="956"/>
      <c r="K68" s="956"/>
      <c r="L68" s="956"/>
      <c r="M68" s="956"/>
      <c r="N68" s="956"/>
      <c r="O68" s="956"/>
      <c r="P68" s="957"/>
      <c r="Q68" s="958">
        <v>1109</v>
      </c>
      <c r="R68" s="952"/>
      <c r="S68" s="952"/>
      <c r="T68" s="952"/>
      <c r="U68" s="952"/>
      <c r="V68" s="952">
        <v>1105</v>
      </c>
      <c r="W68" s="952"/>
      <c r="X68" s="952"/>
      <c r="Y68" s="952"/>
      <c r="Z68" s="952"/>
      <c r="AA68" s="952">
        <v>4</v>
      </c>
      <c r="AB68" s="952"/>
      <c r="AC68" s="952"/>
      <c r="AD68" s="952"/>
      <c r="AE68" s="952"/>
      <c r="AF68" s="952">
        <v>4</v>
      </c>
      <c r="AG68" s="952"/>
      <c r="AH68" s="952"/>
      <c r="AI68" s="952"/>
      <c r="AJ68" s="952"/>
      <c r="AK68" s="952" t="s">
        <v>507</v>
      </c>
      <c r="AL68" s="952"/>
      <c r="AM68" s="952"/>
      <c r="AN68" s="952"/>
      <c r="AO68" s="952"/>
      <c r="AP68" s="952" t="s">
        <v>507</v>
      </c>
      <c r="AQ68" s="952"/>
      <c r="AR68" s="952"/>
      <c r="AS68" s="952"/>
      <c r="AT68" s="952"/>
      <c r="AU68" s="952" t="s">
        <v>507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573</v>
      </c>
      <c r="C69" s="960"/>
      <c r="D69" s="960"/>
      <c r="E69" s="960"/>
      <c r="F69" s="960"/>
      <c r="G69" s="960"/>
      <c r="H69" s="960"/>
      <c r="I69" s="960"/>
      <c r="J69" s="960"/>
      <c r="K69" s="960"/>
      <c r="L69" s="960"/>
      <c r="M69" s="960"/>
      <c r="N69" s="960"/>
      <c r="O69" s="960"/>
      <c r="P69" s="961"/>
      <c r="Q69" s="962">
        <v>86</v>
      </c>
      <c r="R69" s="917"/>
      <c r="S69" s="917"/>
      <c r="T69" s="917"/>
      <c r="U69" s="917"/>
      <c r="V69" s="917">
        <v>70</v>
      </c>
      <c r="W69" s="917"/>
      <c r="X69" s="917"/>
      <c r="Y69" s="917"/>
      <c r="Z69" s="917"/>
      <c r="AA69" s="917">
        <v>17</v>
      </c>
      <c r="AB69" s="917"/>
      <c r="AC69" s="917"/>
      <c r="AD69" s="917"/>
      <c r="AE69" s="917"/>
      <c r="AF69" s="917">
        <v>17</v>
      </c>
      <c r="AG69" s="917"/>
      <c r="AH69" s="917"/>
      <c r="AI69" s="917"/>
      <c r="AJ69" s="917"/>
      <c r="AK69" s="917" t="s">
        <v>507</v>
      </c>
      <c r="AL69" s="917"/>
      <c r="AM69" s="917"/>
      <c r="AN69" s="917"/>
      <c r="AO69" s="917"/>
      <c r="AP69" s="917" t="s">
        <v>507</v>
      </c>
      <c r="AQ69" s="917"/>
      <c r="AR69" s="917"/>
      <c r="AS69" s="917"/>
      <c r="AT69" s="917"/>
      <c r="AU69" s="917" t="s">
        <v>507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574</v>
      </c>
      <c r="C70" s="960"/>
      <c r="D70" s="960"/>
      <c r="E70" s="960"/>
      <c r="F70" s="960"/>
      <c r="G70" s="960"/>
      <c r="H70" s="960"/>
      <c r="I70" s="960"/>
      <c r="J70" s="960"/>
      <c r="K70" s="960"/>
      <c r="L70" s="960"/>
      <c r="M70" s="960"/>
      <c r="N70" s="960"/>
      <c r="O70" s="960"/>
      <c r="P70" s="961"/>
      <c r="Q70" s="962">
        <v>7102</v>
      </c>
      <c r="R70" s="917"/>
      <c r="S70" s="917"/>
      <c r="T70" s="917"/>
      <c r="U70" s="917"/>
      <c r="V70" s="917">
        <v>6921</v>
      </c>
      <c r="W70" s="917"/>
      <c r="X70" s="917"/>
      <c r="Y70" s="917"/>
      <c r="Z70" s="917"/>
      <c r="AA70" s="917">
        <v>181</v>
      </c>
      <c r="AB70" s="917"/>
      <c r="AC70" s="917"/>
      <c r="AD70" s="917"/>
      <c r="AE70" s="917"/>
      <c r="AF70" s="917">
        <v>181</v>
      </c>
      <c r="AG70" s="917"/>
      <c r="AH70" s="917"/>
      <c r="AI70" s="917"/>
      <c r="AJ70" s="917"/>
      <c r="AK70" s="917" t="s">
        <v>507</v>
      </c>
      <c r="AL70" s="917"/>
      <c r="AM70" s="917"/>
      <c r="AN70" s="917"/>
      <c r="AO70" s="917"/>
      <c r="AP70" s="917" t="s">
        <v>507</v>
      </c>
      <c r="AQ70" s="917"/>
      <c r="AR70" s="917"/>
      <c r="AS70" s="917"/>
      <c r="AT70" s="917"/>
      <c r="AU70" s="917" t="s">
        <v>507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575</v>
      </c>
      <c r="C71" s="960"/>
      <c r="D71" s="960"/>
      <c r="E71" s="960"/>
      <c r="F71" s="960"/>
      <c r="G71" s="960"/>
      <c r="H71" s="960"/>
      <c r="I71" s="960"/>
      <c r="J71" s="960"/>
      <c r="K71" s="960"/>
      <c r="L71" s="960"/>
      <c r="M71" s="960"/>
      <c r="N71" s="960"/>
      <c r="O71" s="960"/>
      <c r="P71" s="961"/>
      <c r="Q71" s="962">
        <v>2368</v>
      </c>
      <c r="R71" s="917"/>
      <c r="S71" s="917"/>
      <c r="T71" s="917"/>
      <c r="U71" s="917"/>
      <c r="V71" s="917">
        <v>2284</v>
      </c>
      <c r="W71" s="917"/>
      <c r="X71" s="917"/>
      <c r="Y71" s="917"/>
      <c r="Z71" s="917"/>
      <c r="AA71" s="917">
        <v>84</v>
      </c>
      <c r="AB71" s="917"/>
      <c r="AC71" s="917"/>
      <c r="AD71" s="917"/>
      <c r="AE71" s="917"/>
      <c r="AF71" s="917">
        <v>84</v>
      </c>
      <c r="AG71" s="917"/>
      <c r="AH71" s="917"/>
      <c r="AI71" s="917"/>
      <c r="AJ71" s="917"/>
      <c r="AK71" s="917">
        <v>49</v>
      </c>
      <c r="AL71" s="917"/>
      <c r="AM71" s="917"/>
      <c r="AN71" s="917"/>
      <c r="AO71" s="917"/>
      <c r="AP71" s="917">
        <v>1966</v>
      </c>
      <c r="AQ71" s="917"/>
      <c r="AR71" s="917"/>
      <c r="AS71" s="917"/>
      <c r="AT71" s="917"/>
      <c r="AU71" s="917">
        <v>1285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576</v>
      </c>
      <c r="C72" s="960"/>
      <c r="D72" s="960"/>
      <c r="E72" s="960"/>
      <c r="F72" s="960"/>
      <c r="G72" s="960"/>
      <c r="H72" s="960"/>
      <c r="I72" s="960"/>
      <c r="J72" s="960"/>
      <c r="K72" s="960"/>
      <c r="L72" s="960"/>
      <c r="M72" s="960"/>
      <c r="N72" s="960"/>
      <c r="O72" s="960"/>
      <c r="P72" s="961"/>
      <c r="Q72" s="962">
        <v>99</v>
      </c>
      <c r="R72" s="917"/>
      <c r="S72" s="917"/>
      <c r="T72" s="917"/>
      <c r="U72" s="917"/>
      <c r="V72" s="917">
        <v>89</v>
      </c>
      <c r="W72" s="917"/>
      <c r="X72" s="917"/>
      <c r="Y72" s="917"/>
      <c r="Z72" s="917"/>
      <c r="AA72" s="917">
        <v>11</v>
      </c>
      <c r="AB72" s="917"/>
      <c r="AC72" s="917"/>
      <c r="AD72" s="917"/>
      <c r="AE72" s="917"/>
      <c r="AF72" s="917">
        <v>11</v>
      </c>
      <c r="AG72" s="917"/>
      <c r="AH72" s="917"/>
      <c r="AI72" s="917"/>
      <c r="AJ72" s="917"/>
      <c r="AK72" s="917">
        <v>1</v>
      </c>
      <c r="AL72" s="917"/>
      <c r="AM72" s="917"/>
      <c r="AN72" s="917"/>
      <c r="AO72" s="917"/>
      <c r="AP72" s="917" t="s">
        <v>507</v>
      </c>
      <c r="AQ72" s="917"/>
      <c r="AR72" s="917"/>
      <c r="AS72" s="917"/>
      <c r="AT72" s="917"/>
      <c r="AU72" s="917" t="s">
        <v>507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577</v>
      </c>
      <c r="C73" s="960"/>
      <c r="D73" s="960"/>
      <c r="E73" s="960"/>
      <c r="F73" s="960"/>
      <c r="G73" s="960"/>
      <c r="H73" s="960"/>
      <c r="I73" s="960"/>
      <c r="J73" s="960"/>
      <c r="K73" s="960"/>
      <c r="L73" s="960"/>
      <c r="M73" s="960"/>
      <c r="N73" s="960"/>
      <c r="O73" s="960"/>
      <c r="P73" s="961"/>
      <c r="Q73" s="962">
        <v>70</v>
      </c>
      <c r="R73" s="917"/>
      <c r="S73" s="917"/>
      <c r="T73" s="917"/>
      <c r="U73" s="917"/>
      <c r="V73" s="917">
        <v>64</v>
      </c>
      <c r="W73" s="917"/>
      <c r="X73" s="917"/>
      <c r="Y73" s="917"/>
      <c r="Z73" s="917"/>
      <c r="AA73" s="917">
        <v>6</v>
      </c>
      <c r="AB73" s="917"/>
      <c r="AC73" s="917"/>
      <c r="AD73" s="917"/>
      <c r="AE73" s="917"/>
      <c r="AF73" s="917">
        <v>6</v>
      </c>
      <c r="AG73" s="917"/>
      <c r="AH73" s="917"/>
      <c r="AI73" s="917"/>
      <c r="AJ73" s="917"/>
      <c r="AK73" s="917" t="s">
        <v>507</v>
      </c>
      <c r="AL73" s="917"/>
      <c r="AM73" s="917"/>
      <c r="AN73" s="917"/>
      <c r="AO73" s="917"/>
      <c r="AP73" s="917" t="s">
        <v>507</v>
      </c>
      <c r="AQ73" s="917"/>
      <c r="AR73" s="917"/>
      <c r="AS73" s="917"/>
      <c r="AT73" s="917"/>
      <c r="AU73" s="917" t="s">
        <v>507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578</v>
      </c>
      <c r="C74" s="960"/>
      <c r="D74" s="960"/>
      <c r="E74" s="960"/>
      <c r="F74" s="960"/>
      <c r="G74" s="960"/>
      <c r="H74" s="960"/>
      <c r="I74" s="960"/>
      <c r="J74" s="960"/>
      <c r="K74" s="960"/>
      <c r="L74" s="960"/>
      <c r="M74" s="960"/>
      <c r="N74" s="960"/>
      <c r="O74" s="960"/>
      <c r="P74" s="961"/>
      <c r="Q74" s="962">
        <v>342</v>
      </c>
      <c r="R74" s="917"/>
      <c r="S74" s="917"/>
      <c r="T74" s="917"/>
      <c r="U74" s="917"/>
      <c r="V74" s="917">
        <v>286</v>
      </c>
      <c r="W74" s="917"/>
      <c r="X74" s="917"/>
      <c r="Y74" s="917"/>
      <c r="Z74" s="917"/>
      <c r="AA74" s="917">
        <v>56</v>
      </c>
      <c r="AB74" s="917"/>
      <c r="AC74" s="917"/>
      <c r="AD74" s="917"/>
      <c r="AE74" s="917"/>
      <c r="AF74" s="917">
        <v>56</v>
      </c>
      <c r="AG74" s="917"/>
      <c r="AH74" s="917"/>
      <c r="AI74" s="917"/>
      <c r="AJ74" s="917"/>
      <c r="AK74" s="917" t="s">
        <v>507</v>
      </c>
      <c r="AL74" s="917"/>
      <c r="AM74" s="917"/>
      <c r="AN74" s="917"/>
      <c r="AO74" s="917"/>
      <c r="AP74" s="917" t="s">
        <v>507</v>
      </c>
      <c r="AQ74" s="917"/>
      <c r="AR74" s="917"/>
      <c r="AS74" s="917"/>
      <c r="AT74" s="917"/>
      <c r="AU74" s="917" t="s">
        <v>507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579</v>
      </c>
      <c r="C75" s="960"/>
      <c r="D75" s="960"/>
      <c r="E75" s="960"/>
      <c r="F75" s="960"/>
      <c r="G75" s="960"/>
      <c r="H75" s="960"/>
      <c r="I75" s="960"/>
      <c r="J75" s="960"/>
      <c r="K75" s="960"/>
      <c r="L75" s="960"/>
      <c r="M75" s="960"/>
      <c r="N75" s="960"/>
      <c r="O75" s="960"/>
      <c r="P75" s="961"/>
      <c r="Q75" s="965">
        <v>157056</v>
      </c>
      <c r="R75" s="966"/>
      <c r="S75" s="966"/>
      <c r="T75" s="966"/>
      <c r="U75" s="916"/>
      <c r="V75" s="967">
        <v>149362</v>
      </c>
      <c r="W75" s="966"/>
      <c r="X75" s="966"/>
      <c r="Y75" s="966"/>
      <c r="Z75" s="916"/>
      <c r="AA75" s="967">
        <v>7694</v>
      </c>
      <c r="AB75" s="966"/>
      <c r="AC75" s="966"/>
      <c r="AD75" s="966"/>
      <c r="AE75" s="916"/>
      <c r="AF75" s="967">
        <v>7694</v>
      </c>
      <c r="AG75" s="966"/>
      <c r="AH75" s="966"/>
      <c r="AI75" s="966"/>
      <c r="AJ75" s="916"/>
      <c r="AK75" s="967">
        <v>1365</v>
      </c>
      <c r="AL75" s="966"/>
      <c r="AM75" s="966"/>
      <c r="AN75" s="966"/>
      <c r="AO75" s="916"/>
      <c r="AP75" s="967" t="s">
        <v>507</v>
      </c>
      <c r="AQ75" s="966"/>
      <c r="AR75" s="966"/>
      <c r="AS75" s="966"/>
      <c r="AT75" s="916"/>
      <c r="AU75" s="967" t="s">
        <v>507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580</v>
      </c>
      <c r="C76" s="960"/>
      <c r="D76" s="960"/>
      <c r="E76" s="960"/>
      <c r="F76" s="960"/>
      <c r="G76" s="960"/>
      <c r="H76" s="960"/>
      <c r="I76" s="960"/>
      <c r="J76" s="960"/>
      <c r="K76" s="960"/>
      <c r="L76" s="960"/>
      <c r="M76" s="960"/>
      <c r="N76" s="960"/>
      <c r="O76" s="960"/>
      <c r="P76" s="961"/>
      <c r="Q76" s="965">
        <v>5315</v>
      </c>
      <c r="R76" s="966"/>
      <c r="S76" s="966"/>
      <c r="T76" s="966"/>
      <c r="U76" s="916"/>
      <c r="V76" s="967">
        <v>5497</v>
      </c>
      <c r="W76" s="966"/>
      <c r="X76" s="966"/>
      <c r="Y76" s="966"/>
      <c r="Z76" s="916"/>
      <c r="AA76" s="967">
        <v>-182</v>
      </c>
      <c r="AB76" s="966"/>
      <c r="AC76" s="966"/>
      <c r="AD76" s="966"/>
      <c r="AE76" s="916"/>
      <c r="AF76" s="967">
        <v>653</v>
      </c>
      <c r="AG76" s="966"/>
      <c r="AH76" s="966"/>
      <c r="AI76" s="966"/>
      <c r="AJ76" s="916"/>
      <c r="AK76" s="967" t="s">
        <v>507</v>
      </c>
      <c r="AL76" s="966"/>
      <c r="AM76" s="966"/>
      <c r="AN76" s="966"/>
      <c r="AO76" s="916"/>
      <c r="AP76" s="967">
        <v>1406</v>
      </c>
      <c r="AQ76" s="966"/>
      <c r="AR76" s="966"/>
      <c r="AS76" s="966"/>
      <c r="AT76" s="916"/>
      <c r="AU76" s="967">
        <v>369</v>
      </c>
      <c r="AV76" s="966"/>
      <c r="AW76" s="966"/>
      <c r="AX76" s="966"/>
      <c r="AY76" s="916"/>
      <c r="AZ76" s="963" t="s">
        <v>581</v>
      </c>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304</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304</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304</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1836862</v>
      </c>
      <c r="AB110" s="988"/>
      <c r="AC110" s="988"/>
      <c r="AD110" s="988"/>
      <c r="AE110" s="989"/>
      <c r="AF110" s="990">
        <v>1823543</v>
      </c>
      <c r="AG110" s="988"/>
      <c r="AH110" s="988"/>
      <c r="AI110" s="988"/>
      <c r="AJ110" s="989"/>
      <c r="AK110" s="990">
        <v>1874159</v>
      </c>
      <c r="AL110" s="988"/>
      <c r="AM110" s="988"/>
      <c r="AN110" s="988"/>
      <c r="AO110" s="989"/>
      <c r="AP110" s="991">
        <v>18.899999999999999</v>
      </c>
      <c r="AQ110" s="992"/>
      <c r="AR110" s="992"/>
      <c r="AS110" s="992"/>
      <c r="AT110" s="993"/>
      <c r="AU110" s="994" t="s">
        <v>72</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18438156</v>
      </c>
      <c r="BR110" s="1023"/>
      <c r="BS110" s="1023"/>
      <c r="BT110" s="1023"/>
      <c r="BU110" s="1023"/>
      <c r="BV110" s="1023">
        <v>18971364</v>
      </c>
      <c r="BW110" s="1023"/>
      <c r="BX110" s="1023"/>
      <c r="BY110" s="1023"/>
      <c r="BZ110" s="1023"/>
      <c r="CA110" s="1023">
        <v>19909052</v>
      </c>
      <c r="CB110" s="1023"/>
      <c r="CC110" s="1023"/>
      <c r="CD110" s="1023"/>
      <c r="CE110" s="1023"/>
      <c r="CF110" s="1037">
        <v>200.4</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609235</v>
      </c>
      <c r="DH110" s="1023"/>
      <c r="DI110" s="1023"/>
      <c r="DJ110" s="1023"/>
      <c r="DK110" s="1023"/>
      <c r="DL110" s="1023">
        <v>477000</v>
      </c>
      <c r="DM110" s="1023"/>
      <c r="DN110" s="1023"/>
      <c r="DO110" s="1023"/>
      <c r="DP110" s="1023"/>
      <c r="DQ110" s="1023">
        <v>344767</v>
      </c>
      <c r="DR110" s="1023"/>
      <c r="DS110" s="1023"/>
      <c r="DT110" s="1023"/>
      <c r="DU110" s="1023"/>
      <c r="DV110" s="1024">
        <v>3.5</v>
      </c>
      <c r="DW110" s="1024"/>
      <c r="DX110" s="1024"/>
      <c r="DY110" s="1024"/>
      <c r="DZ110" s="1025"/>
    </row>
    <row r="111" spans="1:131" s="248"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435</v>
      </c>
      <c r="AG111" s="1030"/>
      <c r="AH111" s="1030"/>
      <c r="AI111" s="1030"/>
      <c r="AJ111" s="1031"/>
      <c r="AK111" s="1032" t="s">
        <v>435</v>
      </c>
      <c r="AL111" s="1030"/>
      <c r="AM111" s="1030"/>
      <c r="AN111" s="1030"/>
      <c r="AO111" s="1031"/>
      <c r="AP111" s="1033" t="s">
        <v>127</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619280</v>
      </c>
      <c r="BR111" s="1016"/>
      <c r="BS111" s="1016"/>
      <c r="BT111" s="1016"/>
      <c r="BU111" s="1016"/>
      <c r="BV111" s="1016">
        <v>477000</v>
      </c>
      <c r="BW111" s="1016"/>
      <c r="BX111" s="1016"/>
      <c r="BY111" s="1016"/>
      <c r="BZ111" s="1016"/>
      <c r="CA111" s="1016">
        <v>344767</v>
      </c>
      <c r="CB111" s="1016"/>
      <c r="CC111" s="1016"/>
      <c r="CD111" s="1016"/>
      <c r="CE111" s="1016"/>
      <c r="CF111" s="1010">
        <v>3.5</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434</v>
      </c>
      <c r="DM111" s="1016"/>
      <c r="DN111" s="1016"/>
      <c r="DO111" s="1016"/>
      <c r="DP111" s="1016"/>
      <c r="DQ111" s="1016" t="s">
        <v>435</v>
      </c>
      <c r="DR111" s="1016"/>
      <c r="DS111" s="1016"/>
      <c r="DT111" s="1016"/>
      <c r="DU111" s="1016"/>
      <c r="DV111" s="1017" t="s">
        <v>435</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127</v>
      </c>
      <c r="AG112" s="1055"/>
      <c r="AH112" s="1055"/>
      <c r="AI112" s="1055"/>
      <c r="AJ112" s="1056"/>
      <c r="AK112" s="1057" t="s">
        <v>435</v>
      </c>
      <c r="AL112" s="1055"/>
      <c r="AM112" s="1055"/>
      <c r="AN112" s="1055"/>
      <c r="AO112" s="1056"/>
      <c r="AP112" s="1058" t="s">
        <v>127</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5793550</v>
      </c>
      <c r="BR112" s="1016"/>
      <c r="BS112" s="1016"/>
      <c r="BT112" s="1016"/>
      <c r="BU112" s="1016"/>
      <c r="BV112" s="1016">
        <v>5522078</v>
      </c>
      <c r="BW112" s="1016"/>
      <c r="BX112" s="1016"/>
      <c r="BY112" s="1016"/>
      <c r="BZ112" s="1016"/>
      <c r="CA112" s="1016">
        <v>5330704</v>
      </c>
      <c r="CB112" s="1016"/>
      <c r="CC112" s="1016"/>
      <c r="CD112" s="1016"/>
      <c r="CE112" s="1016"/>
      <c r="CF112" s="1010">
        <v>53.7</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434</v>
      </c>
      <c r="DH112" s="1016"/>
      <c r="DI112" s="1016"/>
      <c r="DJ112" s="1016"/>
      <c r="DK112" s="1016"/>
      <c r="DL112" s="1016" t="s">
        <v>435</v>
      </c>
      <c r="DM112" s="1016"/>
      <c r="DN112" s="1016"/>
      <c r="DO112" s="1016"/>
      <c r="DP112" s="1016"/>
      <c r="DQ112" s="1016" t="s">
        <v>435</v>
      </c>
      <c r="DR112" s="1016"/>
      <c r="DS112" s="1016"/>
      <c r="DT112" s="1016"/>
      <c r="DU112" s="1016"/>
      <c r="DV112" s="1017" t="s">
        <v>435</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541409</v>
      </c>
      <c r="AB113" s="1030"/>
      <c r="AC113" s="1030"/>
      <c r="AD113" s="1030"/>
      <c r="AE113" s="1031"/>
      <c r="AF113" s="1032">
        <v>506422</v>
      </c>
      <c r="AG113" s="1030"/>
      <c r="AH113" s="1030"/>
      <c r="AI113" s="1030"/>
      <c r="AJ113" s="1031"/>
      <c r="AK113" s="1032">
        <v>413328</v>
      </c>
      <c r="AL113" s="1030"/>
      <c r="AM113" s="1030"/>
      <c r="AN113" s="1030"/>
      <c r="AO113" s="1031"/>
      <c r="AP113" s="1033">
        <v>4.2</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1412264</v>
      </c>
      <c r="BR113" s="1016"/>
      <c r="BS113" s="1016"/>
      <c r="BT113" s="1016"/>
      <c r="BU113" s="1016"/>
      <c r="BV113" s="1016">
        <v>1549979</v>
      </c>
      <c r="BW113" s="1016"/>
      <c r="BX113" s="1016"/>
      <c r="BY113" s="1016"/>
      <c r="BZ113" s="1016"/>
      <c r="CA113" s="1016">
        <v>1654258</v>
      </c>
      <c r="CB113" s="1016"/>
      <c r="CC113" s="1016"/>
      <c r="CD113" s="1016"/>
      <c r="CE113" s="1016"/>
      <c r="CF113" s="1010">
        <v>16.7</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435</v>
      </c>
      <c r="DM113" s="1055"/>
      <c r="DN113" s="1055"/>
      <c r="DO113" s="1055"/>
      <c r="DP113" s="1056"/>
      <c r="DQ113" s="1057" t="s">
        <v>435</v>
      </c>
      <c r="DR113" s="1055"/>
      <c r="DS113" s="1055"/>
      <c r="DT113" s="1055"/>
      <c r="DU113" s="1056"/>
      <c r="DV113" s="1058" t="s">
        <v>434</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296161</v>
      </c>
      <c r="AB114" s="1055"/>
      <c r="AC114" s="1055"/>
      <c r="AD114" s="1055"/>
      <c r="AE114" s="1056"/>
      <c r="AF114" s="1057">
        <v>280517</v>
      </c>
      <c r="AG114" s="1055"/>
      <c r="AH114" s="1055"/>
      <c r="AI114" s="1055"/>
      <c r="AJ114" s="1056"/>
      <c r="AK114" s="1057">
        <v>275309</v>
      </c>
      <c r="AL114" s="1055"/>
      <c r="AM114" s="1055"/>
      <c r="AN114" s="1055"/>
      <c r="AO114" s="1056"/>
      <c r="AP114" s="1058">
        <v>2.8</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2191947</v>
      </c>
      <c r="BR114" s="1016"/>
      <c r="BS114" s="1016"/>
      <c r="BT114" s="1016"/>
      <c r="BU114" s="1016"/>
      <c r="BV114" s="1016">
        <v>2166033</v>
      </c>
      <c r="BW114" s="1016"/>
      <c r="BX114" s="1016"/>
      <c r="BY114" s="1016"/>
      <c r="BZ114" s="1016"/>
      <c r="CA114" s="1016">
        <v>2067267</v>
      </c>
      <c r="CB114" s="1016"/>
      <c r="CC114" s="1016"/>
      <c r="CD114" s="1016"/>
      <c r="CE114" s="1016"/>
      <c r="CF114" s="1010">
        <v>20.8</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434</v>
      </c>
      <c r="DM114" s="1055"/>
      <c r="DN114" s="1055"/>
      <c r="DO114" s="1055"/>
      <c r="DP114" s="1056"/>
      <c r="DQ114" s="1057" t="s">
        <v>127</v>
      </c>
      <c r="DR114" s="1055"/>
      <c r="DS114" s="1055"/>
      <c r="DT114" s="1055"/>
      <c r="DU114" s="1056"/>
      <c r="DV114" s="1058" t="s">
        <v>435</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159286</v>
      </c>
      <c r="AB115" s="1030"/>
      <c r="AC115" s="1030"/>
      <c r="AD115" s="1030"/>
      <c r="AE115" s="1031"/>
      <c r="AF115" s="1032">
        <v>149973</v>
      </c>
      <c r="AG115" s="1030"/>
      <c r="AH115" s="1030"/>
      <c r="AI115" s="1030"/>
      <c r="AJ115" s="1031"/>
      <c r="AK115" s="1032">
        <v>138147</v>
      </c>
      <c r="AL115" s="1030"/>
      <c r="AM115" s="1030"/>
      <c r="AN115" s="1030"/>
      <c r="AO115" s="1031"/>
      <c r="AP115" s="1033">
        <v>1.4</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435</v>
      </c>
      <c r="DH115" s="1055"/>
      <c r="DI115" s="1055"/>
      <c r="DJ115" s="1055"/>
      <c r="DK115" s="1056"/>
      <c r="DL115" s="1057" t="s">
        <v>435</v>
      </c>
      <c r="DM115" s="1055"/>
      <c r="DN115" s="1055"/>
      <c r="DO115" s="1055"/>
      <c r="DP115" s="1056"/>
      <c r="DQ115" s="1057" t="s">
        <v>435</v>
      </c>
      <c r="DR115" s="1055"/>
      <c r="DS115" s="1055"/>
      <c r="DT115" s="1055"/>
      <c r="DU115" s="1056"/>
      <c r="DV115" s="1058" t="s">
        <v>127</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435</v>
      </c>
      <c r="AG116" s="1055"/>
      <c r="AH116" s="1055"/>
      <c r="AI116" s="1055"/>
      <c r="AJ116" s="1056"/>
      <c r="AK116" s="1057" t="s">
        <v>435</v>
      </c>
      <c r="AL116" s="1055"/>
      <c r="AM116" s="1055"/>
      <c r="AN116" s="1055"/>
      <c r="AO116" s="1056"/>
      <c r="AP116" s="1058" t="s">
        <v>127</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435</v>
      </c>
      <c r="BR116" s="1016"/>
      <c r="BS116" s="1016"/>
      <c r="BT116" s="1016"/>
      <c r="BU116" s="1016"/>
      <c r="BV116" s="1016" t="s">
        <v>435</v>
      </c>
      <c r="BW116" s="1016"/>
      <c r="BX116" s="1016"/>
      <c r="BY116" s="1016"/>
      <c r="BZ116" s="1016"/>
      <c r="CA116" s="1016" t="s">
        <v>435</v>
      </c>
      <c r="CB116" s="1016"/>
      <c r="CC116" s="1016"/>
      <c r="CD116" s="1016"/>
      <c r="CE116" s="1016"/>
      <c r="CF116" s="1010" t="s">
        <v>435</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10045</v>
      </c>
      <c r="DH116" s="1055"/>
      <c r="DI116" s="1055"/>
      <c r="DJ116" s="1055"/>
      <c r="DK116" s="1056"/>
      <c r="DL116" s="1057" t="s">
        <v>127</v>
      </c>
      <c r="DM116" s="1055"/>
      <c r="DN116" s="1055"/>
      <c r="DO116" s="1055"/>
      <c r="DP116" s="1056"/>
      <c r="DQ116" s="1057" t="s">
        <v>434</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2833718</v>
      </c>
      <c r="AB117" s="1073"/>
      <c r="AC117" s="1073"/>
      <c r="AD117" s="1073"/>
      <c r="AE117" s="1074"/>
      <c r="AF117" s="1075">
        <v>2760455</v>
      </c>
      <c r="AG117" s="1073"/>
      <c r="AH117" s="1073"/>
      <c r="AI117" s="1073"/>
      <c r="AJ117" s="1074"/>
      <c r="AK117" s="1075">
        <v>2700943</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434</v>
      </c>
      <c r="BR117" s="1016"/>
      <c r="BS117" s="1016"/>
      <c r="BT117" s="1016"/>
      <c r="BU117" s="1016"/>
      <c r="BV117" s="1016" t="s">
        <v>434</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434</v>
      </c>
      <c r="DH117" s="1055"/>
      <c r="DI117" s="1055"/>
      <c r="DJ117" s="1055"/>
      <c r="DK117" s="1056"/>
      <c r="DL117" s="1057" t="s">
        <v>127</v>
      </c>
      <c r="DM117" s="1055"/>
      <c r="DN117" s="1055"/>
      <c r="DO117" s="1055"/>
      <c r="DP117" s="1056"/>
      <c r="DQ117" s="1057" t="s">
        <v>434</v>
      </c>
      <c r="DR117" s="1055"/>
      <c r="DS117" s="1055"/>
      <c r="DT117" s="1055"/>
      <c r="DU117" s="1056"/>
      <c r="DV117" s="1058" t="s">
        <v>434</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304</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434</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434</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141301</v>
      </c>
      <c r="AB119" s="988"/>
      <c r="AC119" s="988"/>
      <c r="AD119" s="988"/>
      <c r="AE119" s="989"/>
      <c r="AF119" s="990">
        <v>139727</v>
      </c>
      <c r="AG119" s="988"/>
      <c r="AH119" s="988"/>
      <c r="AI119" s="988"/>
      <c r="AJ119" s="989"/>
      <c r="AK119" s="990">
        <v>138147</v>
      </c>
      <c r="AL119" s="988"/>
      <c r="AM119" s="988"/>
      <c r="AN119" s="988"/>
      <c r="AO119" s="989"/>
      <c r="AP119" s="991">
        <v>1.4</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459</v>
      </c>
      <c r="BP119" s="1102"/>
      <c r="BQ119" s="1093">
        <v>28455197</v>
      </c>
      <c r="BR119" s="1094"/>
      <c r="BS119" s="1094"/>
      <c r="BT119" s="1094"/>
      <c r="BU119" s="1094"/>
      <c r="BV119" s="1094">
        <v>28686454</v>
      </c>
      <c r="BW119" s="1094"/>
      <c r="BX119" s="1094"/>
      <c r="BY119" s="1094"/>
      <c r="BZ119" s="1094"/>
      <c r="CA119" s="1094">
        <v>29306048</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391</v>
      </c>
      <c r="DH119" s="1080"/>
      <c r="DI119" s="1080"/>
      <c r="DJ119" s="1080"/>
      <c r="DK119" s="1081"/>
      <c r="DL119" s="1079" t="s">
        <v>391</v>
      </c>
      <c r="DM119" s="1080"/>
      <c r="DN119" s="1080"/>
      <c r="DO119" s="1080"/>
      <c r="DP119" s="1081"/>
      <c r="DQ119" s="1079" t="s">
        <v>391</v>
      </c>
      <c r="DR119" s="1080"/>
      <c r="DS119" s="1080"/>
      <c r="DT119" s="1080"/>
      <c r="DU119" s="1081"/>
      <c r="DV119" s="1082" t="s">
        <v>391</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391</v>
      </c>
      <c r="AB120" s="1055"/>
      <c r="AC120" s="1055"/>
      <c r="AD120" s="1055"/>
      <c r="AE120" s="1056"/>
      <c r="AF120" s="1057" t="s">
        <v>391</v>
      </c>
      <c r="AG120" s="1055"/>
      <c r="AH120" s="1055"/>
      <c r="AI120" s="1055"/>
      <c r="AJ120" s="1056"/>
      <c r="AK120" s="1057" t="s">
        <v>127</v>
      </c>
      <c r="AL120" s="1055"/>
      <c r="AM120" s="1055"/>
      <c r="AN120" s="1055"/>
      <c r="AO120" s="1056"/>
      <c r="AP120" s="1058" t="s">
        <v>391</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6302777</v>
      </c>
      <c r="BR120" s="1023"/>
      <c r="BS120" s="1023"/>
      <c r="BT120" s="1023"/>
      <c r="BU120" s="1023"/>
      <c r="BV120" s="1023">
        <v>6365393</v>
      </c>
      <c r="BW120" s="1023"/>
      <c r="BX120" s="1023"/>
      <c r="BY120" s="1023"/>
      <c r="BZ120" s="1023"/>
      <c r="CA120" s="1023">
        <v>6271616</v>
      </c>
      <c r="CB120" s="1023"/>
      <c r="CC120" s="1023"/>
      <c r="CD120" s="1023"/>
      <c r="CE120" s="1023"/>
      <c r="CF120" s="1037">
        <v>63.1</v>
      </c>
      <c r="CG120" s="1038"/>
      <c r="CH120" s="1038"/>
      <c r="CI120" s="1038"/>
      <c r="CJ120" s="1038"/>
      <c r="CK120" s="1103" t="s">
        <v>463</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t="s">
        <v>391</v>
      </c>
      <c r="DH120" s="1023"/>
      <c r="DI120" s="1023"/>
      <c r="DJ120" s="1023"/>
      <c r="DK120" s="1023"/>
      <c r="DL120" s="1023" t="s">
        <v>391</v>
      </c>
      <c r="DM120" s="1023"/>
      <c r="DN120" s="1023"/>
      <c r="DO120" s="1023"/>
      <c r="DP120" s="1023"/>
      <c r="DQ120" s="1023">
        <v>5148903</v>
      </c>
      <c r="DR120" s="1023"/>
      <c r="DS120" s="1023"/>
      <c r="DT120" s="1023"/>
      <c r="DU120" s="1023"/>
      <c r="DV120" s="1024">
        <v>51.8</v>
      </c>
      <c r="DW120" s="1024"/>
      <c r="DX120" s="1024"/>
      <c r="DY120" s="1024"/>
      <c r="DZ120" s="1025"/>
    </row>
    <row r="121" spans="1:130" s="248"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391</v>
      </c>
      <c r="AB121" s="1055"/>
      <c r="AC121" s="1055"/>
      <c r="AD121" s="1055"/>
      <c r="AE121" s="1056"/>
      <c r="AF121" s="1057" t="s">
        <v>465</v>
      </c>
      <c r="AG121" s="1055"/>
      <c r="AH121" s="1055"/>
      <c r="AI121" s="1055"/>
      <c r="AJ121" s="1056"/>
      <c r="AK121" s="1057" t="s">
        <v>391</v>
      </c>
      <c r="AL121" s="1055"/>
      <c r="AM121" s="1055"/>
      <c r="AN121" s="1055"/>
      <c r="AO121" s="1056"/>
      <c r="AP121" s="1058" t="s">
        <v>391</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3279497</v>
      </c>
      <c r="BR121" s="1016"/>
      <c r="BS121" s="1016"/>
      <c r="BT121" s="1016"/>
      <c r="BU121" s="1016"/>
      <c r="BV121" s="1016">
        <v>3550649</v>
      </c>
      <c r="BW121" s="1016"/>
      <c r="BX121" s="1016"/>
      <c r="BY121" s="1016"/>
      <c r="BZ121" s="1016"/>
      <c r="CA121" s="1016">
        <v>3502385</v>
      </c>
      <c r="CB121" s="1016"/>
      <c r="CC121" s="1016"/>
      <c r="CD121" s="1016"/>
      <c r="CE121" s="1016"/>
      <c r="CF121" s="1010">
        <v>35.299999999999997</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v>117813</v>
      </c>
      <c r="DH121" s="1016"/>
      <c r="DI121" s="1016"/>
      <c r="DJ121" s="1016"/>
      <c r="DK121" s="1016"/>
      <c r="DL121" s="1016">
        <v>147576</v>
      </c>
      <c r="DM121" s="1016"/>
      <c r="DN121" s="1016"/>
      <c r="DO121" s="1016"/>
      <c r="DP121" s="1016"/>
      <c r="DQ121" s="1016">
        <v>181801</v>
      </c>
      <c r="DR121" s="1016"/>
      <c r="DS121" s="1016"/>
      <c r="DT121" s="1016"/>
      <c r="DU121" s="1016"/>
      <c r="DV121" s="1017">
        <v>1.8</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391</v>
      </c>
      <c r="AB122" s="1055"/>
      <c r="AC122" s="1055"/>
      <c r="AD122" s="1055"/>
      <c r="AE122" s="1056"/>
      <c r="AF122" s="1057" t="s">
        <v>391</v>
      </c>
      <c r="AG122" s="1055"/>
      <c r="AH122" s="1055"/>
      <c r="AI122" s="1055"/>
      <c r="AJ122" s="1056"/>
      <c r="AK122" s="1057" t="s">
        <v>391</v>
      </c>
      <c r="AL122" s="1055"/>
      <c r="AM122" s="1055"/>
      <c r="AN122" s="1055"/>
      <c r="AO122" s="1056"/>
      <c r="AP122" s="1058" t="s">
        <v>391</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18123773</v>
      </c>
      <c r="BR122" s="1094"/>
      <c r="BS122" s="1094"/>
      <c r="BT122" s="1094"/>
      <c r="BU122" s="1094"/>
      <c r="BV122" s="1094">
        <v>18116021</v>
      </c>
      <c r="BW122" s="1094"/>
      <c r="BX122" s="1094"/>
      <c r="BY122" s="1094"/>
      <c r="BZ122" s="1094"/>
      <c r="CA122" s="1094">
        <v>18187621</v>
      </c>
      <c r="CB122" s="1094"/>
      <c r="CC122" s="1094"/>
      <c r="CD122" s="1094"/>
      <c r="CE122" s="1094"/>
      <c r="CF122" s="1114">
        <v>183.1</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391</v>
      </c>
      <c r="DM122" s="1016"/>
      <c r="DN122" s="1016"/>
      <c r="DO122" s="1016"/>
      <c r="DP122" s="1016"/>
      <c r="DQ122" s="1016" t="s">
        <v>391</v>
      </c>
      <c r="DR122" s="1016"/>
      <c r="DS122" s="1016"/>
      <c r="DT122" s="1016"/>
      <c r="DU122" s="1016"/>
      <c r="DV122" s="1017" t="s">
        <v>391</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17100</v>
      </c>
      <c r="AB123" s="1055"/>
      <c r="AC123" s="1055"/>
      <c r="AD123" s="1055"/>
      <c r="AE123" s="1056"/>
      <c r="AF123" s="1057">
        <v>10045</v>
      </c>
      <c r="AG123" s="1055"/>
      <c r="AH123" s="1055"/>
      <c r="AI123" s="1055"/>
      <c r="AJ123" s="1056"/>
      <c r="AK123" s="1057" t="s">
        <v>391</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469</v>
      </c>
      <c r="BP123" s="1102"/>
      <c r="BQ123" s="1161">
        <v>27706047</v>
      </c>
      <c r="BR123" s="1162"/>
      <c r="BS123" s="1162"/>
      <c r="BT123" s="1162"/>
      <c r="BU123" s="1162"/>
      <c r="BV123" s="1162">
        <v>28032063</v>
      </c>
      <c r="BW123" s="1162"/>
      <c r="BX123" s="1162"/>
      <c r="BY123" s="1162"/>
      <c r="BZ123" s="1162"/>
      <c r="CA123" s="1162">
        <v>27961622</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391</v>
      </c>
      <c r="AB124" s="1055"/>
      <c r="AC124" s="1055"/>
      <c r="AD124" s="1055"/>
      <c r="AE124" s="1056"/>
      <c r="AF124" s="1057" t="s">
        <v>391</v>
      </c>
      <c r="AG124" s="1055"/>
      <c r="AH124" s="1055"/>
      <c r="AI124" s="1055"/>
      <c r="AJ124" s="1056"/>
      <c r="AK124" s="1057" t="s">
        <v>127</v>
      </c>
      <c r="AL124" s="1055"/>
      <c r="AM124" s="1055"/>
      <c r="AN124" s="1055"/>
      <c r="AO124" s="1056"/>
      <c r="AP124" s="1058" t="s">
        <v>127</v>
      </c>
      <c r="AQ124" s="1059"/>
      <c r="AR124" s="1059"/>
      <c r="AS124" s="1059"/>
      <c r="AT124" s="1060"/>
      <c r="AU124" s="1157" t="s">
        <v>470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7.7</v>
      </c>
      <c r="BR124" s="1124"/>
      <c r="BS124" s="1124"/>
      <c r="BT124" s="1124"/>
      <c r="BU124" s="1124"/>
      <c r="BV124" s="1124">
        <v>6.7</v>
      </c>
      <c r="BW124" s="1124"/>
      <c r="BX124" s="1124"/>
      <c r="BY124" s="1124"/>
      <c r="BZ124" s="1124"/>
      <c r="CA124" s="1124">
        <v>13.5</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v>5675737</v>
      </c>
      <c r="DH124" s="1080"/>
      <c r="DI124" s="1080"/>
      <c r="DJ124" s="1080"/>
      <c r="DK124" s="1081"/>
      <c r="DL124" s="1079">
        <v>5374502</v>
      </c>
      <c r="DM124" s="1080"/>
      <c r="DN124" s="1080"/>
      <c r="DO124" s="1080"/>
      <c r="DP124" s="1081"/>
      <c r="DQ124" s="1079" t="s">
        <v>391</v>
      </c>
      <c r="DR124" s="1080"/>
      <c r="DS124" s="1080"/>
      <c r="DT124" s="1080"/>
      <c r="DU124" s="1081"/>
      <c r="DV124" s="1082" t="s">
        <v>127</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391</v>
      </c>
      <c r="AB125" s="1055"/>
      <c r="AC125" s="1055"/>
      <c r="AD125" s="1055"/>
      <c r="AE125" s="1056"/>
      <c r="AF125" s="1057" t="s">
        <v>391</v>
      </c>
      <c r="AG125" s="1055"/>
      <c r="AH125" s="1055"/>
      <c r="AI125" s="1055"/>
      <c r="AJ125" s="1056"/>
      <c r="AK125" s="1057" t="s">
        <v>391</v>
      </c>
      <c r="AL125" s="1055"/>
      <c r="AM125" s="1055"/>
      <c r="AN125" s="1055"/>
      <c r="AO125" s="1056"/>
      <c r="AP125" s="1058" t="s">
        <v>391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391</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391</v>
      </c>
      <c r="AB126" s="1055"/>
      <c r="AC126" s="1055"/>
      <c r="AD126" s="1055"/>
      <c r="AE126" s="1056"/>
      <c r="AF126" s="1057" t="s">
        <v>391</v>
      </c>
      <c r="AG126" s="1055"/>
      <c r="AH126" s="1055"/>
      <c r="AI126" s="1055"/>
      <c r="AJ126" s="1056"/>
      <c r="AK126" s="1057" t="s">
        <v>391</v>
      </c>
      <c r="AL126" s="1055"/>
      <c r="AM126" s="1055"/>
      <c r="AN126" s="1055"/>
      <c r="AO126" s="1056"/>
      <c r="AP126" s="1058" t="s">
        <v>391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391</v>
      </c>
      <c r="DH126" s="1016"/>
      <c r="DI126" s="1016"/>
      <c r="DJ126" s="1016"/>
      <c r="DK126" s="1016"/>
      <c r="DL126" s="1016" t="s">
        <v>391</v>
      </c>
      <c r="DM126" s="1016"/>
      <c r="DN126" s="1016"/>
      <c r="DO126" s="1016"/>
      <c r="DP126" s="1016"/>
      <c r="DQ126" s="1016" t="s">
        <v>391</v>
      </c>
      <c r="DR126" s="1016"/>
      <c r="DS126" s="1016"/>
      <c r="DT126" s="1016"/>
      <c r="DU126" s="1016"/>
      <c r="DV126" s="1017" t="s">
        <v>127</v>
      </c>
      <c r="DW126" s="1017"/>
      <c r="DX126" s="1017"/>
      <c r="DY126" s="1017"/>
      <c r="DZ126" s="1018"/>
    </row>
    <row r="127" spans="1:130" s="248" customFormat="1" ht="26.25" customHeight="1" x14ac:dyDescent="0.15">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885</v>
      </c>
      <c r="AB127" s="1055"/>
      <c r="AC127" s="1055"/>
      <c r="AD127" s="1055"/>
      <c r="AE127" s="1056"/>
      <c r="AF127" s="1057">
        <v>201</v>
      </c>
      <c r="AG127" s="1055"/>
      <c r="AH127" s="1055"/>
      <c r="AI127" s="1055"/>
      <c r="AJ127" s="1056"/>
      <c r="AK127" s="1057" t="s">
        <v>391</v>
      </c>
      <c r="AL127" s="1055"/>
      <c r="AM127" s="1055"/>
      <c r="AN127" s="1055"/>
      <c r="AO127" s="1056"/>
      <c r="AP127" s="1058" t="s">
        <v>391</v>
      </c>
      <c r="AQ127" s="1059"/>
      <c r="AR127" s="1059"/>
      <c r="AS127" s="1059"/>
      <c r="AT127" s="1060"/>
      <c r="AU127" s="284"/>
      <c r="AV127" s="284"/>
      <c r="AW127" s="284"/>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391</v>
      </c>
      <c r="DH127" s="1016"/>
      <c r="DI127" s="1016"/>
      <c r="DJ127" s="1016"/>
      <c r="DK127" s="1016"/>
      <c r="DL127" s="1016" t="s">
        <v>391</v>
      </c>
      <c r="DM127" s="1016"/>
      <c r="DN127" s="1016"/>
      <c r="DO127" s="1016"/>
      <c r="DP127" s="1016"/>
      <c r="DQ127" s="1016" t="s">
        <v>391</v>
      </c>
      <c r="DR127" s="1016"/>
      <c r="DS127" s="1016"/>
      <c r="DT127" s="1016"/>
      <c r="DU127" s="1016"/>
      <c r="DV127" s="1017" t="s">
        <v>391</v>
      </c>
      <c r="DW127" s="1017"/>
      <c r="DX127" s="1017"/>
      <c r="DY127" s="1017"/>
      <c r="DZ127" s="1018"/>
    </row>
    <row r="128" spans="1:130" s="248" customFormat="1" ht="26.25" customHeight="1" thickBot="1" x14ac:dyDescent="0.2">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v>415649</v>
      </c>
      <c r="AB128" s="1144"/>
      <c r="AC128" s="1144"/>
      <c r="AD128" s="1144"/>
      <c r="AE128" s="1145"/>
      <c r="AF128" s="1146">
        <v>450734</v>
      </c>
      <c r="AG128" s="1144"/>
      <c r="AH128" s="1144"/>
      <c r="AI128" s="1144"/>
      <c r="AJ128" s="1145"/>
      <c r="AK128" s="1146">
        <v>352782</v>
      </c>
      <c r="AL128" s="1144"/>
      <c r="AM128" s="1144"/>
      <c r="AN128" s="1144"/>
      <c r="AO128" s="1145"/>
      <c r="AP128" s="1147"/>
      <c r="AQ128" s="1148"/>
      <c r="AR128" s="1148"/>
      <c r="AS128" s="1148"/>
      <c r="AT128" s="1149"/>
      <c r="AU128" s="284"/>
      <c r="AV128" s="284"/>
      <c r="AW128" s="284"/>
      <c r="AX128" s="984" t="s">
        <v>483</v>
      </c>
      <c r="AY128" s="985"/>
      <c r="AZ128" s="985"/>
      <c r="BA128" s="985"/>
      <c r="BB128" s="985"/>
      <c r="BC128" s="985"/>
      <c r="BD128" s="985"/>
      <c r="BE128" s="986"/>
      <c r="BF128" s="1150" t="s">
        <v>391</v>
      </c>
      <c r="BG128" s="1151"/>
      <c r="BH128" s="1151"/>
      <c r="BI128" s="1151"/>
      <c r="BJ128" s="1151"/>
      <c r="BK128" s="1151"/>
      <c r="BL128" s="1152"/>
      <c r="BM128" s="1150">
        <v>13.12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391</v>
      </c>
      <c r="DM128" s="1136"/>
      <c r="DN128" s="1136"/>
      <c r="DO128" s="1136"/>
      <c r="DP128" s="1136"/>
      <c r="DQ128" s="1136" t="s">
        <v>391</v>
      </c>
      <c r="DR128" s="1136"/>
      <c r="DS128" s="1136"/>
      <c r="DT128" s="1136"/>
      <c r="DU128" s="1136"/>
      <c r="DV128" s="1137" t="s">
        <v>391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11472900</v>
      </c>
      <c r="AB129" s="1055"/>
      <c r="AC129" s="1055"/>
      <c r="AD129" s="1055"/>
      <c r="AE129" s="1056"/>
      <c r="AF129" s="1057">
        <v>11383732</v>
      </c>
      <c r="AG129" s="1055"/>
      <c r="AH129" s="1055"/>
      <c r="AI129" s="1055"/>
      <c r="AJ129" s="1056"/>
      <c r="AK129" s="1057">
        <v>11476358</v>
      </c>
      <c r="AL129" s="1055"/>
      <c r="AM129" s="1055"/>
      <c r="AN129" s="1055"/>
      <c r="AO129" s="1056"/>
      <c r="AP129" s="1172"/>
      <c r="AQ129" s="1173"/>
      <c r="AR129" s="1173"/>
      <c r="AS129" s="1173"/>
      <c r="AT129" s="1174"/>
      <c r="AU129" s="286"/>
      <c r="AV129" s="286"/>
      <c r="AW129" s="286"/>
      <c r="AX129" s="1163" t="s">
        <v>486</v>
      </c>
      <c r="AY129" s="1046"/>
      <c r="AZ129" s="1046"/>
      <c r="BA129" s="1046"/>
      <c r="BB129" s="1046"/>
      <c r="BC129" s="1046"/>
      <c r="BD129" s="1046"/>
      <c r="BE129" s="1047"/>
      <c r="BF129" s="1164" t="s">
        <v>391</v>
      </c>
      <c r="BG129" s="1165"/>
      <c r="BH129" s="1165"/>
      <c r="BI129" s="1165"/>
      <c r="BJ129" s="1165"/>
      <c r="BK129" s="1165"/>
      <c r="BL129" s="1166"/>
      <c r="BM129" s="1164">
        <v>18.12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1765484</v>
      </c>
      <c r="AB130" s="1055"/>
      <c r="AC130" s="1055"/>
      <c r="AD130" s="1055"/>
      <c r="AE130" s="1056"/>
      <c r="AF130" s="1057">
        <v>1670987</v>
      </c>
      <c r="AG130" s="1055"/>
      <c r="AH130" s="1055"/>
      <c r="AI130" s="1055"/>
      <c r="AJ130" s="1056"/>
      <c r="AK130" s="1057">
        <v>1543854</v>
      </c>
      <c r="AL130" s="1055"/>
      <c r="AM130" s="1055"/>
      <c r="AN130" s="1055"/>
      <c r="AO130" s="1056"/>
      <c r="AP130" s="1172"/>
      <c r="AQ130" s="1173"/>
      <c r="AR130" s="1173"/>
      <c r="AS130" s="1173"/>
      <c r="AT130" s="1174"/>
      <c r="AU130" s="286"/>
      <c r="AV130" s="286"/>
      <c r="AW130" s="286"/>
      <c r="AX130" s="1163" t="s">
        <v>489</v>
      </c>
      <c r="AY130" s="1046"/>
      <c r="AZ130" s="1046"/>
      <c r="BA130" s="1046"/>
      <c r="BB130" s="1046"/>
      <c r="BC130" s="1046"/>
      <c r="BD130" s="1046"/>
      <c r="BE130" s="1047"/>
      <c r="BF130" s="1200">
        <v>7.1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9707416</v>
      </c>
      <c r="AB131" s="1080"/>
      <c r="AC131" s="1080"/>
      <c r="AD131" s="1080"/>
      <c r="AE131" s="1081"/>
      <c r="AF131" s="1079">
        <v>9712745</v>
      </c>
      <c r="AG131" s="1080"/>
      <c r="AH131" s="1080"/>
      <c r="AI131" s="1080"/>
      <c r="AJ131" s="1081"/>
      <c r="AK131" s="1079">
        <v>9932504</v>
      </c>
      <c r="AL131" s="1080"/>
      <c r="AM131" s="1080"/>
      <c r="AN131" s="1080"/>
      <c r="AO131" s="1081"/>
      <c r="AP131" s="1210"/>
      <c r="AQ131" s="1211"/>
      <c r="AR131" s="1211"/>
      <c r="AS131" s="1211"/>
      <c r="AT131" s="1212"/>
      <c r="AU131" s="286"/>
      <c r="AV131" s="286"/>
      <c r="AW131" s="286"/>
      <c r="AX131" s="1182" t="s">
        <v>491</v>
      </c>
      <c r="AY131" s="1133"/>
      <c r="AZ131" s="1133"/>
      <c r="BA131" s="1133"/>
      <c r="BB131" s="1133"/>
      <c r="BC131" s="1133"/>
      <c r="BD131" s="1133"/>
      <c r="BE131" s="1134"/>
      <c r="BF131" s="1183">
        <v>13.5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6.7225407869999998</v>
      </c>
      <c r="AB132" s="1196"/>
      <c r="AC132" s="1196"/>
      <c r="AD132" s="1196"/>
      <c r="AE132" s="1197"/>
      <c r="AF132" s="1198">
        <v>6.5762459529999999</v>
      </c>
      <c r="AG132" s="1196"/>
      <c r="AH132" s="1196"/>
      <c r="AI132" s="1196"/>
      <c r="AJ132" s="1197"/>
      <c r="AK132" s="1198">
        <v>8.0977264140000003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7.1</v>
      </c>
      <c r="AB133" s="1179"/>
      <c r="AC133" s="1179"/>
      <c r="AD133" s="1179"/>
      <c r="AE133" s="1180"/>
      <c r="AF133" s="1178">
        <v>6.6</v>
      </c>
      <c r="AG133" s="1179"/>
      <c r="AH133" s="1179"/>
      <c r="AI133" s="1179"/>
      <c r="AJ133" s="1180"/>
      <c r="AK133" s="1178">
        <v>7.1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5cZstAVZBryriBPrWAOd2osiInFqt7n6UWcLDW4XSo2kSjV+JxxWdo6UDk/Zwy0tcLi6lHSb09723Y5teL8Fg==" saltValue="6oTE9cfKqBEohLW21RYQ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B10:P10"/>
    <mergeCell ref="Q10:U10"/>
    <mergeCell ref="V10:Z10"/>
    <mergeCell ref="AA10:AE10"/>
    <mergeCell ref="AF10:AJ10"/>
    <mergeCell ref="AU9:AY9"/>
    <mergeCell ref="DV8:DZ8"/>
    <mergeCell ref="B9:P9"/>
    <mergeCell ref="Q9:U9"/>
    <mergeCell ref="V9:Z9"/>
    <mergeCell ref="AA9:AE9"/>
    <mergeCell ref="AF9:AJ9"/>
    <mergeCell ref="AK9:AO9"/>
    <mergeCell ref="AP9:AT9"/>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AK7:AO7"/>
    <mergeCell ref="AP7:AT7"/>
    <mergeCell ref="AU7:AY7"/>
    <mergeCell ref="DG7:DK7"/>
    <mergeCell ref="DL7:DP7"/>
    <mergeCell ref="DQ7:DU7"/>
    <mergeCell ref="B7:P7"/>
    <mergeCell ref="Q7:U7"/>
    <mergeCell ref="V7:Z7"/>
    <mergeCell ref="AA7:AE7"/>
    <mergeCell ref="AF7:AJ7"/>
    <mergeCell ref="AU5:AY6"/>
    <mergeCell ref="BQ5:CG6"/>
    <mergeCell ref="CH5:CL6"/>
    <mergeCell ref="CM5:CQ6"/>
    <mergeCell ref="CR5:CV6"/>
    <mergeCell ref="CW5:DA6"/>
    <mergeCell ref="DV9:DZ9"/>
    <mergeCell ref="DB9:DF9"/>
    <mergeCell ref="DG9:DK9"/>
    <mergeCell ref="DL9:DP9"/>
    <mergeCell ref="DQ9:DU9"/>
    <mergeCell ref="CW9:DA9"/>
    <mergeCell ref="DL8:DP8"/>
    <mergeCell ref="DQ8:DU8"/>
    <mergeCell ref="CW8:DA8"/>
    <mergeCell ref="DB8:DF8"/>
    <mergeCell ref="DG8:DK8"/>
    <mergeCell ref="CW7:DA7"/>
    <mergeCell ref="DB7:DF7"/>
    <mergeCell ref="CH9:CL9"/>
    <mergeCell ref="CM9:CQ9"/>
    <mergeCell ref="CR9:CV9"/>
    <mergeCell ref="CH8:CL8"/>
    <mergeCell ref="CM8:CQ8"/>
    <mergeCell ref="CR8:CV8"/>
    <mergeCell ref="CR7:CV7"/>
    <mergeCell ref="CH7:CL7"/>
    <mergeCell ref="CM7:CQ7"/>
    <mergeCell ref="BS9:CG9"/>
    <mergeCell ref="BS8:CG8"/>
    <mergeCell ref="BS7:CG7"/>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cwyLaLJzajJNzh83e6f86GNiEpWGNpcoYhZL9z+wCe8ZR9B9yw/dcwHnl8yfhSPJlL7RVEJQVZt6ZRK8CeJA==" saltValue="ngHPM3qLxvZNpUCgmFCj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4EfwJhKumyqptGC1rJ5jJuL30jLhGsXiYEpi42LCjccWn7IM/traQzWqWFL88QcyBXq1Y8NsNSA1CWG8G5A8g==" saltValue="3NUJMjdNlnvBpsHJHWUA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2979632</v>
      </c>
      <c r="AP9" s="314">
        <v>62325</v>
      </c>
      <c r="AQ9" s="315">
        <v>94370</v>
      </c>
      <c r="AR9" s="316">
        <v>-34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74597</v>
      </c>
      <c r="AP10" s="317">
        <v>1560</v>
      </c>
      <c r="AQ10" s="318">
        <v>9302</v>
      </c>
      <c r="AR10" s="319">
        <v>-83.2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v>6305</v>
      </c>
      <c r="AP11" s="317">
        <v>132</v>
      </c>
      <c r="AQ11" s="318">
        <v>1639</v>
      </c>
      <c r="AR11" s="319">
        <v>-91.9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507</v>
      </c>
      <c r="AP12" s="317" t="s">
        <v>507</v>
      </c>
      <c r="AQ12" s="318">
        <v>4</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t="s">
        <v>507</v>
      </c>
      <c r="AP13" s="317" t="s">
        <v>507</v>
      </c>
      <c r="AQ13" s="318">
        <v>3374</v>
      </c>
      <c r="AR13" s="319" t="s">
        <v>507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92892</v>
      </c>
      <c r="AP14" s="317">
        <v>1943</v>
      </c>
      <c r="AQ14" s="318">
        <v>2035</v>
      </c>
      <c r="AR14" s="319">
        <v>-4.5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-245973</v>
      </c>
      <c r="AP15" s="317">
        <v>-5145</v>
      </c>
      <c r="AQ15" s="318">
        <v>-7711</v>
      </c>
      <c r="AR15" s="319">
        <v>-33.299999999999997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2907453</v>
      </c>
      <c r="AP16" s="317">
        <v>60815</v>
      </c>
      <c r="AQ16" s="318">
        <v>103011</v>
      </c>
      <c r="AR16" s="319">
        <v>-41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6.94</v>
      </c>
      <c r="AP21" s="331">
        <v>9.8800000000000008</v>
      </c>
      <c r="AQ21" s="332">
        <v>-2.94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98.3</v>
      </c>
      <c r="AP22" s="336">
        <v>97.4</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1874159</v>
      </c>
      <c r="AP32" s="345">
        <v>39202</v>
      </c>
      <c r="AQ32" s="346">
        <v>65683</v>
      </c>
      <c r="AR32" s="347">
        <v>-40.299999999999997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507</v>
      </c>
      <c r="AP34" s="345" t="s">
        <v>507</v>
      </c>
      <c r="AQ34" s="346">
        <v>9</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413328</v>
      </c>
      <c r="AP35" s="345">
        <v>8646</v>
      </c>
      <c r="AQ35" s="346">
        <v>17466</v>
      </c>
      <c r="AR35" s="347">
        <v>-50.5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275309</v>
      </c>
      <c r="AP36" s="345">
        <v>5759</v>
      </c>
      <c r="AQ36" s="346">
        <v>3476</v>
      </c>
      <c r="AR36" s="347">
        <v>65.7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v>138147</v>
      </c>
      <c r="AP37" s="345">
        <v>2890</v>
      </c>
      <c r="AQ37" s="346">
        <v>810</v>
      </c>
      <c r="AR37" s="347">
        <v>256.8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t="s">
        <v>507</v>
      </c>
      <c r="AP38" s="348" t="s">
        <v>507</v>
      </c>
      <c r="AQ38" s="349">
        <v>2</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v>-352782</v>
      </c>
      <c r="AP39" s="345">
        <v>-7379</v>
      </c>
      <c r="AQ39" s="346">
        <v>-2801</v>
      </c>
      <c r="AR39" s="347">
        <v>163.4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-1543854</v>
      </c>
      <c r="AP40" s="345">
        <v>-32293</v>
      </c>
      <c r="AQ40" s="346">
        <v>-61607</v>
      </c>
      <c r="AR40" s="347">
        <v>-47.6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804307</v>
      </c>
      <c r="AP41" s="345">
        <v>16824</v>
      </c>
      <c r="AQ41" s="346">
        <v>23038</v>
      </c>
      <c r="AR41" s="347">
        <v>-27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4960143</v>
      </c>
      <c r="AN51" s="367">
        <v>103925</v>
      </c>
      <c r="AO51" s="368">
        <v>12.4</v>
      </c>
      <c r="AP51" s="369">
        <v>78864</v>
      </c>
      <c r="AQ51" s="370">
        <v>-10.4</v>
      </c>
      <c r="AR51" s="371">
        <v>22.8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2564835</v>
      </c>
      <c r="AN52" s="375">
        <v>53739</v>
      </c>
      <c r="AO52" s="376">
        <v>19.3</v>
      </c>
      <c r="AP52" s="377">
        <v>46136</v>
      </c>
      <c r="AQ52" s="378">
        <v>-4.2</v>
      </c>
      <c r="AR52" s="379">
        <v>23.5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2887887</v>
      </c>
      <c r="AN53" s="367">
        <v>60343</v>
      </c>
      <c r="AO53" s="368">
        <v>-41.9</v>
      </c>
      <c r="AP53" s="369">
        <v>85042</v>
      </c>
      <c r="AQ53" s="370">
        <v>7.8</v>
      </c>
      <c r="AR53" s="371">
        <v>-49.7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1532142</v>
      </c>
      <c r="AN54" s="375">
        <v>32014</v>
      </c>
      <c r="AO54" s="376">
        <v>-40.4</v>
      </c>
      <c r="AP54" s="377">
        <v>50806</v>
      </c>
      <c r="AQ54" s="378">
        <v>10.1</v>
      </c>
      <c r="AR54" s="379">
        <v>-50.5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2420987</v>
      </c>
      <c r="AN55" s="367">
        <v>50636</v>
      </c>
      <c r="AO55" s="368">
        <v>-16.100000000000001</v>
      </c>
      <c r="AP55" s="369">
        <v>83774</v>
      </c>
      <c r="AQ55" s="370">
        <v>-1.5</v>
      </c>
      <c r="AR55" s="371">
        <v>-14.6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1631699</v>
      </c>
      <c r="AN56" s="375">
        <v>34127</v>
      </c>
      <c r="AO56" s="376">
        <v>6.6</v>
      </c>
      <c r="AP56" s="377">
        <v>52179</v>
      </c>
      <c r="AQ56" s="378">
        <v>2.7</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3301581</v>
      </c>
      <c r="AN57" s="367">
        <v>68849</v>
      </c>
      <c r="AO57" s="368">
        <v>36</v>
      </c>
      <c r="AP57" s="369">
        <v>132981</v>
      </c>
      <c r="AQ57" s="370">
        <v>58.7</v>
      </c>
      <c r="AR57" s="371">
        <v>-22.7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1825332</v>
      </c>
      <c r="AN58" s="375">
        <v>38064</v>
      </c>
      <c r="AO58" s="376">
        <v>11.5</v>
      </c>
      <c r="AP58" s="377">
        <v>56973</v>
      </c>
      <c r="AQ58" s="378">
        <v>9.1999999999999993</v>
      </c>
      <c r="AR58" s="379">
        <v>2.2999999999999998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3746206</v>
      </c>
      <c r="AN59" s="367">
        <v>78359</v>
      </c>
      <c r="AO59" s="368">
        <v>13.8</v>
      </c>
      <c r="AP59" s="369">
        <v>128523</v>
      </c>
      <c r="AQ59" s="370">
        <v>-3.4</v>
      </c>
      <c r="AR59" s="371">
        <v>17.2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2052295</v>
      </c>
      <c r="AN60" s="375">
        <v>42928</v>
      </c>
      <c r="AO60" s="376">
        <v>12.8</v>
      </c>
      <c r="AP60" s="377">
        <v>56792</v>
      </c>
      <c r="AQ60" s="378">
        <v>-0.3</v>
      </c>
      <c r="AR60" s="379">
        <v>13.1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3463361</v>
      </c>
      <c r="AN61" s="382">
        <v>72422</v>
      </c>
      <c r="AO61" s="383">
        <v>0.8</v>
      </c>
      <c r="AP61" s="384">
        <v>101837</v>
      </c>
      <c r="AQ61" s="385">
        <v>10.199999999999999</v>
      </c>
      <c r="AR61" s="371">
        <v>-9.4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1921261</v>
      </c>
      <c r="AN62" s="375">
        <v>40174</v>
      </c>
      <c r="AO62" s="376">
        <v>2</v>
      </c>
      <c r="AP62" s="377">
        <v>52577</v>
      </c>
      <c r="AQ62" s="378">
        <v>3.5</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pg14FmzeysZO23VY1v9aFjqcQyV/jdNnPHFIcWg6aKMf9YOcGTo3Hq0ST9hP5BpcFJbpCmIH7xFyxQoirxrSA==" saltValue="XzLlfSV5yYlQV9aQ+cu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5OEi+klvrQGxTjZzjdlE82dGElDWyXQBddLrQ90/i4JKj+nKs/Ww3oXSq0sFAyNfZEHbYkmk/miVenQQCCxexg==" saltValue="BXQbnjuEFrlWkCr6LDEd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7nQ3sfQnOTJnF+b8HHhDyilyr0d3dfa8o8Gn+yERSvVhnz2IZQe3cOSKbgFUga5jMbmW26YUpQRuJ1eRSoYRiQ==" saltValue="7xM19Cy9UkWyCbbidMzE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22.43</v>
      </c>
      <c r="G47" s="12">
        <v>21.94</v>
      </c>
      <c r="H47" s="12">
        <v>21.99</v>
      </c>
      <c r="I47" s="12">
        <v>22.17</v>
      </c>
      <c r="J47" s="13">
        <v>19.809999999999999</v>
      </c>
    </row>
    <row r="48" spans="2:10" ht="57.75" customHeight="1" x14ac:dyDescent="0.15">
      <c r="B48" s="14"/>
      <c r="C48" s="1240" t="s">
        <v>4</v>
      </c>
      <c r="D48" s="1240"/>
      <c r="E48" s="1241"/>
      <c r="F48" s="15">
        <v>5.0199999999999996</v>
      </c>
      <c r="G48" s="16">
        <v>4.84</v>
      </c>
      <c r="H48" s="16">
        <v>8.75</v>
      </c>
      <c r="I48" s="16">
        <v>5.23</v>
      </c>
      <c r="J48" s="17">
        <v>5.62</v>
      </c>
    </row>
    <row r="49" spans="2:10" ht="57.75" customHeight="1" thickBot="1" x14ac:dyDescent="0.2">
      <c r="B49" s="18"/>
      <c r="C49" s="1242" t="s">
        <v>5</v>
      </c>
      <c r="D49" s="1242"/>
      <c r="E49" s="1243"/>
      <c r="F49" s="19">
        <v>2.54</v>
      </c>
      <c r="G49" s="20" t="s">
        <v>553</v>
      </c>
      <c r="H49" s="20">
        <v>4.78</v>
      </c>
      <c r="I49" s="20" t="s">
        <v>554</v>
      </c>
      <c r="J49" s="21" t="s">
        <v>555</v>
      </c>
    </row>
    <row r="50" spans="2:10" ht="13.5" customHeight="1" x14ac:dyDescent="0.15"/>
  </sheetData>
  <sheetProtection algorithmName="SHA-512" hashValue="tIB3vkBkWYd//JMoxJ+FsJ1+P9mhtrJcYdWSs2ONmmPituo1GuAPKD4KjGziTK+RQD8gSLcj21oRoOafSz/4Sg==" saltValue="W3HKh32iqkXTKUbot50D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2022-03-18T00:10:20Z</cp:lastPrinted>
  <dcterms:created xsi:type="dcterms:W3CDTF">2022-02-02T03:44:09Z</dcterms:created>
  <dcterms:modified xsi:type="dcterms:W3CDTF">2022-12-05T04:27:27Z</dcterms:modified>
  <cp:category/>
</cp:coreProperties>
</file>