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28800" windowHeight="12135" tabRatio="9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<sst xmlns="http://schemas.openxmlformats.org/spreadsheetml/2006/main" count="1135" uniqueCount="613">
  <si>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</si>
  <si>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</si>
  <si>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</si>
  <si>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</si>
  <si>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</si>
  <si>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</si>
  <si>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</si>
  <si>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</si>
  <si>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</si>
  <si>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</si>
  <si>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</si>
  <si>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</si>
  <si>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</si>
  <si>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</si>
  <si>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</si>
  <si>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</si>
  <si>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</si>
  <si>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</si>
  <si>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</si>
  <si>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</si>
  <si>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</si>
  <si>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</si>
  <si>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</si>
  <si>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</si>
  <si>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</si>
  <si>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</si>
  <si>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</si>
  <si>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</si>
  <si>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</si>
  <si>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</si>
  <si>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</si>
  <si>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</si>
  <si>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</si>
  <si>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</si>
  <si>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</si>
  <si>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</si>
  <si>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</si>
  <si>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</si>
  <si>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</si>
  <si>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</si>
  <si>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</si>
  <si>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</si>
  <si>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</si>
  <si>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</si>
  <si>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</si>
  <si>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</si>
  <si>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</si>
  <si>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</si>
  <si>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</si>
  <si>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</si>
  <si>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</si>
  <si>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</si>
  <si>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</si>
  <si>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</si>
  <si>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</si>
  <si>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</si>
  <si>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</si>
  <si>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</si>
  <si>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</si>
  <si>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</si>
  <si>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</si>
  <si>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</si>
  <si>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</si>
  <si>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</si>
  <si>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</si>
  <si>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</si>
  <si>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</si>
  <si>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</si>
  <si>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</si>
  <si>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</si>
  <si>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</si>
  <si>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</si>
  <si>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</si>
  <si>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</si>
  <si>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</si>
  <si>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</si>
  <si>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</si>
  <si>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</si>
  <si>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</si>
  <si>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</si>
  <si>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</si>
  <si>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</si>
  <si>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</si>
  <si>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</si>
  <si>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</si>
  <si>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</si>
  <si>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</si>
  <si>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</si>
  <si>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</si>
  <si>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</si>
  <si>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</si>
  <si>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</si>
  <si>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</si>
  <si>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</si>
  <si>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</si>
  <si>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</si>
  <si>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</si>
  <si>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</si>
  <si>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</si>
  <si>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</si>
  <si>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</si>
  <si>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</si>
  <si>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</si>
  <si>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</si>
  <si>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</si>
  <si>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</si>
  <si>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</si>
  <si>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</si>
  <si>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</si>
  <si>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</si>
  <si>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</si>
  <si>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</si>
  <si>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</si>
  <si>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</si>
  <si>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</si>
  <si>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</si>
  <si>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</si>
  <si>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</si>
  <si>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</si>
  <si>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</si>
  <si>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</si>
  <si>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</si>
  <si>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</si>
  <si>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</si>
  <si>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</si>
  <si>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</si>
  <si>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</si>
  <si>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</si>
  <si>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</si>
  <si>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</si>
  <si>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</si>
  <si>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</si>
  <si>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</si>
  <si>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</si>
  <si>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</si>
  <si>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</si>
  <si>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</si>
  <si>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</si>
  <si>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</si>
  <si>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</si>
  <si>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</si>
  <si>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</si>
  <si>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</si>
  <si>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</si>
  <si>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</si>
  <si>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</si>
  <si>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</si>
  <si>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</si>
  <si>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</si>
  <si>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</si>
  <si>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</si>
  <si>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</si>
  <si>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</si>
  <si>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</si>
  <si>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</si>
  <si>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</si>
  <si>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</si>
  <si>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</si>
  <si>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</si>
  <si>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</si>
  <si>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</si>
  <si>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</si>
  <si>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</si>
  <si>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</si>
  <si>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</si>
  <si>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</si>
  <si>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</si>
  <si>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</si>
  <si>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</si>
  <si>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</si>
  <si>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</si>
  <si>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</si>
  <si>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</si>
  <si>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</si>
  <si>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</si>
  <si>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</si>
  <si>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</si>
  <si>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</si>
  <si>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</si>
  <si>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</si>
  <si>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</si>
  <si>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</si>
  <si>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</si>
  <si>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</si>
  <si>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</si>
  <si>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</si>
  <si>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</si>
  <si>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</si>
  <si>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</si>
  <si>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</si>
  <si>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</si>
  <si>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</si>
  <si>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</si>
  <si>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</si>
  <si>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</si>
  <si>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</si>
  <si>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</si>
  <si>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</si>
  <si>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</si>
  <si>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</si>
  <si>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</si>
  <si>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</si>
  <si>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</si>
  <si>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</si>
  <si>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</si>
  <si>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</si>
  <si>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</si>
  <si>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</si>
  <si>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</si>
  <si>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</si>
  <si>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</si>
  <si>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</si>
  <si>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</si>
  <si>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山形県金山町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</si>
  <si>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</si>
  <si>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</si>
  <si>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</si>
  <si>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</si>
  <si>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</si>
  <si>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</si>
  <si>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</si>
  <si>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</si>
  <si>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</si>
  <si>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</si>
  <si>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</si>
  <si>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</si>
  <si>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</si>
  <si>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</si>
  <si>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</si>
  <si>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</si>
  <si>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</si>
  <si>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</si>
  <si>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</si>
  <si>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</si>
  <si>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</si>
  <si>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</si>
  <si>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</si>
  <si>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</si>
  <si>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</si>
  <si>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</si>
  <si>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</si>
  <si>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</si>
  <si>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</si>
  <si>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</si>
  <si>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</si>
  <si>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</si>
  <si>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</si>
  <si>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</si>
  <si>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</si>
  <si>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</si>
  <si>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</si>
  <si>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</si>
  <si>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</si>
  <si>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</si>
  <si>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</si>
  <si>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</si>
  <si>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</si>
  <si>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</si>
  <si>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</si>
  <si>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</si>
  <si>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</si>
  <si>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</si>
  <si>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</si>
  <si>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</si>
  <si>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</si>
  <si>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</si>
  <si>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</si>
  <si>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</si>
  <si>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</si>
  <si>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</si>
  <si>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</si>
  <si>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</si>
  <si>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</si>
  <si>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</si>
  <si>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</si>
  <si>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</si>
  <si>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</si>
  <si>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</si>
  <si>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</si>
  <si>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</si>
  <si>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</si>
  <si>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</si>
  <si>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</si>
  <si>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</si>
  <si>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</si>
  <si>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</si>
  <si>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</si>
  <si>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</si>
  <si>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</si>
  <si>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</si>
  <si>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</si>
  <si>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</si>
  <si>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</si>
  <si>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</si>
  <si>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</si>
  <si>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</si>
  <si>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</si>
  <si>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</si>
  <si>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</si>
  <si>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</si>
  <si>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</si>
  <si>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</si>
  <si>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</si>
  <si>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</si>
  <si>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</si>
  <si>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</si>
  <si>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</si>
  <si>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</si>
  <si>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</si>
  <si>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</si>
  <si>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</si>
  <si>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</si>
  <si>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</si>
  <si>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</si>
  <si>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</si>
  <si>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</si>
  <si>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</si>
  <si>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</si>
  <si>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</si>
  <si>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</si>
  <si>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</si>
  <si>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</si>
  <si>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</si>
  <si>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</si>
  <si>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</si>
  <si>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</si>
  <si>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</si>
  <si>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</si>
  <si>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</si>
  <si>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</si>
  <si>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</si>
  <si>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</si>
  <si>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</si>
  <si>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</si>
  <si>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</si>
  <si>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</si>
  <si>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</si>
  <si>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</si>
  <si>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</si>
  <si>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</si>
  <si>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</si>
  <si>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</si>
  <si>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</si>
  <si>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</si>
  <si>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</si>
  <si>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</si>
  <si>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</si>
  <si>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</si>
  <si>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</si>
  <si>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</si>
  <si>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</si>
  <si>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</si>
  <si>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</si>
  <si>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</si>
  <si>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</si>
  <si>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</si>
  <si>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</si>
  <si>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</si>
  <si>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</si>
  <si>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</si>
  <si>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</si>
  <si>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</si>
  <si>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</si>
  <si>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</si>
  <si>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</si>
  <si>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</si>
  <si>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</si>
  <si>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</si>
  <si>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</si>
  <si>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山形県金山町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</si>
  <si>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</si>
  <si>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</si>
  <si>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</si>
  <si>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</si>
  <si>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</si>
  <si>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</si>
  <si>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</si>
  <si>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</si>
  <si>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</si>
  <si>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</si>
  <si>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</si>
  <si>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</si>
  <si>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</si>
  <si>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</si>
  <si>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</si>
  <si>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</si>
  <si>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</si>
  <si>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</si>
  <si>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</si>
  <si>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</si>
  <si>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</si>
  <si>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</si>
  <si>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</si>
  <si>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</si>
  <si>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</si>
  <si>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</si>
  <si>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</si>
  <si>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</si>
  <si>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</si>
  <si>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</si>
  <si>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</si>
  <si>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</si>
  <si>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</si>
  <si>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</si>
  <si>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</si>
  <si>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</si>
  <si>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t>
    <phoneticPr fontId="5"/>
  </si>
  <si>
    <t>-</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</si>
  <si>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</si>
  <si>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</si>
  <si>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</si>
  <si>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</si>
  <si>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</si>
  <si>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</si>
  <si>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</si>
  <si>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</si>
  <si>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</si>
  <si>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</si>
  <si>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</si>
  <si>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</si>
  <si>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</si>
  <si>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</si>
  <si>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</si>
  <si>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</si>
  <si>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</si>
  <si>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</si>
  <si>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</si>
  <si>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</si>
  <si>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</si>
  <si>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</si>
  <si>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</si>
  <si>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</si>
  <si>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</si>
  <si>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</si>
  <si>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</si>
  <si>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</si>
  <si>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</si>
  <si>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</si>
  <si>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</si>
  <si>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</si>
  <si>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</si>
  <si>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</si>
  <si>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</si>
  <si>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</si>
  <si>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</si>
  <si>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</si>
  <si>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</si>
  <si>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</si>
  <si>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</si>
  <si>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</si>
  <si>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</si>
  <si>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</si>
  <si>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</si>
  <si>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</si>
  <si>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</si>
  <si>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</si>
  <si>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</si>
  <si>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</si>
  <si>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</si>
  <si>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</si>
  <si>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</si>
  <si>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</si>
  <si>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</si>
  <si>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</si>
  <si>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</si>
  <si>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</si>
  <si>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</si>
  <si>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</si>
  <si>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</si>
  <si>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</si>
  <si>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</si>
  <si>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</si>
  <si>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</si>
  <si>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</si>
  <si>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</si>
  <si>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</si>
  <si>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</si>
  <si>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</si>
  <si>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</si>
  <si>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</si>
  <si>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</si>
  <si>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</si>
  <si>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</si>
  <si>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</si>
  <si>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</si>
  <si>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</si>
  <si>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</si>
  <si>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</si>
  <si>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</si>
  <si>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</si>
  <si>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</si>
  <si>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</si>
  <si>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</si>
  <si>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</si>
  <si>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</si>
  <si>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</si>
  <si>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</si>
  <si>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</si>
  <si>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</si>
  <si>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</si>
  <si>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</si>
  <si>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</si>
  <si>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</si>
  <si>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</si>
  <si>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</si>
  <si>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</si>
  <si>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</si>
  <si>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</si>
  <si>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</si>
  <si>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</si>
  <si>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</si>
  <si>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</si>
  <si>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</si>
  <si>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</si>
  <si>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</si>
  <si>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</si>
  <si>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</si>
  <si>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</si>
  <si>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</si>
  <si>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</si>
  <si>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</si>
  <si>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</si>
  <si>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</si>
  <si>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</si>
  <si>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</si>
  <si>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</si>
  <si>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</si>
  <si>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</si>
  <si>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</si>
  <si>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</si>
  <si>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</si>
  <si>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</si>
  <si>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</si>
  <si>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</si>
  <si>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</si>
  <si>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</si>
  <si>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</si>
  <si>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</si>
  <si>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</si>
  <si>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</si>
  <si>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</si>
  <si>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</si>
  <si>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</si>
  <si>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</si>
  <si>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</si>
  <si>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</si>
  <si>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</si>
  <si>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</si>
  <si>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</si>
  <si>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</si>
  <si>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</si>
  <si>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</si>
  <si>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</si>
  <si>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</si>
  <si>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</si>
  <si>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</si>
  <si>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</si>
  <si>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</si>
  <si>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</si>
  <si>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</si>
  <si>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</si>
  <si>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</si>
  <si>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</si>
  <si>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0.14</t>
  </si>
  <si>
    <t>▲ 10.41</t>
  </si>
  <si>
    <t>一般会計</t>
  </si>
  <si>
    <t>水道事業会計</t>
  </si>
  <si>
    <t>介護保険事業特別会計</t>
  </si>
  <si>
    <t>農業集落排水事業特別会計</t>
  </si>
  <si>
    <t>国民健康保険特別会計</t>
  </si>
  <si>
    <t>公共下水道事業特別会計</t>
  </si>
  <si>
    <t>後期高齢者医療特別会計</t>
  </si>
  <si>
    <t>介護サービス事業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</si>
  <si>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</si>
  <si>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</si>
  <si>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</si>
  <si>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</si>
  <si>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</si>
  <si>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</si>
  <si>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</si>
  <si>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</si>
  <si>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資産活性基金</t>
    <rPh sb="0" eb="2">
      <t>シサン</t>
    </rPh>
    <rPh sb="2" eb="4">
      <t>カッセイ</t>
    </rPh>
    <rPh sb="4" eb="6">
      <t>キキン</t>
    </rPh>
    <phoneticPr fontId="5"/>
  </si>
  <si>
    <t>かねやま応援基金</t>
    <rPh sb="4" eb="6">
      <t>オウエン</t>
    </rPh>
    <rPh sb="6" eb="8">
      <t>キキン</t>
    </rPh>
    <phoneticPr fontId="5"/>
  </si>
  <si>
    <t>森林環境譲与税基金</t>
    <rPh sb="0" eb="7">
      <t>シンリンカンキョウジョウヨゼイ</t>
    </rPh>
    <rPh sb="7" eb="9">
      <t>キキン</t>
    </rPh>
    <phoneticPr fontId="5"/>
  </si>
  <si>
    <t>かねやま清い心の町創造基金</t>
    <rPh sb="4" eb="5">
      <t>キヨ</t>
    </rPh>
    <rPh sb="6" eb="7">
      <t>ココロ</t>
    </rPh>
    <rPh sb="8" eb="9">
      <t>マチ</t>
    </rPh>
    <rPh sb="9" eb="11">
      <t>ソウゾウ</t>
    </rPh>
    <rPh sb="11" eb="13">
      <t>キキン</t>
    </rPh>
    <phoneticPr fontId="5"/>
  </si>
  <si>
    <t>すこやか基金</t>
    <rPh sb="4" eb="6">
      <t>キキン</t>
    </rPh>
    <phoneticPr fontId="5"/>
  </si>
  <si>
    <t>-</t>
    <phoneticPr fontId="2"/>
  </si>
  <si>
    <t>グリーンバレー神室の運営</t>
    <rPh sb="7" eb="9">
      <t>カムロ</t>
    </rPh>
    <rPh sb="10" eb="12">
      <t>ウンエイ</t>
    </rPh>
    <phoneticPr fontId="2"/>
  </si>
  <si>
    <t>-</t>
    <phoneticPr fontId="2"/>
  </si>
  <si>
    <t>最上広域市町村圏事務組合</t>
    <rPh sb="0" eb="4">
      <t>モガミコウイキ</t>
    </rPh>
    <rPh sb="4" eb="7">
      <t>シチョウソン</t>
    </rPh>
    <rPh sb="7" eb="8">
      <t>ケン</t>
    </rPh>
    <rPh sb="8" eb="10">
      <t>ジム</t>
    </rPh>
    <rPh sb="10" eb="12">
      <t>クミアイ</t>
    </rPh>
    <phoneticPr fontId="2"/>
  </si>
  <si>
    <t>最上地区広域連合（一般会計）</t>
    <rPh sb="0" eb="2">
      <t>モガミ</t>
    </rPh>
    <rPh sb="2" eb="4">
      <t>チク</t>
    </rPh>
    <rPh sb="4" eb="6">
      <t>コウイキ</t>
    </rPh>
    <rPh sb="6" eb="8">
      <t>レンゴウ</t>
    </rPh>
    <rPh sb="9" eb="11">
      <t>イッパン</t>
    </rPh>
    <rPh sb="11" eb="13">
      <t>カイケイ</t>
    </rPh>
    <phoneticPr fontId="2"/>
  </si>
  <si>
    <t>最上地区広域連合（国民健康保険特別会計）</t>
    <rPh sb="0" eb="2">
      <t>モガミ</t>
    </rPh>
    <rPh sb="2" eb="4">
      <t>チク</t>
    </rPh>
    <rPh sb="4" eb="6">
      <t>コウイキ</t>
    </rPh>
    <rPh sb="6" eb="8">
      <t>レンゴウ</t>
    </rPh>
    <rPh sb="9" eb="11">
      <t>コクミン</t>
    </rPh>
    <rPh sb="11" eb="13">
      <t>ケンコウ</t>
    </rPh>
    <rPh sb="13" eb="15">
      <t>ホケン</t>
    </rPh>
    <rPh sb="15" eb="17">
      <t>トクベツ</t>
    </rPh>
    <rPh sb="17" eb="19">
      <t>カイケイ</t>
    </rPh>
    <phoneticPr fontId="2"/>
  </si>
  <si>
    <t>山形県自治会館管理組合</t>
    <rPh sb="0" eb="3">
      <t>ヤマガタケン</t>
    </rPh>
    <rPh sb="3" eb="5">
      <t>ジチ</t>
    </rPh>
    <rPh sb="5" eb="7">
      <t>カイカン</t>
    </rPh>
    <rPh sb="7" eb="9">
      <t>カンリ</t>
    </rPh>
    <rPh sb="9" eb="11">
      <t>クミアイ</t>
    </rPh>
    <phoneticPr fontId="2"/>
  </si>
  <si>
    <t>山形県消防補償等組合</t>
    <rPh sb="0" eb="3">
      <t>ヤマガタケン</t>
    </rPh>
    <rPh sb="3" eb="5">
      <t>ショウボウ</t>
    </rPh>
    <rPh sb="5" eb="7">
      <t>ホショウ</t>
    </rPh>
    <rPh sb="7" eb="8">
      <t>トウ</t>
    </rPh>
    <rPh sb="8" eb="10">
      <t>クミアイ</t>
    </rPh>
    <phoneticPr fontId="2"/>
  </si>
  <si>
    <t>山形県市町村交通災害共済組合</t>
    <rPh sb="0" eb="3">
      <t>ヤ</t>
    </rPh>
    <rPh sb="3" eb="6">
      <t>シチョウソン</t>
    </rPh>
    <rPh sb="6" eb="12">
      <t>コウツウサイガイキョウサイ</t>
    </rPh>
    <rPh sb="12" eb="14">
      <t>クミアイ</t>
    </rPh>
    <phoneticPr fontId="2"/>
  </si>
  <si>
    <t>山形県市町村職員退職手当組合</t>
    <rPh sb="0" eb="3">
      <t>ヤ</t>
    </rPh>
    <rPh sb="3" eb="6">
      <t>シチョウソン</t>
    </rPh>
    <rPh sb="6" eb="8">
      <t>ショクイン</t>
    </rPh>
    <rPh sb="8" eb="10">
      <t>タイショク</t>
    </rPh>
    <rPh sb="10" eb="12">
      <t>テアテ</t>
    </rPh>
    <rPh sb="12" eb="14">
      <t>クミアイ</t>
    </rPh>
    <phoneticPr fontId="2"/>
  </si>
  <si>
    <t>山形県後期高齢者医療広域連合（一般会計）</t>
    <rPh sb="0" eb="3">
      <t>ヤマガタケン</t>
    </rPh>
    <rPh sb="3" eb="5">
      <t>コウキ</t>
    </rPh>
    <rPh sb="5" eb="8">
      <t>コウレイシャ</t>
    </rPh>
    <rPh sb="8" eb="10">
      <t>イリョウ</t>
    </rPh>
    <rPh sb="10" eb="12">
      <t>コウイキ</t>
    </rPh>
    <rPh sb="12" eb="14">
      <t>レンゴウ</t>
    </rPh>
    <rPh sb="15" eb="17">
      <t>イッパン</t>
    </rPh>
    <rPh sb="17" eb="19">
      <t>カイケイ</t>
    </rPh>
    <phoneticPr fontId="2"/>
  </si>
  <si>
    <t>山形県後期高齢者医療広域連合（特別会計分）</t>
    <rPh sb="0" eb="3">
      <t>ヤマガタケン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</si>
  <si>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</si>
  <si>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</si>
  <si>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</si>
  <si>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</si>
  <si>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</si>
  <si>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</si>
  <si>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</si>
  <si>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</si>
  <si>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</si>
  <si>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</si>
  <si>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</si>
  <si>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</si>
  <si>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</si>
  <si>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６年度からの貸工場等大型事業に係る起債発行、施設運営費や物件費等の増高による基金基金取崩し等が要因となり、令和元年度までは将来負担比率は上昇傾向にあったが、令和２年度は基金残高の増加により減少となった。また令和３年度は普通交付税の増額などから基金残高を約6億円積み増しすることができたため大きく減少する。基金残高維持が比率増加の抑制につながるものの、今後予定している大規模事業の規模によって起債残高が増える見込みもあるため、計画的な事業実施が必要となる。また令和４年度の中央公民館機能の移転をはじめ、不要な老朽化施設は廃止していく方針であるため、有形固定資産減価償却率は減少傾向になると予想される。</t>
    <rPh sb="0" eb="2">
      <t>ヘイセイ</t>
    </rPh>
    <rPh sb="4" eb="6">
      <t>ネンド</t>
    </rPh>
    <rPh sb="9" eb="10">
      <t>カシ</t>
    </rPh>
    <rPh sb="10" eb="12">
      <t>コウジョウ</t>
    </rPh>
    <rPh sb="12" eb="13">
      <t>トウ</t>
    </rPh>
    <rPh sb="13" eb="15">
      <t>オオガタ</t>
    </rPh>
    <rPh sb="15" eb="17">
      <t>ジギョウ</t>
    </rPh>
    <rPh sb="18" eb="19">
      <t>カカワ</t>
    </rPh>
    <rPh sb="20" eb="22">
      <t>キサイ</t>
    </rPh>
    <rPh sb="22" eb="24">
      <t>ハッコウ</t>
    </rPh>
    <rPh sb="25" eb="27">
      <t>シセツ</t>
    </rPh>
    <rPh sb="27" eb="30">
      <t>ウンエイヒ</t>
    </rPh>
    <rPh sb="31" eb="34">
      <t>ブッケンヒ</t>
    </rPh>
    <rPh sb="34" eb="35">
      <t>トウ</t>
    </rPh>
    <rPh sb="36" eb="38">
      <t>ゾウコウ</t>
    </rPh>
    <rPh sb="41" eb="43">
      <t>キキン</t>
    </rPh>
    <rPh sb="43" eb="45">
      <t>キキン</t>
    </rPh>
    <rPh sb="45" eb="47">
      <t>トリクズ</t>
    </rPh>
    <rPh sb="48" eb="49">
      <t>トウ</t>
    </rPh>
    <rPh sb="50" eb="52">
      <t>ヨウイン</t>
    </rPh>
    <rPh sb="56" eb="58">
      <t>レイワ</t>
    </rPh>
    <rPh sb="58" eb="60">
      <t>ガンネン</t>
    </rPh>
    <rPh sb="60" eb="61">
      <t>ド</t>
    </rPh>
    <rPh sb="64" eb="66">
      <t>ショウライ</t>
    </rPh>
    <rPh sb="66" eb="68">
      <t>フタン</t>
    </rPh>
    <rPh sb="68" eb="70">
      <t>ヒリツ</t>
    </rPh>
    <rPh sb="71" eb="73">
      <t>ジョウショウ</t>
    </rPh>
    <rPh sb="73" eb="75">
      <t>ケイコウ</t>
    </rPh>
    <rPh sb="81" eb="83">
      <t>レイワ</t>
    </rPh>
    <rPh sb="84" eb="86">
      <t>ネンド</t>
    </rPh>
    <rPh sb="87" eb="89">
      <t>キキン</t>
    </rPh>
    <rPh sb="89" eb="91">
      <t>ザンダカ</t>
    </rPh>
    <rPh sb="92" eb="94">
      <t>ゾウカ</t>
    </rPh>
    <rPh sb="97" eb="99">
      <t>ゲンショウ</t>
    </rPh>
    <rPh sb="106" eb="108">
      <t>レイワ</t>
    </rPh>
    <rPh sb="109" eb="111">
      <t>ネンド</t>
    </rPh>
    <rPh sb="112" eb="114">
      <t>フツウ</t>
    </rPh>
    <rPh sb="114" eb="117">
      <t>コウフゼイ</t>
    </rPh>
    <rPh sb="118" eb="120">
      <t>ゾウガク</t>
    </rPh>
    <rPh sb="124" eb="126">
      <t>キキン</t>
    </rPh>
    <rPh sb="126" eb="128">
      <t>ザンダカ</t>
    </rPh>
    <rPh sb="129" eb="130">
      <t>ヤク</t>
    </rPh>
    <rPh sb="131" eb="133">
      <t>オクエン</t>
    </rPh>
    <rPh sb="133" eb="134">
      <t>ツ</t>
    </rPh>
    <rPh sb="135" eb="136">
      <t>マ</t>
    </rPh>
    <rPh sb="147" eb="148">
      <t>オオ</t>
    </rPh>
    <rPh sb="150" eb="152">
      <t>ゲンショウ</t>
    </rPh>
    <rPh sb="155" eb="157">
      <t>キキン</t>
    </rPh>
    <rPh sb="157" eb="159">
      <t>ザンダカ</t>
    </rPh>
    <rPh sb="159" eb="161">
      <t>イジ</t>
    </rPh>
    <rPh sb="162" eb="164">
      <t>ヒリツ</t>
    </rPh>
    <rPh sb="164" eb="166">
      <t>ゾウカ</t>
    </rPh>
    <rPh sb="167" eb="169">
      <t>ヨクセイ</t>
    </rPh>
    <rPh sb="178" eb="180">
      <t>コンゴ</t>
    </rPh>
    <rPh sb="180" eb="182">
      <t>ヨテイ</t>
    </rPh>
    <rPh sb="186" eb="189">
      <t>ダイキボ</t>
    </rPh>
    <rPh sb="189" eb="191">
      <t>ジギョウ</t>
    </rPh>
    <rPh sb="192" eb="194">
      <t>キボ</t>
    </rPh>
    <rPh sb="198" eb="200">
      <t>キサイ</t>
    </rPh>
    <rPh sb="200" eb="202">
      <t>ザンダカ</t>
    </rPh>
    <rPh sb="203" eb="204">
      <t>フ</t>
    </rPh>
    <rPh sb="206" eb="208">
      <t>ミコ</t>
    </rPh>
    <rPh sb="215" eb="218">
      <t>ケイカクテキ</t>
    </rPh>
    <rPh sb="219" eb="221">
      <t>ジギョウ</t>
    </rPh>
    <rPh sb="221" eb="223">
      <t>ジッシ</t>
    </rPh>
    <rPh sb="224" eb="226">
      <t>ヒツヨウ</t>
    </rPh>
    <rPh sb="232" eb="234">
      <t>レイワ</t>
    </rPh>
    <rPh sb="235" eb="237">
      <t>ネンド</t>
    </rPh>
    <rPh sb="238" eb="240">
      <t>チュウオウ</t>
    </rPh>
    <rPh sb="240" eb="243">
      <t>コウミンカン</t>
    </rPh>
    <rPh sb="243" eb="245">
      <t>キノウ</t>
    </rPh>
    <rPh sb="246" eb="248">
      <t>イテン</t>
    </rPh>
    <rPh sb="253" eb="255">
      <t>フヨウ</t>
    </rPh>
    <rPh sb="256" eb="259">
      <t>ロウキュウカ</t>
    </rPh>
    <rPh sb="259" eb="261">
      <t>シセツ</t>
    </rPh>
    <rPh sb="262" eb="264">
      <t>ハイシ</t>
    </rPh>
    <rPh sb="268" eb="270">
      <t>ホウシン</t>
    </rPh>
    <rPh sb="276" eb="278">
      <t>ユウケイ</t>
    </rPh>
    <rPh sb="278" eb="280">
      <t>コテイ</t>
    </rPh>
    <rPh sb="280" eb="282">
      <t>シサン</t>
    </rPh>
    <rPh sb="282" eb="284">
      <t>ゲンカ</t>
    </rPh>
    <rPh sb="284" eb="286">
      <t>ショウキャク</t>
    </rPh>
    <rPh sb="286" eb="287">
      <t>リツ</t>
    </rPh>
    <rPh sb="288" eb="290">
      <t>ゲンショウ</t>
    </rPh>
    <rPh sb="290" eb="292">
      <t>ケイコウ</t>
    </rPh>
    <rPh sb="296" eb="298">
      <t>ヨソウ</t>
    </rPh>
    <phoneticPr fontId="5"/>
  </si>
  <si>
    <t>将来負担比率は令和２年度と３年度に基金残高が大幅に回復したことから、令和２年度以降の３年程度は低い水準で推移する。公債費適正化計画を策定し起債発行を抑制してきたことにより、実質公債費比率は大きく減少したが、今後の施設改修等の大規模事業などにより令和１０年度頃まで高水準で推移し、類似団体平均より高い比率となる見込みである。</t>
    <rPh sb="0" eb="2">
      <t>ショウライ</t>
    </rPh>
    <rPh sb="2" eb="4">
      <t>フタン</t>
    </rPh>
    <rPh sb="4" eb="6">
      <t>ヒリツ</t>
    </rPh>
    <rPh sb="7" eb="9">
      <t>レイワ</t>
    </rPh>
    <rPh sb="10" eb="12">
      <t>ネンド</t>
    </rPh>
    <rPh sb="14" eb="16">
      <t>ネンド</t>
    </rPh>
    <rPh sb="17" eb="19">
      <t>キキン</t>
    </rPh>
    <rPh sb="19" eb="21">
      <t>ザンダカ</t>
    </rPh>
    <rPh sb="22" eb="24">
      <t>オオハバ</t>
    </rPh>
    <rPh sb="25" eb="27">
      <t>カイフク</t>
    </rPh>
    <rPh sb="34" eb="36">
      <t>レイワ</t>
    </rPh>
    <rPh sb="37" eb="39">
      <t>ネンド</t>
    </rPh>
    <rPh sb="39" eb="41">
      <t>イコウ</t>
    </rPh>
    <rPh sb="43" eb="44">
      <t>ネン</t>
    </rPh>
    <rPh sb="44" eb="46">
      <t>テイド</t>
    </rPh>
    <rPh sb="47" eb="48">
      <t>ヒク</t>
    </rPh>
    <rPh sb="49" eb="51">
      <t>スイジュン</t>
    </rPh>
    <rPh sb="52" eb="54">
      <t>スイイ</t>
    </rPh>
    <rPh sb="57" eb="60">
      <t>コウサイヒ</t>
    </rPh>
    <rPh sb="60" eb="63">
      <t>テキセイカ</t>
    </rPh>
    <rPh sb="63" eb="65">
      <t>ケイカク</t>
    </rPh>
    <rPh sb="66" eb="68">
      <t>サクテイ</t>
    </rPh>
    <rPh sb="69" eb="71">
      <t>キサイ</t>
    </rPh>
    <rPh sb="71" eb="73">
      <t>ハッコウ</t>
    </rPh>
    <rPh sb="74" eb="76">
      <t>ヨクセイ</t>
    </rPh>
    <rPh sb="86" eb="88">
      <t>ジッシツ</t>
    </rPh>
    <rPh sb="88" eb="90">
      <t>コウサイ</t>
    </rPh>
    <rPh sb="90" eb="91">
      <t>ヒ</t>
    </rPh>
    <rPh sb="91" eb="93">
      <t>ヒリツ</t>
    </rPh>
    <rPh sb="94" eb="95">
      <t>オオ</t>
    </rPh>
    <rPh sb="97" eb="99">
      <t>ゲンショウ</t>
    </rPh>
    <rPh sb="103" eb="105">
      <t>コンゴ</t>
    </rPh>
    <rPh sb="106" eb="108">
      <t>シセツ</t>
    </rPh>
    <rPh sb="108" eb="110">
      <t>カイシュウ</t>
    </rPh>
    <rPh sb="110" eb="111">
      <t>トウ</t>
    </rPh>
    <rPh sb="112" eb="115">
      <t>ダイキボ</t>
    </rPh>
    <rPh sb="115" eb="117">
      <t>ジギョウ</t>
    </rPh>
    <rPh sb="122" eb="124">
      <t>レイワ</t>
    </rPh>
    <rPh sb="126" eb="128">
      <t>ネンド</t>
    </rPh>
    <rPh sb="128" eb="129">
      <t>コロ</t>
    </rPh>
    <rPh sb="131" eb="134">
      <t>コウスイジュン</t>
    </rPh>
    <rPh sb="135" eb="137">
      <t>スイイ</t>
    </rPh>
    <rPh sb="139" eb="141">
      <t>ルイジ</t>
    </rPh>
    <rPh sb="141" eb="143">
      <t>ダンタイ</t>
    </rPh>
    <rPh sb="143" eb="145">
      <t>ヘイキン</t>
    </rPh>
    <rPh sb="147" eb="148">
      <t>タカ</t>
    </rPh>
    <rPh sb="149" eb="151">
      <t>ヒリツ</t>
    </rPh>
    <rPh sb="154" eb="156">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</si>
</sst>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25A8-4234-A1A5-886FAD8FD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187980</c:v>
                </c:pt>
                <c:pt idx="1">
                  <c:v>88309</c:v>
                </c:pt>
                <c:pt idx="2">
                  <c:v>92579</c:v>
                </c:pt>
                <c:pt idx="3">
                  <c:v>85458</c:v>
                </c:pt>
                <c:pt idx="4">
                  <c:v>79582</c:v>
                </c:pt>
              </c:numCache>
            </c:numRef>
          </c:val>
          <c:smooth val="0"/>
          <c:extLst xmlns:c16r2="http://schemas.microsoft.com/office/drawing/2015/06/chart">
            <c:ext xmlns:c16="http://schemas.microsoft.com/office/drawing/2014/chart" uri="{C3380CC4-5D6E-409C-BE32-E72D297353CC}">
              <c16:uniqueId val="{00000001-25A8-4234-A1A5-886FAD8FD553}"/>
            </c:ext>
          </c:extLst>
        </c:ser>
        <c:dLbls>
          <c:showLegendKey val="0"/>
          <c:showVal val="0"/>
          <c:showCatName val="0"/>
          <c:showSerName val="0"/>
          <c:showPercent val="0"/>
          <c:showBubbleSize val="0"/>
        </c:dLbls>
        <c:marker val="1"/>
        <c:smooth val="0"/>
        <c:axId val="818873520"/>
        <c:axId val="818866072"/>
      </c:lineChart>
      <c:catAx>
        <c:axId val="818873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866072"/>
        <c:crosses val="autoZero"/>
        <c:auto val="1"/>
        <c:lblAlgn val="ctr"/>
        <c:lblOffset val="100"/>
        <c:tickLblSkip val="1"/>
        <c:tickMarkSkip val="1"/>
        <c:noMultiLvlLbl val="0"/>
      </c:catAx>
      <c:valAx>
        <c:axId val="8188660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8873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11.62</c:v>
                </c:pt>
                <c:pt idx="1">
                  <c:v>12.51</c:v>
                </c:pt>
                <c:pt idx="2">
                  <c:v>11.18</c:v>
                </c:pt>
                <c:pt idx="3">
                  <c:v>12.53</c:v>
                </c:pt>
                <c:pt idx="4">
                  <c:v>11.2</c:v>
                </c:pt>
              </c:numCache>
            </c:numRef>
          </c:val>
          <c:extLst xmlns:c16r2="http://schemas.microsoft.com/office/drawing/2015/06/chart">
            <c:ext xmlns:c16="http://schemas.microsoft.com/office/drawing/2014/chart" uri="{C3380CC4-5D6E-409C-BE32-E72D297353CC}">
              <c16:uniqueId val="{00000000-41F2-4578-A4C4-6B34E4FA8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30.04</c:v>
                </c:pt>
                <c:pt idx="1">
                  <c:v>20.2</c:v>
                </c:pt>
                <c:pt idx="2">
                  <c:v>28.99</c:v>
                </c:pt>
                <c:pt idx="3">
                  <c:v>28.41</c:v>
                </c:pt>
                <c:pt idx="4">
                  <c:v>28.85</c:v>
                </c:pt>
              </c:numCache>
            </c:numRef>
          </c:val>
          <c:extLst xmlns:c16r2="http://schemas.microsoft.com/office/drawing/2015/06/chart">
            <c:ext xmlns:c16="http://schemas.microsoft.com/office/drawing/2014/chart" uri="{C3380CC4-5D6E-409C-BE32-E72D297353CC}">
              <c16:uniqueId val="{00000001-41F2-4578-A4C4-6B34E4FA8EB6}"/>
            </c:ext>
          </c:extLst>
        </c:ser>
        <c:dLbls>
          <c:showLegendKey val="0"/>
          <c:showVal val="0"/>
          <c:showCatName val="0"/>
          <c:showSerName val="0"/>
          <c:showPercent val="0"/>
          <c:showBubbleSize val="0"/>
        </c:dLbls>
        <c:gapWidth val="250"/>
        <c:overlap val="100"/>
        <c:axId val="818866464"/>
        <c:axId val="818870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-0.14000000000000001</c:v>
                </c:pt>
                <c:pt idx="1">
                  <c:v>-10.41</c:v>
                </c:pt>
                <c:pt idx="2">
                  <c:v>7.45</c:v>
                </c:pt>
                <c:pt idx="3">
                  <c:v>1.83</c:v>
                </c:pt>
                <c:pt idx="4">
                  <c:v>1.73</c:v>
                </c:pt>
              </c:numCache>
            </c:numRef>
          </c:val>
          <c:smooth val="0"/>
          <c:extLst xmlns:c16r2="http://schemas.microsoft.com/office/drawing/2015/06/chart">
            <c:ext xmlns:c16="http://schemas.microsoft.com/office/drawing/2014/chart" uri="{C3380CC4-5D6E-409C-BE32-E72D297353CC}">
              <c16:uniqueId val="{00000002-41F2-4578-A4C4-6B34E4FA8EB6}"/>
            </c:ext>
          </c:extLst>
        </c:ser>
        <c:dLbls>
          <c:showLegendKey val="0"/>
          <c:showVal val="0"/>
          <c:showCatName val="0"/>
          <c:showSerName val="0"/>
          <c:showPercent val="0"/>
          <c:showBubbleSize val="0"/>
        </c:dLbls>
        <c:marker val="1"/>
        <c:smooth val="0"/>
        <c:axId val="818866464"/>
        <c:axId val="818870776"/>
      </c:lineChart>
      <c:catAx>
        <c:axId val="8188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18870776"/>
        <c:crosses val="autoZero"/>
        <c:auto val="1"/>
        <c:lblAlgn val="ctr"/>
        <c:lblOffset val="100"/>
        <c:tickLblSkip val="1"/>
        <c:tickMarkSkip val="1"/>
        <c:noMultiLvlLbl val="0"/>
      </c:catAx>
      <c:valAx>
        <c:axId val="818870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8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84-4712-BEB0-B6C4A93853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84-4712-BEB0-B6C4A9385385}"/>
            </c:ext>
          </c:extLst>
        </c:ser>
        <c:ser>
          <c:idx val="2"/>
          <c:order val="2"/>
          <c:tx>
            <c:strRef>
              <c:f>データシート!$A$29</c:f>
              <c:strCache>
                <c:ptCount val="1"/>
                <c:pt idx="0">
                  <c:v>介護サービス事業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784-4712-BEB0-B6C4A938538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0.03</c:v>
                </c:pt>
                <c:pt idx="4">
                  <c:v>#N/A</c:v>
                </c:pt>
                <c:pt idx="5">
                  <c:v>0.06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A784-4712-BEB0-B6C4A938538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0.38</c:v>
                </c:pt>
                <c:pt idx="4">
                  <c:v>#N/A</c:v>
                </c:pt>
                <c:pt idx="5">
                  <c:v>0.39</c:v>
                </c:pt>
                <c:pt idx="6">
                  <c:v>#N/A</c:v>
                </c:pt>
                <c:pt idx="7">
                  <c:v>0.16</c:v>
                </c:pt>
                <c:pt idx="8">
                  <c:v>#N/A</c:v>
                </c:pt>
                <c:pt idx="9">
                  <c:v>0.4</c:v>
                </c:pt>
              </c:numCache>
            </c:numRef>
          </c:val>
          <c:extLst xmlns:c16r2="http://schemas.microsoft.com/office/drawing/2015/06/chart">
            <c:ext xmlns:c16="http://schemas.microsoft.com/office/drawing/2014/chart" uri="{C3380CC4-5D6E-409C-BE32-E72D297353CC}">
              <c16:uniqueId val="{00000004-A784-4712-BEB0-B6C4A93853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0.62</c:v>
                </c:pt>
                <c:pt idx="2">
                  <c:v>#N/A</c:v>
                </c:pt>
                <c:pt idx="3">
                  <c:v>0.55000000000000004</c:v>
                </c:pt>
                <c:pt idx="4">
                  <c:v>#N/A</c:v>
                </c:pt>
                <c:pt idx="5">
                  <c:v>0.32</c:v>
                </c:pt>
                <c:pt idx="6">
                  <c:v>#N/A</c:v>
                </c:pt>
                <c:pt idx="7">
                  <c:v>0.27</c:v>
                </c:pt>
                <c:pt idx="8">
                  <c:v>#N/A</c:v>
                </c:pt>
                <c:pt idx="9">
                  <c:v>0.78</c:v>
                </c:pt>
              </c:numCache>
            </c:numRef>
          </c:val>
          <c:extLst xmlns:c16r2="http://schemas.microsoft.com/office/drawing/2015/06/chart">
            <c:ext xmlns:c16="http://schemas.microsoft.com/office/drawing/2014/chart" uri="{C3380CC4-5D6E-409C-BE32-E72D297353CC}">
              <c16:uniqueId val="{00000005-A784-4712-BEB0-B6C4A938538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c:v>
                </c:pt>
                <c:pt idx="2">
                  <c:v>#N/A</c:v>
                </c:pt>
                <c:pt idx="3">
                  <c:v>0.06</c:v>
                </c:pt>
                <c:pt idx="4">
                  <c:v>#N/A</c:v>
                </c:pt>
                <c:pt idx="5">
                  <c:v>0.16</c:v>
                </c:pt>
                <c:pt idx="6">
                  <c:v>#N/A</c:v>
                </c:pt>
                <c:pt idx="7">
                  <c:v>0.05</c:v>
                </c:pt>
                <c:pt idx="8">
                  <c:v>#N/A</c:v>
                </c:pt>
                <c:pt idx="9">
                  <c:v>1.1499999999999999</c:v>
                </c:pt>
              </c:numCache>
            </c:numRef>
          </c:val>
          <c:extLst xmlns:c16r2="http://schemas.microsoft.com/office/drawing/2015/06/chart">
            <c:ext xmlns:c16="http://schemas.microsoft.com/office/drawing/2014/chart" uri="{C3380CC4-5D6E-409C-BE32-E72D297353CC}">
              <c16:uniqueId val="{00000006-A784-4712-BEB0-B6C4A938538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0.43</c:v>
                </c:pt>
                <c:pt idx="2">
                  <c:v>#N/A</c:v>
                </c:pt>
                <c:pt idx="3">
                  <c:v>0.4</c:v>
                </c:pt>
                <c:pt idx="4">
                  <c:v>#N/A</c:v>
                </c:pt>
                <c:pt idx="5">
                  <c:v>1.33</c:v>
                </c:pt>
                <c:pt idx="6">
                  <c:v>#N/A</c:v>
                </c:pt>
                <c:pt idx="7">
                  <c:v>1.21</c:v>
                </c:pt>
                <c:pt idx="8">
                  <c:v>#N/A</c:v>
                </c:pt>
                <c:pt idx="9">
                  <c:v>1.54</c:v>
                </c:pt>
              </c:numCache>
            </c:numRef>
          </c:val>
          <c:extLst xmlns:c16r2="http://schemas.microsoft.com/office/drawing/2015/06/chart">
            <c:ext xmlns:c16="http://schemas.microsoft.com/office/drawing/2014/chart" uri="{C3380CC4-5D6E-409C-BE32-E72D297353CC}">
              <c16:uniqueId val="{00000007-A784-4712-BEB0-B6C4A938538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4.34</c:v>
                </c:pt>
                <c:pt idx="2">
                  <c:v>#N/A</c:v>
                </c:pt>
                <c:pt idx="3">
                  <c:v>3.91</c:v>
                </c:pt>
                <c:pt idx="4">
                  <c:v>#N/A</c:v>
                </c:pt>
                <c:pt idx="5">
                  <c:v>3.9</c:v>
                </c:pt>
                <c:pt idx="6">
                  <c:v>#N/A</c:v>
                </c:pt>
                <c:pt idx="7">
                  <c:v>3.54</c:v>
                </c:pt>
                <c:pt idx="8">
                  <c:v>#N/A</c:v>
                </c:pt>
                <c:pt idx="9">
                  <c:v>2.81</c:v>
                </c:pt>
              </c:numCache>
            </c:numRef>
          </c:val>
          <c:extLst xmlns:c16r2="http://schemas.microsoft.com/office/drawing/2015/06/chart">
            <c:ext xmlns:c16="http://schemas.microsoft.com/office/drawing/2014/chart" uri="{C3380CC4-5D6E-409C-BE32-E72D297353CC}">
              <c16:uniqueId val="{00000008-A784-4712-BEB0-B6C4A93853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11.61</c:v>
                </c:pt>
                <c:pt idx="2">
                  <c:v>#N/A</c:v>
                </c:pt>
                <c:pt idx="3">
                  <c:v>12.51</c:v>
                </c:pt>
                <c:pt idx="4">
                  <c:v>#N/A</c:v>
                </c:pt>
                <c:pt idx="5">
                  <c:v>11.17</c:v>
                </c:pt>
                <c:pt idx="6">
                  <c:v>#N/A</c:v>
                </c:pt>
                <c:pt idx="7">
                  <c:v>12.52</c:v>
                </c:pt>
                <c:pt idx="8">
                  <c:v>#N/A</c:v>
                </c:pt>
                <c:pt idx="9">
                  <c:v>11.19</c:v>
                </c:pt>
              </c:numCache>
            </c:numRef>
          </c:val>
          <c:extLst xmlns:c16r2="http://schemas.microsoft.com/office/drawing/2015/06/chart">
            <c:ext xmlns:c16="http://schemas.microsoft.com/office/drawing/2014/chart" uri="{C3380CC4-5D6E-409C-BE32-E72D297353CC}">
              <c16:uniqueId val="{00000009-A784-4712-BEB0-B6C4A9385385}"/>
            </c:ext>
          </c:extLst>
        </c:ser>
        <c:dLbls>
          <c:showLegendKey val="0"/>
          <c:showVal val="0"/>
          <c:showCatName val="0"/>
          <c:showSerName val="0"/>
          <c:showPercent val="0"/>
          <c:showBubbleSize val="0"/>
        </c:dLbls>
        <c:gapWidth val="150"/>
        <c:overlap val="100"/>
        <c:axId val="818869600"/>
        <c:axId val="818867248"/>
      </c:barChart>
      <c:catAx>
        <c:axId val="8188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8867248"/>
        <c:crosses val="autoZero"/>
        <c:auto val="1"/>
        <c:lblAlgn val="ctr"/>
        <c:lblOffset val="100"/>
        <c:tickLblSkip val="1"/>
        <c:tickMarkSkip val="1"/>
        <c:noMultiLvlLbl val="0"/>
      </c:catAx>
      <c:valAx>
        <c:axId val="81886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86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332</c:v>
                </c:pt>
                <c:pt idx="5">
                  <c:v>307</c:v>
                </c:pt>
                <c:pt idx="8">
                  <c:v>311</c:v>
                </c:pt>
                <c:pt idx="11">
                  <c:v>371</c:v>
                </c:pt>
                <c:pt idx="14">
                  <c:v>414</c:v>
                </c:pt>
              </c:numCache>
            </c:numRef>
          </c:val>
          <c:extLst xmlns:c16r2="http://schemas.microsoft.com/office/drawing/2015/06/chart">
            <c:ext xmlns:c16="http://schemas.microsoft.com/office/drawing/2014/chart" uri="{C3380CC4-5D6E-409C-BE32-E72D297353CC}">
              <c16:uniqueId val="{00000000-7153-4E6C-9EE6-CF7525EAA7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53-4E6C-9EE6-CF7525EAA7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0</c:v>
                </c:pt>
                <c:pt idx="6">
                  <c:v>6</c:v>
                </c:pt>
                <c:pt idx="9">
                  <c:v>7</c:v>
                </c:pt>
                <c:pt idx="12">
                  <c:v>6</c:v>
                </c:pt>
              </c:numCache>
            </c:numRef>
          </c:val>
          <c:extLst xmlns:c16r2="http://schemas.microsoft.com/office/drawing/2015/06/chart">
            <c:ext xmlns:c16="http://schemas.microsoft.com/office/drawing/2014/chart" uri="{C3380CC4-5D6E-409C-BE32-E72D297353CC}">
              <c16:uniqueId val="{00000002-7153-4E6C-9EE6-CF7525EAA7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12</c:v>
                </c:pt>
                <c:pt idx="6">
                  <c:v>6</c:v>
                </c:pt>
                <c:pt idx="9">
                  <c:v>9</c:v>
                </c:pt>
                <c:pt idx="12">
                  <c:v>7</c:v>
                </c:pt>
              </c:numCache>
            </c:numRef>
          </c:val>
          <c:extLst xmlns:c16r2="http://schemas.microsoft.com/office/drawing/2015/06/chart">
            <c:ext xmlns:c16="http://schemas.microsoft.com/office/drawing/2014/chart" uri="{C3380CC4-5D6E-409C-BE32-E72D297353CC}">
              <c16:uniqueId val="{00000003-7153-4E6C-9EE6-CF7525EAA7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154</c:v>
                </c:pt>
                <c:pt idx="3">
                  <c:v>168</c:v>
                </c:pt>
                <c:pt idx="6">
                  <c:v>170</c:v>
                </c:pt>
                <c:pt idx="9">
                  <c:v>180</c:v>
                </c:pt>
                <c:pt idx="12">
                  <c:v>177</c:v>
                </c:pt>
              </c:numCache>
            </c:numRef>
          </c:val>
          <c:extLst xmlns:c16r2="http://schemas.microsoft.com/office/drawing/2015/06/chart">
            <c:ext xmlns:c16="http://schemas.microsoft.com/office/drawing/2014/chart" uri="{C3380CC4-5D6E-409C-BE32-E72D297353CC}">
              <c16:uniqueId val="{00000004-7153-4E6C-9EE6-CF7525EAA7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153-4E6C-9EE6-CF7525EAA7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53-4E6C-9EE6-CF7525EAA7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351</c:v>
                </c:pt>
                <c:pt idx="3">
                  <c:v>327</c:v>
                </c:pt>
                <c:pt idx="6">
                  <c:v>329</c:v>
                </c:pt>
                <c:pt idx="9">
                  <c:v>408</c:v>
                </c:pt>
                <c:pt idx="12">
                  <c:v>461</c:v>
                </c:pt>
              </c:numCache>
            </c:numRef>
          </c:val>
          <c:extLst xmlns:c16r2="http://schemas.microsoft.com/office/drawing/2015/06/chart">
            <c:ext xmlns:c16="http://schemas.microsoft.com/office/drawing/2014/chart" uri="{C3380CC4-5D6E-409C-BE32-E72D297353CC}">
              <c16:uniqueId val="{00000007-7153-4E6C-9EE6-CF7525EAA799}"/>
            </c:ext>
          </c:extLst>
        </c:ser>
        <c:dLbls>
          <c:showLegendKey val="0"/>
          <c:showVal val="0"/>
          <c:showCatName val="0"/>
          <c:showSerName val="0"/>
          <c:showPercent val="0"/>
          <c:showBubbleSize val="0"/>
        </c:dLbls>
        <c:gapWidth val="100"/>
        <c:overlap val="100"/>
        <c:axId val="818871168"/>
        <c:axId val="818868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186</c:v>
                </c:pt>
                <c:pt idx="2">
                  <c:v>#N/A</c:v>
                </c:pt>
                <c:pt idx="3">
                  <c:v>#N/A</c:v>
                </c:pt>
                <c:pt idx="4">
                  <c:v>200</c:v>
                </c:pt>
                <c:pt idx="5">
                  <c:v>#N/A</c:v>
                </c:pt>
                <c:pt idx="6">
                  <c:v>#N/A</c:v>
                </c:pt>
                <c:pt idx="7">
                  <c:v>200</c:v>
                </c:pt>
                <c:pt idx="8">
                  <c:v>#N/A</c:v>
                </c:pt>
                <c:pt idx="9">
                  <c:v>#N/A</c:v>
                </c:pt>
                <c:pt idx="10">
                  <c:v>233</c:v>
                </c:pt>
                <c:pt idx="11">
                  <c:v>#N/A</c:v>
                </c:pt>
                <c:pt idx="12">
                  <c:v>#N/A</c:v>
                </c:pt>
                <c:pt idx="13">
                  <c:v>237</c:v>
                </c:pt>
                <c:pt idx="14">
                  <c:v>#N/A</c:v>
                </c:pt>
              </c:numCache>
            </c:numRef>
          </c:val>
          <c:smooth val="0"/>
          <c:extLst xmlns:c16r2="http://schemas.microsoft.com/office/drawing/2015/06/chart">
            <c:ext xmlns:c16="http://schemas.microsoft.com/office/drawing/2014/chart" uri="{C3380CC4-5D6E-409C-BE32-E72D297353CC}">
              <c16:uniqueId val="{00000008-7153-4E6C-9EE6-CF7525EAA799}"/>
            </c:ext>
          </c:extLst>
        </c:ser>
        <c:dLbls>
          <c:showLegendKey val="0"/>
          <c:showVal val="0"/>
          <c:showCatName val="0"/>
          <c:showSerName val="0"/>
          <c:showPercent val="0"/>
          <c:showBubbleSize val="0"/>
        </c:dLbls>
        <c:marker val="1"/>
        <c:smooth val="0"/>
        <c:axId val="818871168"/>
        <c:axId val="818868424"/>
      </c:lineChart>
      <c:catAx>
        <c:axId val="81887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8868424"/>
        <c:crosses val="autoZero"/>
        <c:auto val="1"/>
        <c:lblAlgn val="ctr"/>
        <c:lblOffset val="100"/>
        <c:tickLblSkip val="1"/>
        <c:tickMarkSkip val="1"/>
        <c:noMultiLvlLbl val="0"/>
      </c:catAx>
      <c:valAx>
        <c:axId val="81886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87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4071</c:v>
                </c:pt>
                <c:pt idx="5">
                  <c:v>4014</c:v>
                </c:pt>
                <c:pt idx="8">
                  <c:v>4047</c:v>
                </c:pt>
                <c:pt idx="11">
                  <c:v>3871</c:v>
                </c:pt>
                <c:pt idx="14">
                  <c:v>3566</c:v>
                </c:pt>
              </c:numCache>
            </c:numRef>
          </c:val>
          <c:extLst xmlns:c16r2="http://schemas.microsoft.com/office/drawing/2015/06/chart">
            <c:ext xmlns:c16="http://schemas.microsoft.com/office/drawing/2014/chart" uri="{C3380CC4-5D6E-409C-BE32-E72D297353CC}">
              <c16:uniqueId val="{00000000-31DF-4914-B826-73B5184845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c:v>
                </c:pt>
                <c:pt idx="5">
                  <c:v>59</c:v>
                </c:pt>
                <c:pt idx="8">
                  <c:v>37</c:v>
                </c:pt>
                <c:pt idx="11">
                  <c:v>45</c:v>
                </c:pt>
                <c:pt idx="14">
                  <c:v>42</c:v>
                </c:pt>
              </c:numCache>
            </c:numRef>
          </c:val>
          <c:extLst xmlns:c16r2="http://schemas.microsoft.com/office/drawing/2015/06/chart">
            <c:ext xmlns:c16="http://schemas.microsoft.com/office/drawing/2014/chart" uri="{C3380CC4-5D6E-409C-BE32-E72D297353CC}">
              <c16:uniqueId val="{00000001-31DF-4914-B826-73B5184845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1467</c:v>
                </c:pt>
                <c:pt idx="5">
                  <c:v>1261</c:v>
                </c:pt>
                <c:pt idx="8">
                  <c:v>1241</c:v>
                </c:pt>
                <c:pt idx="11">
                  <c:v>1304</c:v>
                </c:pt>
                <c:pt idx="14">
                  <c:v>1519</c:v>
                </c:pt>
              </c:numCache>
            </c:numRef>
          </c:val>
          <c:extLst xmlns:c16r2="http://schemas.microsoft.com/office/drawing/2015/06/chart">
            <c:ext xmlns:c16="http://schemas.microsoft.com/office/drawing/2014/chart" uri="{C3380CC4-5D6E-409C-BE32-E72D297353CC}">
              <c16:uniqueId val="{00000002-31DF-4914-B826-73B5184845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DF-4914-B826-73B5184845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1DF-4914-B826-73B5184845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DF-4914-B826-73B5184845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291</c:v>
                </c:pt>
                <c:pt idx="3">
                  <c:v>275</c:v>
                </c:pt>
                <c:pt idx="6">
                  <c:v>301</c:v>
                </c:pt>
                <c:pt idx="9">
                  <c:v>307</c:v>
                </c:pt>
                <c:pt idx="12">
                  <c:v>324</c:v>
                </c:pt>
              </c:numCache>
            </c:numRef>
          </c:val>
          <c:extLst xmlns:c16r2="http://schemas.microsoft.com/office/drawing/2015/06/chart">
            <c:ext xmlns:c16="http://schemas.microsoft.com/office/drawing/2014/chart" uri="{C3380CC4-5D6E-409C-BE32-E72D297353CC}">
              <c16:uniqueId val="{00000006-31DF-4914-B826-73B5184845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c:v>
                </c:pt>
                <c:pt idx="3">
                  <c:v>8</c:v>
                </c:pt>
                <c:pt idx="6">
                  <c:v>6</c:v>
                </c:pt>
                <c:pt idx="9">
                  <c:v>12</c:v>
                </c:pt>
                <c:pt idx="12">
                  <c:v>5</c:v>
                </c:pt>
              </c:numCache>
            </c:numRef>
          </c:val>
          <c:extLst xmlns:c16r2="http://schemas.microsoft.com/office/drawing/2015/06/chart">
            <c:ext xmlns:c16="http://schemas.microsoft.com/office/drawing/2014/chart" uri="{C3380CC4-5D6E-409C-BE32-E72D297353CC}">
              <c16:uniqueId val="{00000007-31DF-4914-B826-73B5184845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1719</c:v>
                </c:pt>
                <c:pt idx="3">
                  <c:v>1703</c:v>
                </c:pt>
                <c:pt idx="6">
                  <c:v>1737</c:v>
                </c:pt>
                <c:pt idx="9">
                  <c:v>1666</c:v>
                </c:pt>
                <c:pt idx="12">
                  <c:v>1536</c:v>
                </c:pt>
              </c:numCache>
            </c:numRef>
          </c:val>
          <c:extLst xmlns:c16r2="http://schemas.microsoft.com/office/drawing/2015/06/chart">
            <c:ext xmlns:c16="http://schemas.microsoft.com/office/drawing/2014/chart" uri="{C3380CC4-5D6E-409C-BE32-E72D297353CC}">
              <c16:uniqueId val="{00000008-31DF-4914-B826-73B5184845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c:v>
                </c:pt>
                <c:pt idx="3">
                  <c:v>10</c:v>
                </c:pt>
                <c:pt idx="6">
                  <c:v>6</c:v>
                </c:pt>
                <c:pt idx="9">
                  <c:v>35</c:v>
                </c:pt>
                <c:pt idx="12">
                  <c:v>29</c:v>
                </c:pt>
              </c:numCache>
            </c:numRef>
          </c:val>
          <c:extLst xmlns:c16r2="http://schemas.microsoft.com/office/drawing/2015/06/chart">
            <c:ext xmlns:c16="http://schemas.microsoft.com/office/drawing/2014/chart" uri="{C3380CC4-5D6E-409C-BE32-E72D297353CC}">
              <c16:uniqueId val="{00000009-31DF-4914-B826-73B5184845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4423</c:v>
                </c:pt>
                <c:pt idx="3">
                  <c:v>4431</c:v>
                </c:pt>
                <c:pt idx="6">
                  <c:v>4469</c:v>
                </c:pt>
                <c:pt idx="9">
                  <c:v>4420</c:v>
                </c:pt>
                <c:pt idx="12">
                  <c:v>4173</c:v>
                </c:pt>
              </c:numCache>
            </c:numRef>
          </c:val>
          <c:extLst xmlns:c16r2="http://schemas.microsoft.com/office/drawing/2015/06/chart">
            <c:ext xmlns:c16="http://schemas.microsoft.com/office/drawing/2014/chart" uri="{C3380CC4-5D6E-409C-BE32-E72D297353CC}">
              <c16:uniqueId val="{0000000A-31DF-4914-B826-73B518484599}"/>
            </c:ext>
          </c:extLst>
        </c:ser>
        <c:dLbls>
          <c:showLegendKey val="0"/>
          <c:showVal val="0"/>
          <c:showCatName val="0"/>
          <c:showSerName val="0"/>
          <c:showPercent val="0"/>
          <c:showBubbleSize val="0"/>
        </c:dLbls>
        <c:gapWidth val="100"/>
        <c:overlap val="100"/>
        <c:axId val="818868816"/>
        <c:axId val="818869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843</c:v>
                </c:pt>
                <c:pt idx="2">
                  <c:v>#N/A</c:v>
                </c:pt>
                <c:pt idx="3">
                  <c:v>#N/A</c:v>
                </c:pt>
                <c:pt idx="4">
                  <c:v>1092</c:v>
                </c:pt>
                <c:pt idx="5">
                  <c:v>#N/A</c:v>
                </c:pt>
                <c:pt idx="6">
                  <c:v>#N/A</c:v>
                </c:pt>
                <c:pt idx="7">
                  <c:v>1195</c:v>
                </c:pt>
                <c:pt idx="8">
                  <c:v>#N/A</c:v>
                </c:pt>
                <c:pt idx="9">
                  <c:v>#N/A</c:v>
                </c:pt>
                <c:pt idx="10">
                  <c:v>1219</c:v>
                </c:pt>
                <c:pt idx="11">
                  <c:v>#N/A</c:v>
                </c:pt>
                <c:pt idx="12">
                  <c:v>#N/A</c:v>
                </c:pt>
                <c:pt idx="13">
                  <c:v>940</c:v>
                </c:pt>
                <c:pt idx="14">
                  <c:v>#N/A</c:v>
                </c:pt>
              </c:numCache>
            </c:numRef>
          </c:val>
          <c:smooth val="0"/>
          <c:extLst xmlns:c16r2="http://schemas.microsoft.com/office/drawing/2015/06/chart">
            <c:ext xmlns:c16="http://schemas.microsoft.com/office/drawing/2014/chart" uri="{C3380CC4-5D6E-409C-BE32-E72D297353CC}">
              <c16:uniqueId val="{0000000B-31DF-4914-B826-73B518484599}"/>
            </c:ext>
          </c:extLst>
        </c:ser>
        <c:dLbls>
          <c:showLegendKey val="0"/>
          <c:showVal val="0"/>
          <c:showCatName val="0"/>
          <c:showSerName val="0"/>
          <c:showPercent val="0"/>
          <c:showBubbleSize val="0"/>
        </c:dLbls>
        <c:marker val="1"/>
        <c:smooth val="0"/>
        <c:axId val="818868816"/>
        <c:axId val="818869208"/>
      </c:lineChart>
      <c:catAx>
        <c:axId val="81886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8869208"/>
        <c:crosses val="autoZero"/>
        <c:auto val="1"/>
        <c:lblAlgn val="ctr"/>
        <c:lblOffset val="100"/>
        <c:tickLblSkip val="1"/>
        <c:tickMarkSkip val="1"/>
        <c:noMultiLvlLbl val="0"/>
      </c:catAx>
      <c:valAx>
        <c:axId val="818869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86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701</c:v>
                </c:pt>
                <c:pt idx="1">
                  <c:v>706</c:v>
                </c:pt>
                <c:pt idx="2">
                  <c:v>766</c:v>
                </c:pt>
              </c:numCache>
            </c:numRef>
          </c:val>
          <c:extLst xmlns:c16r2="http://schemas.microsoft.com/office/drawing/2015/06/chart">
            <c:ext xmlns:c16="http://schemas.microsoft.com/office/drawing/2014/chart" uri="{C3380CC4-5D6E-409C-BE32-E72D297353CC}">
              <c16:uniqueId val="{00000000-B719-4E47-ADC2-5A7E5E4349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c:v>
                </c:pt>
                <c:pt idx="1">
                  <c:v>230</c:v>
                </c:pt>
                <c:pt idx="2">
                  <c:v>279</c:v>
                </c:pt>
              </c:numCache>
            </c:numRef>
          </c:val>
          <c:extLst xmlns:c16r2="http://schemas.microsoft.com/office/drawing/2015/06/chart">
            <c:ext xmlns:c16="http://schemas.microsoft.com/office/drawing/2014/chart" uri="{C3380CC4-5D6E-409C-BE32-E72D297353CC}">
              <c16:uniqueId val="{00000001-B719-4E47-ADC2-5A7E5E4349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235</c:v>
                </c:pt>
                <c:pt idx="1">
                  <c:v>201</c:v>
                </c:pt>
                <c:pt idx="2">
                  <c:v>315</c:v>
                </c:pt>
              </c:numCache>
            </c:numRef>
          </c:val>
          <c:extLst xmlns:c16r2="http://schemas.microsoft.com/office/drawing/2015/06/chart">
            <c:ext xmlns:c16="http://schemas.microsoft.com/office/drawing/2014/chart" uri="{C3380CC4-5D6E-409C-BE32-E72D297353CC}">
              <c16:uniqueId val="{00000002-B719-4E47-ADC2-5A7E5E4349AE}"/>
            </c:ext>
          </c:extLst>
        </c:ser>
        <c:dLbls>
          <c:showLegendKey val="0"/>
          <c:showVal val="0"/>
          <c:showCatName val="0"/>
          <c:showSerName val="0"/>
          <c:showPercent val="0"/>
          <c:showBubbleSize val="0"/>
        </c:dLbls>
        <c:gapWidth val="120"/>
        <c:overlap val="100"/>
        <c:axId val="818869992"/>
        <c:axId val="818870384"/>
      </c:barChart>
      <c:catAx>
        <c:axId val="818869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18870384"/>
        <c:crosses val="autoZero"/>
        <c:auto val="1"/>
        <c:lblAlgn val="ctr"/>
        <c:lblOffset val="100"/>
        <c:tickLblSkip val="1"/>
        <c:tickMarkSkip val="1"/>
        <c:noMultiLvlLbl val="0"/>
      </c:catAx>
      <c:valAx>
        <c:axId val="818870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18869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1C2-479E-A98D-695331C8EE80}"/>
                </c:ext>
                <c:ext xmlns:c15="http://schemas.microsoft.com/office/drawing/2012/chart" uri="{CE6537A1-D6FC-4f65-9D91-7224C49458BB}">
                  <c15:layout/>
                  <c15:dlblFieldTable>
                    <c15:dlblFTEntry>
                      <c15:txfldGUID>{82DA5CA1-1595-470B-A3B6-06AECC025C11}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1C2-479E-A98D-695331C8EE80}"/>
                </c:ext>
                <c:ext xmlns:c15="http://schemas.microsoft.com/office/drawing/2012/chart" uri="{CE6537A1-D6FC-4f65-9D91-7224C49458BB}">
                  <c15:dlblFieldTable>
                    <c15:dlblFTEntry>
                      <c15:txfldGUID>{4D7199B9-8326-4EF3-A0A9-0858D23F41D0}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1C2-479E-A98D-695331C8EE80}"/>
                </c:ext>
                <c:ext xmlns:c15="http://schemas.microsoft.com/office/drawing/2012/chart" uri="{CE6537A1-D6FC-4f65-9D91-7224C49458BB}">
                  <c15:dlblFieldTable>
                    <c15:dlblFTEntry>
                      <c15:txfldGUID>{B4619451-2D79-43EA-9193-9B796E445C89}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1C2-479E-A98D-695331C8EE80}"/>
                </c:ext>
                <c:ext xmlns:c15="http://schemas.microsoft.com/office/drawing/2012/chart" uri="{CE6537A1-D6FC-4f65-9D91-7224C49458BB}">
                  <c15:dlblFieldTable>
                    <c15:dlblFTEntry>
                      <c15:txfldGUID>{E0448519-689A-435C-ACF9-5E6F64CB5ECA}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1C2-479E-A98D-695331C8EE80}"/>
                </c:ext>
                <c:ext xmlns:c15="http://schemas.microsoft.com/office/drawing/2012/chart" uri="{CE6537A1-D6FC-4f65-9D91-7224C49458BB}">
                  <c15:dlblFieldTable>
                    <c15:dlblFTEntry>
                      <c15:txfldGUID>{E7586454-B1D9-42E6-929A-C24FBFBF5602}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1C2-479E-A98D-695331C8EE80}"/>
                </c:ext>
                <c:ext xmlns:c15="http://schemas.microsoft.com/office/drawing/2012/chart" uri="{CE6537A1-D6FC-4f65-9D91-7224C49458BB}">
                  <c15:layout/>
                  <c15:dlblFieldTable>
                    <c15:dlblFTEntry>
                      <c15:txfldGUID>{54DA6241-627F-4687-AFAB-71BB7A3FD618}</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1C2-479E-A98D-695331C8EE80}"/>
                </c:ext>
                <c:ext xmlns:c15="http://schemas.microsoft.com/office/drawing/2012/chart" uri="{CE6537A1-D6FC-4f65-9D91-7224C49458BB}">
                  <c15:layout/>
                  <c15:dlblFieldTable>
                    <c15:dlblFTEntry>
                      <c15:txfldGUID>{B0C79AAE-059E-4260-B175-13F2D66AB01B}</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1C2-479E-A98D-695331C8EE80}"/>
                </c:ext>
                <c:ext xmlns:c15="http://schemas.microsoft.com/office/drawing/2012/chart" uri="{CE6537A1-D6FC-4f65-9D91-7224C49458BB}">
                  <c15:layout/>
                  <c15:dlblFieldTable>
                    <c15:dlblFTEntry>
                      <c15:txfldGUID>{E85D4EC0-8EF1-44C6-9523-16D487A1CF9F}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1C2-479E-A98D-695331C8EE80}"/>
                </c:ext>
                <c:ext xmlns:c15="http://schemas.microsoft.com/office/drawing/2012/chart" uri="{CE6537A1-D6FC-4f65-9D91-7224C49458BB}">
                  <c15:layout/>
                  <c15:dlblFieldTable>
                    <c15:dlblFTEntry>
                      <c15:txfldGUID>{FDC7C7B5-A501-4BAB-ACDA-7C67C5D43B4C}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62.4</c:v>
                </c:pt>
                <c:pt idx="16">
                  <c:v>60.8</c:v>
                </c:pt>
                <c:pt idx="24">
                  <c:v>65.5</c:v>
                </c:pt>
                <c:pt idx="32">
                  <c:v>67.900000000000006</c:v>
                </c:pt>
              </c:numCache>
            </c:numRef>
          </c:xVal>
          <c:yVal>
            <c:numRef>
              <c:f>公会計指標分析・財政指標組合せ分析表!$BP$51:$DC$51</c:f>
              <c:numCache>
                <c:formatCode>#,##0.0;"▲ "#,##0.0</c:formatCode>
                <c:ptCount val="40"/>
                <c:pt idx="0">
                  <c:v>38.700000000000003</c:v>
                </c:pt>
                <c:pt idx="8">
                  <c:v>51.6</c:v>
                </c:pt>
                <c:pt idx="16">
                  <c:v>56.6</c:v>
                </c:pt>
                <c:pt idx="24">
                  <c:v>57.5</c:v>
                </c:pt>
                <c:pt idx="32">
                  <c:v>41.7</c:v>
                </c:pt>
              </c:numCache>
            </c:numRef>
          </c:yVal>
          <c:smooth val="0"/>
          <c:extLst xmlns:c16r2="http://schemas.microsoft.com/office/drawing/2015/06/chart">
            <c:ext xmlns:c16="http://schemas.microsoft.com/office/drawing/2014/chart" uri="{C3380CC4-5D6E-409C-BE32-E72D297353CC}">
              <c16:uniqueId val="{00000009-11C2-479E-A98D-695331C8EE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1C2-479E-A98D-695331C8EE80}"/>
                </c:ext>
                <c:ext xmlns:c15="http://schemas.microsoft.com/office/drawing/2012/chart" uri="{CE6537A1-D6FC-4f65-9D91-7224C49458BB}">
                  <c15:layout/>
                  <c15:dlblFieldTable>
                    <c15:dlblFTEntry>
                      <c15:txfldGUID>{8FE05D82-B126-4D6F-A25F-DD3B12C27717}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1C2-479E-A98D-695331C8EE80}"/>
                </c:ext>
                <c:ext xmlns:c15="http://schemas.microsoft.com/office/drawing/2012/chart" uri="{CE6537A1-D6FC-4f65-9D91-7224C49458BB}">
                  <c15:dlblFieldTable>
                    <c15:dlblFTEntry>
                      <c15:txfldGUID>{9D2051FD-4340-4398-B70A-4C242390511D}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1C2-479E-A98D-695331C8EE80}"/>
                </c:ext>
                <c:ext xmlns:c15="http://schemas.microsoft.com/office/drawing/2012/chart" uri="{CE6537A1-D6FC-4f65-9D91-7224C49458BB}">
                  <c15:dlblFieldTable>
                    <c15:dlblFTEntry>
                      <c15:txfldGUID>{369AE0D6-D05B-407D-8CE2-F8A602A0E30A}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1C2-479E-A98D-695331C8EE80}"/>
                </c:ext>
                <c:ext xmlns:c15="http://schemas.microsoft.com/office/drawing/2012/chart" uri="{CE6537A1-D6FC-4f65-9D91-7224C49458BB}">
                  <c15:dlblFieldTable>
                    <c15:dlblFTEntry>
                      <c15:txfldGUID>{D641ACE7-458D-4607-A756-1D5840C9F4E4}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1C2-479E-A98D-695331C8EE80}"/>
                </c:ext>
                <c:ext xmlns:c15="http://schemas.microsoft.com/office/drawing/2012/chart" uri="{CE6537A1-D6FC-4f65-9D91-7224C49458BB}">
                  <c15:dlblFieldTable>
                    <c15:dlblFTEntry>
                      <c15:txfldGUID>{F25EC681-645E-47DE-BD5A-2295CECAFB2E}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1C2-479E-A98D-695331C8EE80}"/>
                </c:ext>
                <c:ext xmlns:c15="http://schemas.microsoft.com/office/drawing/2012/chart" uri="{CE6537A1-D6FC-4f65-9D91-7224C49458BB}">
                  <c15:layout/>
                  <c15:dlblFieldTable>
                    <c15:dlblFTEntry>
                      <c15:txfldGUID>{3B7F9D5A-71F9-4697-A53D-1BAA2E9273C4}</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1C2-479E-A98D-695331C8EE80}"/>
                </c:ext>
                <c:ext xmlns:c15="http://schemas.microsoft.com/office/drawing/2012/chart" uri="{CE6537A1-D6FC-4f65-9D91-7224C49458BB}">
                  <c15:layout/>
                  <c15:dlblFieldTable>
                    <c15:dlblFTEntry>
                      <c15:txfldGUID>{A3B69BF8-90FB-4691-AF58-FAFDAE60FDD8}</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1C2-479E-A98D-695331C8EE80}"/>
                </c:ext>
                <c:ext xmlns:c15="http://schemas.microsoft.com/office/drawing/2012/chart" uri="{CE6537A1-D6FC-4f65-9D91-7224C49458BB}">
                  <c15:layout/>
                  <c15:dlblFieldTable>
                    <c15:dlblFTEntry>
                      <c15:txfldGUID>{E9AC7669-E4C4-4653-9C2C-7531B4CF0B5F}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1C2-479E-A98D-695331C8EE80}"/>
                </c:ext>
                <c:ext xmlns:c15="http://schemas.microsoft.com/office/drawing/2012/chart" uri="{CE6537A1-D6FC-4f65-9D91-7224C49458BB}">
                  <c15:layout/>
                  <c15:dlblFieldTable>
                    <c15:dlblFTEntry>
                      <c15:txfldGUID>{8C8C0027-A151-4C6E-9EF0-915BC6417E7A}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1C2-479E-A98D-695331C8EE80}"/>
            </c:ext>
          </c:extLst>
        </c:ser>
        <c:dLbls>
          <c:showLegendKey val="0"/>
          <c:showVal val="1"/>
          <c:showCatName val="0"/>
          <c:showSerName val="0"/>
          <c:showPercent val="0"/>
          <c:showBubbleSize val="0"/>
        </c:dLbls>
        <c:axId val="818861760"/>
        <c:axId val="818862936"/>
      </c:scatterChart>
      <c:valAx>
        <c:axId val="818861760"/>
        <c:scaling>
          <c:orientation val="maxMin"/>
          <c:max val="69"/>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862936"/>
        <c:crosses val="autoZero"/>
        <c:crossBetween val="midCat"/>
      </c:valAx>
      <c:valAx>
        <c:axId val="818862936"/>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1886176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DF5-44F1-996B-D23EE686C53A}"/>
                </c:ext>
                <c:ext xmlns:c15="http://schemas.microsoft.com/office/drawing/2012/chart" uri="{CE6537A1-D6FC-4f65-9D91-7224C49458BB}">
                  <c15:layout/>
                  <c15:dlblFieldTable>
                    <c15:dlblFTEntry>
                      <c15:txfldGUID>{890F0D6B-8785-42FD-8CC5-12F34F46101C}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F5-44F1-996B-D23EE686C53A}"/>
                </c:ext>
                <c:ext xmlns:c15="http://schemas.microsoft.com/office/drawing/2012/chart" uri="{CE6537A1-D6FC-4f65-9D91-7224C49458BB}">
                  <c15:dlblFieldTable>
                    <c15:dlblFTEntry>
                      <c15:txfldGUID>{EA969767-B583-4365-B0E0-3A396AD6ED9E}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F5-44F1-996B-D23EE686C53A}"/>
                </c:ext>
                <c:ext xmlns:c15="http://schemas.microsoft.com/office/drawing/2012/chart" uri="{CE6537A1-D6FC-4f65-9D91-7224C49458BB}">
                  <c15:dlblFieldTable>
                    <c15:dlblFTEntry>
                      <c15:txfldGUID>{01E24649-63C9-40A9-BE28-88E78C0A4AF9}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F5-44F1-996B-D23EE686C53A}"/>
                </c:ext>
                <c:ext xmlns:c15="http://schemas.microsoft.com/office/drawing/2012/chart" uri="{CE6537A1-D6FC-4f65-9D91-7224C49458BB}">
                  <c15:dlblFieldTable>
                    <c15:dlblFTEntry>
                      <c15:txfldGUID>{8C3C060D-21EA-4245-A717-142130CFAF77}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DF5-44F1-996B-D23EE686C53A}"/>
                </c:ext>
                <c:ext xmlns:c15="http://schemas.microsoft.com/office/drawing/2012/chart" uri="{CE6537A1-D6FC-4f65-9D91-7224C49458BB}">
                  <c15:dlblFieldTable>
                    <c15:dlblFTEntry>
                      <c15:txfldGUID>{9C208883-B7FF-4472-AE12-5DAAB975F1E4}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DF5-44F1-996B-D23EE686C53A}"/>
                </c:ext>
                <c:ext xmlns:c15="http://schemas.microsoft.com/office/drawing/2012/chart" uri="{CE6537A1-D6FC-4f65-9D91-7224C49458BB}">
                  <c15:layout/>
                  <c15:dlblFieldTable>
                    <c15:dlblFTEntry>
                      <c15:txfldGUID>{CA4E34AB-8D88-4339-A31D-4AA93A92FF9E}</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DF5-44F1-996B-D23EE686C53A}"/>
                </c:ext>
                <c:ext xmlns:c15="http://schemas.microsoft.com/office/drawing/2012/chart" uri="{CE6537A1-D6FC-4f65-9D91-7224C49458BB}">
                  <c15:layout/>
                  <c15:dlblFieldTable>
                    <c15:dlblFTEntry>
                      <c15:txfldGUID>{D3795817-9F76-4F5E-9A51-242CC1C17258}</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DF5-44F1-996B-D23EE686C53A}"/>
                </c:ext>
                <c:ext xmlns:c15="http://schemas.microsoft.com/office/drawing/2012/chart" uri="{CE6537A1-D6FC-4f65-9D91-7224C49458BB}">
                  <c15:layout/>
                  <c15:dlblFieldTable>
                    <c15:dlblFTEntry>
                      <c15:txfldGUID>{AE517923-1A43-480C-BF05-CAA2CB428B84}</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DF5-44F1-996B-D23EE686C53A}"/>
                </c:ext>
                <c:ext xmlns:c15="http://schemas.microsoft.com/office/drawing/2012/chart" uri="{CE6537A1-D6FC-4f65-9D91-7224C49458BB}">
                  <c15:layout/>
                  <c15:dlblFieldTable>
                    <c15:dlblFTEntry>
                      <c15:txfldGUID>{189789F4-A0F9-4116-A410-4E88DAC09F70}</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8.5</c:v>
                </c:pt>
                <c:pt idx="16">
                  <c:v>9.1</c:v>
                </c:pt>
                <c:pt idx="24">
                  <c:v>9.9</c:v>
                </c:pt>
                <c:pt idx="32">
                  <c:v>10.3</c:v>
                </c:pt>
              </c:numCache>
            </c:numRef>
          </c:xVal>
          <c:yVal>
            <c:numRef>
              <c:f>公会計指標分析・財政指標組合せ分析表!$BP$73:$DC$73</c:f>
              <c:numCache>
                <c:formatCode>#,##0.0;"▲ "#,##0.0</c:formatCode>
                <c:ptCount val="40"/>
                <c:pt idx="0">
                  <c:v>38.700000000000003</c:v>
                </c:pt>
                <c:pt idx="8">
                  <c:v>51.6</c:v>
                </c:pt>
                <c:pt idx="16">
                  <c:v>56.6</c:v>
                </c:pt>
                <c:pt idx="24">
                  <c:v>57.5</c:v>
                </c:pt>
                <c:pt idx="32">
                  <c:v>41.7</c:v>
                </c:pt>
              </c:numCache>
            </c:numRef>
          </c:yVal>
          <c:smooth val="0"/>
          <c:extLst xmlns:c16r2="http://schemas.microsoft.com/office/drawing/2015/06/chart">
            <c:ext xmlns:c16="http://schemas.microsoft.com/office/drawing/2014/chart" uri="{C3380CC4-5D6E-409C-BE32-E72D297353CC}">
              <c16:uniqueId val="{00000009-5DF5-44F1-996B-D23EE686C5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9.7892879477939343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DF5-44F1-996B-D23EE686C53A}"/>
                </c:ext>
                <c:ext xmlns:c15="http://schemas.microsoft.com/office/drawing/2012/chart" uri="{CE6537A1-D6FC-4f65-9D91-7224C49458BB}">
                  <c15:layout/>
                  <c15:dlblFieldTable>
                    <c15:dlblFTEntry>
                      <c15:txfldGUID>{7279C2C7-81D3-463E-8041-3B27B06A1C14}</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DF5-44F1-996B-D23EE686C53A}"/>
                </c:ext>
                <c:ext xmlns:c15="http://schemas.microsoft.com/office/drawing/2012/chart" uri="{CE6537A1-D6FC-4f65-9D91-7224C49458BB}">
                  <c15:dlblFieldTable>
                    <c15:dlblFTEntry>
                      <c15:txfldGUID>{CD1BAAC4-4B02-46F3-BEF7-60B3DB04028A}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DF5-44F1-996B-D23EE686C53A}"/>
                </c:ext>
                <c:ext xmlns:c15="http://schemas.microsoft.com/office/drawing/2012/chart" uri="{CE6537A1-D6FC-4f65-9D91-7224C49458BB}">
                  <c15:dlblFieldTable>
                    <c15:dlblFTEntry>
                      <c15:txfldGUID>{5CBEE4E9-EC55-4644-BCEE-573AB378582B}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DF5-44F1-996B-D23EE686C53A}"/>
                </c:ext>
                <c:ext xmlns:c15="http://schemas.microsoft.com/office/drawing/2012/chart" uri="{CE6537A1-D6FC-4f65-9D91-7224C49458BB}">
                  <c15:dlblFieldTable>
                    <c15:dlblFTEntry>
                      <c15:txfldGUID>{1E6F0F53-1DE1-488B-92EA-774A0230713A}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DF5-44F1-996B-D23EE686C53A}"/>
                </c:ext>
                <c:ext xmlns:c15="http://schemas.microsoft.com/office/drawing/2012/chart" uri="{CE6537A1-D6FC-4f65-9D91-7224C49458BB}">
                  <c15:dlblFieldTable>
                    <c15:dlblFTEntry>
                      <c15:txfldGUID>{6955A451-5650-4976-A0F3-44A1087A973F}</c15:txfldGUID>
                      <c15:f>#REF!</c15:f>
                      <c15:dlblFieldTableCache>
                        <c:ptCount val="1"/>
                        <c:pt idx="0">
                          <c:v>#REF!</c:v>
                        </c:pt>
                      </c15:dlblFieldTableCache>
                    </c15:dlblFTEntry>
                  </c15:dlblFieldTable>
                  <c15:showDataLabelsRange val="0"/>
                </c:ext>
              </c:extLst>
            </c:dLbl>
            <c:dLbl>
              <c:idx val="8"/>
              <c:layout>
                <c:manualLayout>
                  <c:x val="-2.6710997734770717E-2"/>
                  <c:y val="-6.35990854211946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DF5-44F1-996B-D23EE686C53A}"/>
                </c:ext>
                <c:ext xmlns:c15="http://schemas.microsoft.com/office/drawing/2012/chart" uri="{CE6537A1-D6FC-4f65-9D91-7224C49458BB}">
                  <c15:layout/>
                  <c15:dlblFieldTable>
                    <c15:dlblFTEntry>
                      <c15:txfldGUID>{5305C850-D231-4EA7-B581-37D1CB9683C4}</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2.57576338766784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DF5-44F1-996B-D23EE686C53A}"/>
                </c:ext>
                <c:ext xmlns:c15="http://schemas.microsoft.com/office/drawing/2012/chart" uri="{CE6537A1-D6FC-4f65-9D91-7224C49458BB}">
                  <c15:layout/>
                  <c15:dlblFieldTable>
                    <c15:dlblFTEntry>
                      <c15:txfldGUID>{D14E50EA-0BED-464C-B4BD-60AEF0F5C2AB}</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DF5-44F1-996B-D23EE686C53A}"/>
                </c:ext>
                <c:ext xmlns:c15="http://schemas.microsoft.com/office/drawing/2012/chart" uri="{CE6537A1-D6FC-4f65-9D91-7224C49458BB}">
                  <c15:layout/>
                  <c15:dlblFieldTable>
                    <c15:dlblFTEntry>
                      <c15:txfldGUID>{70C360C1-EBBB-4D99-95D4-4BA894D50535}</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DF5-44F1-996B-D23EE686C53A}"/>
                </c:ext>
                <c:ext xmlns:c15="http://schemas.microsoft.com/office/drawing/2012/chart" uri="{CE6537A1-D6FC-4f65-9D91-7224C49458BB}">
                  <c15:layout/>
                  <c15:dlblFieldTable>
                    <c15:dlblFTEntry>
                      <c15:txfldGUID>{89E8FD27-AC4D-4A93-AFD2-A46A68C2B6A7}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DF5-44F1-996B-D23EE686C53A}"/>
            </c:ext>
          </c:extLst>
        </c:ser>
        <c:dLbls>
          <c:showLegendKey val="0"/>
          <c:showVal val="1"/>
          <c:showCatName val="0"/>
          <c:showSerName val="0"/>
          <c:showPercent val="0"/>
          <c:showBubbleSize val="0"/>
        </c:dLbls>
        <c:axId val="818878224"/>
        <c:axId val="818881752"/>
      </c:scatterChart>
      <c:valAx>
        <c:axId val="818878224"/>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8881752"/>
        <c:crosses val="autoZero"/>
        <c:crossBetween val="midCat"/>
      </c:valAx>
      <c:valAx>
        <c:axId val="818881752"/>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18878224"/>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前年度比５３百万円の増。交付税措置のある過疎債の償還額増加により実質公債費比率の分子も４百万円増加した。平成２６年度以降、過疎債の借入れが増加しており、令和元年度から当該元金償還が本格化していることが増加傾向の要因。今後約１０年間は高止まりの見込み。公営企業は、下水道事業への一般会計繰出金を抑制するために、資本費平準化債を借入していることから高止まり傾向。今後も老朽化施設の改修計画により増加見込み。平成２３年度以降、小学校耐震化・大規模改修、学校給食調理場改築、貸工場設置事業及び認定こども園建設補助金等の大規模事業を続けてきたことから、起債発行や債務負担行為の設定は計画的に実施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地方債残高については平成１６年度をピークに、起債発行を抑制している。公営企業債繰入見込額及び組合等負担見込額については、事業の見直しにより年々減少している。</a:t>
          </a:r>
        </a:p>
        <a:p>
          <a:r>
            <a:rPr kumimoji="1" lang="ja-JP" altLang="en-US" sz="1400">
              <a:latin typeface="ＭＳ ゴシック" pitchFamily="49" charset="-128"/>
              <a:ea typeface="ＭＳ ゴシック" pitchFamily="49" charset="-128"/>
            </a:rPr>
            <a:t>充当基金残高については、平成１９年度に病院の診療所化により、財政調整基金及び特定目的基金の繰入により積立金が大幅に減少したが、その後、歳入確保及び経費抑制に努め、毎年積立残高を増加させてきたが、今後も基金の取崩しが見込まれていることから残高の維持が当面の課題となっている。</a:t>
          </a:r>
        </a:p>
        <a:p>
          <a:r>
            <a:rPr kumimoji="1" lang="ja-JP" altLang="en-US" sz="1400">
              <a:latin typeface="ＭＳ ゴシック" pitchFamily="49" charset="-128"/>
              <a:ea typeface="ＭＳ ゴシック" pitchFamily="49" charset="-128"/>
            </a:rPr>
            <a:t>地方債残高は、平成２６年度から大幅に増加しているのは、貸工場、認定こども園整備に伴う過疎債借入分である。令和元年度から元金償還が本格化し、地方債残高は今後縮小するものと見込んでいる。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山形県金山町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平成２０年度の診療所化に伴い、枯渇する状況にあったが順調に積み増しを行い、令和２年度残高では基金全体で１，３６０百万円まで残高が回復している。財政状況の悪化により令和２年度建設予定だった中央公民館等建設が中止になったことから、関連する基金を廃止し財政調整基金、減債基金及び資産活性基金への移行を実施したことにより残高の維持ができている状態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政調整基金からの繰入はしない見込みであるが、以降は財源不足に対応する財政調整基金の取崩しを毎年２５０百万円程度を見込んでいる。留保財源となる繰越金等を財源とした積み増しを実施しているものの、町立診療所の運営等の多額の運営費補てんが発生しており、歳入規模を超える歳出額となっている。このままの財政運営では財政調整基金の減少が止まらない試算をしており、早急に歳出抑制策を講じることが必要とな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公共施設の更新や補修するための基金。かねやま応援基金はふるさと寄附を財源とし、後年度事業に活用する基金。森林環境譲与税基金は、森林環境譲与税を税源とし、森林整備やその促進に関する事業に活用する基金。かねやま清い心の町創造基金は、未来会議等のソフト事業を実施するための基金。すこやか基金は、健康づくり事業の財源とする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修繕に対応するため資産活性基金に４５百万円の積立を実施。また、財源不足によりふるさと寄附を当該年度の財源としてきたが、かねやま応援基金に５３百万円を積み戻している。森林環境譲与税基金を新設したが、当該年度に譲与された分と過年度に譲与され別途基金で管理していた分をあわせ２３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活性基金は、概ね１０百万以内程度の小規模な公共施設改修等に活用しながら、現在の残高水準を確保していく。かねやま応援基金は、令和２年度から積立を再開し後年度の残高を確保。後年度の事業費とバランスを取りながら適正な取崩しを実施していく。森林環境譲与税基金は、森林整備等の適正な用途に、積極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総額的には６０百万円増加しているが、平成３０年度に中央公民館建設基金廃止に伴う残高の移行で２１２百万円を増やしたことにより現在の残高が確保されている。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甚大な災害発生が全国で多発しており、災害発生時に対応する財源として近隣町村の状況から最低１，０００百万円を留保が必須と考えており、早急に内部経費の見直し事業の取捨選択を検討し基金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今後、公債費が高止まりするため、可能な限り積み増しを実施し前年度より４９百万円増加した。平成３０年度に中央公民館建設基金廃止に伴う移行により、５５百万円を増やした。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令和元年度からこれまでの大規模事業に伴う過疎債の元金償還が本格化し、今後１０年間高止まりする見込みであり、公債費の財源確保に苦慮しないように留保財源の状況を見ながら積立を実施していく。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1E4AE13B-D0E5-4E7C-8F24-09577F970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9F80AE8-F54C-4476-BCF6-3C9F04DEA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6AD9D72-A919-4079-99EF-A180A32D9D8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AC45B339-7B64-4B4F-AFE8-62DA59B536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5BFABAFD-4719-4991-B7EB-242CD53BD01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674F5931-DED8-4099-9641-551C07952AB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A529F1B5-6FA6-4845-BF6A-99BDA3DD471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160C12A9-42C5-441E-8DE8-051626A9A80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5F0DD536-2EBD-4348-8CDD-DAB53706670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A52BDA81-9181-4AE3-B479-635968BD903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23B2654A-510E-4E55-AF66-CB7B677A6EB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AC09FC5B-DF3A-4DCD-BFF3-0C13B6231D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30307F5-8E4D-498E-98CD-32FD3DEFA1A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A3412EFD-0243-42EB-82A3-3238B3DDD9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BA7D7D12-7BF7-4360-A3F8-4F6EB96ACB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4314C1E3-CCE5-46CF-9D89-2B1BAE16CFA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DA38C4B2-C019-4DF7-8BC3-E6497BE1FA3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C0F76705-5274-4829-A88C-27D6D07FCA0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857A11ED-E976-4D90-9B3A-9249387CE0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A94ADA58-358B-4E8F-A6FD-FC8A947FCE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71778F92-0ECF-4ADA-B5BF-63D6DBC6F9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D0E5279-3276-41C1-80D3-DFB47DE71E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4EDC2075-7AAF-4C7B-B255-B5455AAEA0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BEB3C652-9E45-4AD2-8F5F-BDFE936D492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31A7A23-51AB-4AE8-B3C1-B0ABE22D85C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A56E0718-8646-4A19-8301-FFFAA58714D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B6A53DCC-5085-4799-8CFD-DCF275870B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6DD71D67-B12B-47D2-BC0E-912D1089528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1731F2B4-277A-4724-BD2F-64798727FE3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xmlns="" id="{EC71AC77-CE9D-471E-9CDE-9ED9278820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xmlns="" id="{5994B4B6-3D6F-4625-AA9A-4C22DFDE232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xmlns="" id="{C11E3546-E195-4750-8234-D2516A7056E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xmlns="" id="{DD76DAF5-2821-405C-8256-6533B330C9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xmlns="" id="{0DF7F5AD-7254-45CC-892A-564F831B984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xmlns="" id="{94A345E1-C5CE-4B39-BAFC-CA1DC2109FC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xmlns="" id="{C9D4FE5F-45DF-443E-B036-17E39E8040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xmlns="" id="{20613AA0-264F-4410-9231-22E209DC11D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xmlns="" id="{8314BF38-FD1D-412D-A543-BC37122042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xmlns="" id="{7A72B732-6100-4D16-AC49-D982CDAF0C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xmlns="" id="{5E08E02B-AF7D-417A-B9C9-3E5ADCAD5D3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xmlns="" id="{9C59D20E-40FF-4B63-A699-4E0580FEAC0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xmlns="" id="{5E8814E8-5B1A-425F-AE65-EA8A0B1750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xmlns="" id="{9B97F698-BBD4-491A-9584-D5FB651752F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xmlns="" id="{EEEAFCDE-AAD5-4371-A142-CA481FD09B4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xmlns="" id="{F4929B9B-3713-437D-8174-7E34A2962BD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xmlns="" id="{B31A88A9-8285-435E-B3F6-E2BF694E0C2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xmlns="" id="{AD913129-4AB5-425E-B414-CD948116CEB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築年数が相応に経過した中央公民館をはじめとする施設全般について、改築をしていないことから、昨年度と比較し</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ポイント、対全国平均値</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ポイントとなった。今後は、令和３年度に見直しした公共施設管理計画に基づき、令和４年度に中央公民館を改善センターに移転するなど、施設の集約化を進め、不要な老朽化施設は廃止していく方針であるため、数値は減少傾向に転じると予想さ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xmlns="" id="{28AA6CF8-C9BB-4060-A41E-3DC37D32364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xmlns="" id="{E0EB284B-80F1-4BDE-A90F-F0AAED2249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xmlns="" id="{6BD01DE0-49B9-49EB-94A4-C8848900448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xmlns="" id="{B1F668D2-D718-48F0-AD98-1D37E03169A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xmlns="" id="{2BEC8D69-F3A9-47D9-9368-709D45A3463E}"/>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xmlns="" id="{EC5D51F1-4F0A-4E61-AD22-409AD1F2A77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xmlns="" id="{39C6F648-1536-4349-AE78-9C5F2274D9E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xmlns="" id="{150A40AF-AC18-4AFF-A50F-110F60556B0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xmlns="" id="{917A2D1F-AD0C-4E81-8337-96FAB508B82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xmlns="" id="{AEFCB064-251D-403B-ADA7-8DB0C9B2521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xmlns="" id="{C23430B6-1266-464C-BEBE-CEE78256498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xmlns="" id="{1F6C13DD-4861-4564-88CD-B9E045B63AA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xmlns="" id="{A66F8612-1DA0-47D8-B384-173C9ED66764}"/>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xmlns="" id="{7DE8C028-4A82-4121-9D13-7961332C666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xmlns="" id="{61198615-316B-4BD9-853B-696AB7BF43AC}"/>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xmlns="" id="{4E5EBF31-EBEE-471F-AA24-E9DDBEB32B1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xmlns="" id="{70515CB3-F633-43D0-808E-DEBF691D8BD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xmlns="" id="{733E74AC-0158-4898-9E44-369D9A3C6BDE}"/>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xmlns="" id="{BF32D978-3376-46D0-8075-A6DA3A3E891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xmlns="" id="{C7E699E2-C395-4503-92E3-9DF2D239D9AC}"/>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xmlns="" id="{7FE80277-2E6D-410F-9E71-B423E748D6F8}"/>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xmlns="" id="{1A674646-D7C4-4815-8514-C6CD2DEB0C06}"/>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xmlns="" id="{FDBBF8EF-B110-40AD-894D-A3177E05F62D}"/>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72" name="フローチャート: 判断 71">
          <a:extLst>
            <a:ext uri="{FF2B5EF4-FFF2-40B4-BE49-F238E27FC236}">
              <a16:creationId xmlns:a16="http://schemas.microsoft.com/office/drawing/2014/main" xmlns="" id="{4B8060ED-9397-4BE1-8B1C-78197F55036E}"/>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xmlns="" id="{EB78276B-1CDB-4D7F-82DA-3BE5214BE7BD}"/>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74" name="フローチャート: 判断 73">
          <a:extLst>
            <a:ext uri="{FF2B5EF4-FFF2-40B4-BE49-F238E27FC236}">
              <a16:creationId xmlns:a16="http://schemas.microsoft.com/office/drawing/2014/main" xmlns="" id="{10BBB373-32F8-499A-9F56-460EE5553469}"/>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xmlns="" id="{F3AFFD80-D85A-43F2-A86B-9CA6C183298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A8170CA2-0186-473D-A4EC-E3B1E1BE572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52C2D517-4A0D-47B3-97BF-94D90FBA613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F33A601-A60D-48A2-A424-C92ACBCFA25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3D6CF535-58DE-491E-9E6E-6AFECC0F8DB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6B1DA3AA-E13E-43C9-9F57-1772A2EDAB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37359</xdr:rowOff>
    </xdr:from>
    <xdr:to>
      <xdr:col>23</xdr:col>
      <xdr:colOff>136525</xdr:colOff>
      <xdr:row>31</xdr:row>
      <xdr:rowOff>138959</xdr:rowOff>
    </xdr:to>
    <xdr:sp macro="" textlink="">
      <xdr:nvSpPr>
        <xdr:cNvPr id="81" name="楕円 80">
          <a:extLst>
            <a:ext uri="{FF2B5EF4-FFF2-40B4-BE49-F238E27FC236}">
              <a16:creationId xmlns:a16="http://schemas.microsoft.com/office/drawing/2014/main" xmlns="" id="{2EEC39EF-4967-451C-88D4-773368D1CFAE}"/>
            </a:ext>
          </a:extLst>
        </xdr:cNvPr>
        <xdr:cNvSpPr/>
      </xdr:nvSpPr>
      <xdr:spPr>
        <a:xfrm>
          <a:off x="47117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15786</xdr:rowOff>
    </xdr:from>
    <xdr:ext cx="405111" cy="259045"/>
    <xdr:sp macro="" textlink="">
      <xdr:nvSpPr>
        <xdr:cNvPr id="82" name="有形固定資産減価償却率該当値テキスト">
          <a:extLst>
            <a:ext uri="{FF2B5EF4-FFF2-40B4-BE49-F238E27FC236}">
              <a16:creationId xmlns:a16="http://schemas.microsoft.com/office/drawing/2014/main" xmlns="" id="{06E01D1A-AF9D-457A-92DD-679EA915844A}"/>
            </a:ext>
          </a:extLst>
        </xdr:cNvPr>
        <xdr:cNvSpPr txBox="1"/>
      </xdr:nvSpPr>
      <xdr:spPr>
        <a:xfrm>
          <a:off x="4813300" y="6102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165629</xdr:rowOff>
    </xdr:from>
    <xdr:to>
      <xdr:col>19</xdr:col>
      <xdr:colOff>187325</xdr:colOff>
      <xdr:row>31</xdr:row>
      <xdr:rowOff>95779</xdr:rowOff>
    </xdr:to>
    <xdr:sp macro="" textlink="">
      <xdr:nvSpPr>
        <xdr:cNvPr id="83" name="楕円 82">
          <a:extLst>
            <a:ext uri="{FF2B5EF4-FFF2-40B4-BE49-F238E27FC236}">
              <a16:creationId xmlns:a16="http://schemas.microsoft.com/office/drawing/2014/main" xmlns="" id="{1CA6CC55-2D87-40EE-AA05-B6A7395976DD}"/>
            </a:ext>
          </a:extLst>
        </xdr:cNvPr>
        <xdr:cNvSpPr/>
      </xdr:nvSpPr>
      <xdr:spPr>
        <a:xfrm>
          <a:off x="4000500" y="608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44979</xdr:rowOff>
    </xdr:from>
    <xdr:to>
      <xdr:col>23</xdr:col>
      <xdr:colOff>85725</xdr:colOff>
      <xdr:row>31</xdr:row>
      <xdr:rowOff>88159</xdr:rowOff>
    </xdr:to>
    <xdr:cxnSp macro="">
      <xdr:nvCxnSpPr>
        <xdr:cNvPr id="84" name="直線コネクタ 83">
          <a:extLst>
            <a:ext uri="{FF2B5EF4-FFF2-40B4-BE49-F238E27FC236}">
              <a16:creationId xmlns:a16="http://schemas.microsoft.com/office/drawing/2014/main" xmlns="" id="{7323553B-9C40-4D58-B499-EF6DBDF9D6B0}"/>
            </a:ext>
          </a:extLst>
        </xdr:cNvPr>
        <xdr:cNvCxnSpPr/>
      </xdr:nvCxnSpPr>
      <xdr:spPr>
        <a:xfrm>
          <a:off x="4051300" y="6131454"/>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5" name="楕円 84">
          <a:extLst>
            <a:ext uri="{FF2B5EF4-FFF2-40B4-BE49-F238E27FC236}">
              <a16:creationId xmlns:a16="http://schemas.microsoft.com/office/drawing/2014/main" xmlns="" id="{B1F3979F-4598-43B9-856C-51E8EE132BD9}"/>
            </a:ext>
          </a:extLst>
        </xdr:cNvPr>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31</xdr:row>
      <xdr:rowOff>44979</xdr:rowOff>
    </xdr:to>
    <xdr:cxnSp macro="">
      <xdr:nvCxnSpPr>
        <xdr:cNvPr id="86" name="直線コネクタ 85">
          <a:extLst>
            <a:ext uri="{FF2B5EF4-FFF2-40B4-BE49-F238E27FC236}">
              <a16:creationId xmlns:a16="http://schemas.microsoft.com/office/drawing/2014/main" xmlns="" id="{635EB9F4-262F-4E51-9413-96B9C9522188}"/>
            </a:ext>
          </a:extLst>
        </xdr:cNvPr>
        <xdr:cNvCxnSpPr/>
      </xdr:nvCxnSpPr>
      <xdr:spPr>
        <a:xfrm>
          <a:off x="3289300" y="6046893"/>
          <a:ext cx="762000" cy="8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87" name="楕円 86">
          <a:extLst>
            <a:ext uri="{FF2B5EF4-FFF2-40B4-BE49-F238E27FC236}">
              <a16:creationId xmlns:a16="http://schemas.microsoft.com/office/drawing/2014/main" xmlns="" id="{8512DE91-82CF-4C52-8E81-9DEB30E34B1A}"/>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131868</xdr:rowOff>
    </xdr:from>
    <xdr:to>
      <xdr:col>15</xdr:col>
      <xdr:colOff>136525</xdr:colOff>
      <xdr:row>30</xdr:row>
      <xdr:rowOff>160655</xdr:rowOff>
    </xdr:to>
    <xdr:cxnSp macro="">
      <xdr:nvCxnSpPr>
        <xdr:cNvPr id="88" name="直線コネクタ 87">
          <a:extLst>
            <a:ext uri="{FF2B5EF4-FFF2-40B4-BE49-F238E27FC236}">
              <a16:creationId xmlns:a16="http://schemas.microsoft.com/office/drawing/2014/main" xmlns="" id="{A9B47D00-29AF-4185-903F-13F4EBD143EB}"/>
            </a:ext>
          </a:extLst>
        </xdr:cNvPr>
        <xdr:cNvCxnSpPr/>
      </xdr:nvCxnSpPr>
      <xdr:spPr>
        <a:xfrm flipV="1">
          <a:off x="2527300" y="604689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84667</xdr:rowOff>
    </xdr:from>
    <xdr:to>
      <xdr:col>7</xdr:col>
      <xdr:colOff>187325</xdr:colOff>
      <xdr:row>31</xdr:row>
      <xdr:rowOff>14817</xdr:rowOff>
    </xdr:to>
    <xdr:sp macro="" textlink="">
      <xdr:nvSpPr>
        <xdr:cNvPr id="89" name="楕円 88">
          <a:extLst>
            <a:ext uri="{FF2B5EF4-FFF2-40B4-BE49-F238E27FC236}">
              <a16:creationId xmlns:a16="http://schemas.microsoft.com/office/drawing/2014/main" xmlns="" id="{E900EDAF-FBA8-4E75-A46E-6F6DB1AE4AE8}"/>
            </a:ext>
          </a:extLst>
        </xdr:cNvPr>
        <xdr:cNvSpPr/>
      </xdr:nvSpPr>
      <xdr:spPr>
        <a:xfrm>
          <a:off x="1714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30</xdr:row>
      <xdr:rowOff>160655</xdr:rowOff>
    </xdr:to>
    <xdr:cxnSp macro="">
      <xdr:nvCxnSpPr>
        <xdr:cNvPr id="90" name="直線コネクタ 89">
          <a:extLst>
            <a:ext uri="{FF2B5EF4-FFF2-40B4-BE49-F238E27FC236}">
              <a16:creationId xmlns:a16="http://schemas.microsoft.com/office/drawing/2014/main" xmlns="" id="{89F11EFA-623B-4660-8392-9C800F0CB283}"/>
            </a:ext>
          </a:extLst>
        </xdr:cNvPr>
        <xdr:cNvCxnSpPr/>
      </xdr:nvCxnSpPr>
      <xdr:spPr>
        <a:xfrm>
          <a:off x="1765300" y="605049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65528</xdr:rowOff>
    </xdr:from>
    <xdr:ext cx="405111" cy="259045"/>
    <xdr:sp macro="" textlink="">
      <xdr:nvSpPr>
        <xdr:cNvPr id="91" name="n_1aveValue有形固定資産減価償却率">
          <a:extLst>
            <a:ext uri="{FF2B5EF4-FFF2-40B4-BE49-F238E27FC236}">
              <a16:creationId xmlns:a16="http://schemas.microsoft.com/office/drawing/2014/main" xmlns="" id="{ADD3CD66-F345-4CCA-ACCC-4F9A914EFEA0}"/>
            </a:ext>
          </a:extLst>
        </xdr:cNvPr>
        <xdr:cNvSpPr txBox="1"/>
      </xdr:nvSpPr>
      <xdr:spPr>
        <a:xfrm>
          <a:off x="3836044" y="5809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xmlns="" id="{A31424DB-2B4A-4DAA-9412-A8C7A18F192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3" name="n_3aveValue有形固定資産減価償却率">
          <a:extLst>
            <a:ext uri="{FF2B5EF4-FFF2-40B4-BE49-F238E27FC236}">
              <a16:creationId xmlns:a16="http://schemas.microsoft.com/office/drawing/2014/main" xmlns="" id="{1CDC0987-827A-4961-BAE3-0E3DE8812F07}"/>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xmlns="" id="{F0E21F5A-4526-459A-A2F8-D94A6948FC83}"/>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86906</xdr:rowOff>
    </xdr:from>
    <xdr:ext cx="405111" cy="259045"/>
    <xdr:sp macro="" textlink="">
      <xdr:nvSpPr>
        <xdr:cNvPr id="95" name="n_1mainValue有形固定資産減価償却率">
          <a:extLst>
            <a:ext uri="{FF2B5EF4-FFF2-40B4-BE49-F238E27FC236}">
              <a16:creationId xmlns:a16="http://schemas.microsoft.com/office/drawing/2014/main" xmlns="" id="{49958547-BAE9-4A24-9D0F-11A0BB1E3A9E}"/>
            </a:ext>
          </a:extLst>
        </xdr:cNvPr>
        <xdr:cNvSpPr txBox="1"/>
      </xdr:nvSpPr>
      <xdr:spPr>
        <a:xfrm>
          <a:off x="3836044" y="617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27745</xdr:rowOff>
    </xdr:from>
    <xdr:ext cx="405111" cy="259045"/>
    <xdr:sp macro="" textlink="">
      <xdr:nvSpPr>
        <xdr:cNvPr id="96" name="n_2mainValue有形固定資産減価償却率">
          <a:extLst>
            <a:ext uri="{FF2B5EF4-FFF2-40B4-BE49-F238E27FC236}">
              <a16:creationId xmlns:a16="http://schemas.microsoft.com/office/drawing/2014/main" xmlns="" id="{8BC0A1B2-1EBB-465C-ADE4-34EEA676D6DD}"/>
            </a:ext>
          </a:extLst>
        </xdr:cNvPr>
        <xdr:cNvSpPr txBox="1"/>
      </xdr:nvSpPr>
      <xdr:spPr>
        <a:xfrm>
          <a:off x="3086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97" name="n_3mainValue有形固定資産減価償却率">
          <a:extLst>
            <a:ext uri="{FF2B5EF4-FFF2-40B4-BE49-F238E27FC236}">
              <a16:creationId xmlns:a16="http://schemas.microsoft.com/office/drawing/2014/main" xmlns="" id="{498E4D77-FA0C-493A-9EAA-745F91405657}"/>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5944</xdr:rowOff>
    </xdr:from>
    <xdr:ext cx="405111" cy="259045"/>
    <xdr:sp macro="" textlink="">
      <xdr:nvSpPr>
        <xdr:cNvPr id="98" name="n_4mainValue有形固定資産減価償却率">
          <a:extLst>
            <a:ext uri="{FF2B5EF4-FFF2-40B4-BE49-F238E27FC236}">
              <a16:creationId xmlns:a16="http://schemas.microsoft.com/office/drawing/2014/main" xmlns="" id="{A1DD61FA-9F8E-425F-BF98-2CB840F110F5}"/>
            </a:ext>
          </a:extLst>
        </xdr:cNvPr>
        <xdr:cNvSpPr txBox="1"/>
      </xdr:nvSpPr>
      <xdr:spPr>
        <a:xfrm>
          <a:off x="1562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xmlns="" id="{B03BD51C-39D9-48FB-BE1D-8954B53FBF3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xmlns="" id="{6E0808EF-06AF-4758-BF41-2D48C963B1A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xmlns="" id="{20A04D85-8F2C-4217-AEE9-49FB1485EC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xmlns="" id="{102124AA-3CE3-48C7-AEBD-0432E48FA28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xmlns="" id="{681096D6-A590-41B7-84AA-3631DADA112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xmlns="" id="{A9996518-AB63-4A0E-B9BF-00F5346012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xmlns="" id="{ACC1B988-4090-490A-AF40-E6EBA5C6885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xmlns="" id="{4BB08C19-EEAD-4298-93EA-6AFCE5C08B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xmlns="" id="{B61EFD73-076C-49E3-BA2B-4B721629CE5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xmlns="" id="{67D2AE69-96EA-4227-885F-13A5EA237A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xmlns="" id="{6D3D7802-60D4-4ADD-98DE-3847F42324C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xmlns="" id="{796BAED7-C7AA-4629-858C-630596082C4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xmlns="" id="{E02CD0FA-134B-4FE9-A9BC-69CA64261AC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平成２６年度以降、大型建設事業に係る過疎債発行が続いたことにより、起債残高が増加し、全国平均値と比較し</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ポイントとなっている。今後</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年間に施設改修などの大規模事業も想定されるが、起債を最小限に抑制し比率の改善を図る。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xmlns="" id="{C54DE6F4-0301-494A-9980-E308AC1FA56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xmlns="" id="{16FF8083-9D0F-4B38-91EB-BDDFFBDEABA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xmlns="" id="{F992864E-1651-4DD2-B2F9-76F8521CB9D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xmlns="" id="{CD510050-E5A9-4469-BAD9-89E47E95908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xmlns="" id="{A670DF44-30E7-4C35-9585-3D07B12056E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xmlns="" id="{B53ECFCD-D7AA-4AF5-89AF-765B392AB47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xmlns="" id="{D5193496-5E7F-4BE4-896F-F3785091ADB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xmlns="" id="{51432173-32E4-4A86-A2DE-7169DB7D19A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xmlns="" id="{E54294E7-969A-45C0-B2EC-0EDF92C8343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xmlns="" id="{BF18980C-8FEE-483B-B25E-E0387D22183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xmlns="" id="{10FD16CF-820F-46B4-916F-54197E24B85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xmlns="" id="{101B8A94-8A6F-4F11-839C-D47C2D3DB1E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xmlns="" id="{766570DF-4915-4000-A96D-261056A29BF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xmlns="" id="{16EE444D-5334-4F43-9884-82AFC22C556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xmlns="" id="{4E2F5561-9AD8-4532-BBBB-F81FB527429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xmlns="" id="{A3549EA6-754B-4076-956C-7D0D957442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xmlns="" id="{F21DE249-AB29-481E-A2F2-72B52BE5DE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xmlns="" id="{C81ABB9A-D322-4E14-A2FD-F0440FF8B7E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xmlns="" id="{0A1F2A4A-73BD-41F9-8E19-663AC9449F05}"/>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xmlns="" id="{E86B1A98-508A-4E83-A480-FE85CB9A2A3A}"/>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xmlns="" id="{81886689-4684-4DD3-AD84-FC9B7BE89DB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xmlns="" id="{7BE80C54-64DB-4260-BC55-E2CD2C1AC72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xmlns="" id="{2AC36950-A17A-4C01-AE0F-054E6F8BF358}"/>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xmlns="" id="{469F994D-6918-447A-A3FC-942891C6AB95}"/>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6" name="フローチャート: 判断 135">
          <a:extLst>
            <a:ext uri="{FF2B5EF4-FFF2-40B4-BE49-F238E27FC236}">
              <a16:creationId xmlns:a16="http://schemas.microsoft.com/office/drawing/2014/main" xmlns="" id="{A421F129-270F-4469-BD8C-B4706768E931}"/>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7" name="フローチャート: 判断 136">
          <a:extLst>
            <a:ext uri="{FF2B5EF4-FFF2-40B4-BE49-F238E27FC236}">
              <a16:creationId xmlns:a16="http://schemas.microsoft.com/office/drawing/2014/main" xmlns="" id="{D4DB2242-3915-47A4-BE70-0A07CDE5C649}"/>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38" name="フローチャート: 判断 137">
          <a:extLst>
            <a:ext uri="{FF2B5EF4-FFF2-40B4-BE49-F238E27FC236}">
              <a16:creationId xmlns:a16="http://schemas.microsoft.com/office/drawing/2014/main" xmlns="" id="{1D5CE5F1-47D6-48F3-929C-F475756D61EB}"/>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39" name="フローチャート: 判断 138">
          <a:extLst>
            <a:ext uri="{FF2B5EF4-FFF2-40B4-BE49-F238E27FC236}">
              <a16:creationId xmlns:a16="http://schemas.microsoft.com/office/drawing/2014/main" xmlns="" id="{923D99E5-25DC-4B72-98C8-3E5CDDCEB30C}"/>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ABCC91A2-F68E-49EF-B873-1295310D35D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49B8A523-BA64-43FF-A2FA-16A009A540C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E871FDE4-3AAC-48F0-AB22-B865B115744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9A140811-A604-4487-B836-6C228458000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24EB3CB9-44BD-408B-AEBE-A818034C37D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104031</xdr:rowOff>
    </xdr:from>
    <xdr:to>
      <xdr:col>76</xdr:col>
      <xdr:colOff>73025</xdr:colOff>
      <xdr:row>32</xdr:row>
      <xdr:rowOff>34181</xdr:rowOff>
    </xdr:to>
    <xdr:sp macro="" textlink="">
      <xdr:nvSpPr>
        <xdr:cNvPr id="145" name="楕円 144">
          <a:extLst>
            <a:ext uri="{FF2B5EF4-FFF2-40B4-BE49-F238E27FC236}">
              <a16:creationId xmlns:a16="http://schemas.microsoft.com/office/drawing/2014/main" xmlns="" id="{E02C89FF-2D36-47D4-9756-AD3670E5EAB6}"/>
            </a:ext>
          </a:extLst>
        </xdr:cNvPr>
        <xdr:cNvSpPr/>
      </xdr:nvSpPr>
      <xdr:spPr>
        <a:xfrm>
          <a:off x="14744700" y="61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82458</xdr:rowOff>
    </xdr:from>
    <xdr:ext cx="469744" cy="259045"/>
    <xdr:sp macro="" textlink="">
      <xdr:nvSpPr>
        <xdr:cNvPr id="146" name="債務償還比率該当値テキスト">
          <a:extLst>
            <a:ext uri="{FF2B5EF4-FFF2-40B4-BE49-F238E27FC236}">
              <a16:creationId xmlns:a16="http://schemas.microsoft.com/office/drawing/2014/main" xmlns="" id="{AEDD9BDD-EF0E-4F82-8810-897517146300}"/>
            </a:ext>
          </a:extLst>
        </xdr:cNvPr>
        <xdr:cNvSpPr txBox="1"/>
      </xdr:nvSpPr>
      <xdr:spPr>
        <a:xfrm>
          <a:off x="14846300" y="61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119452</xdr:rowOff>
    </xdr:from>
    <xdr:to>
      <xdr:col>72</xdr:col>
      <xdr:colOff>123825</xdr:colOff>
      <xdr:row>32</xdr:row>
      <xdr:rowOff>49602</xdr:rowOff>
    </xdr:to>
    <xdr:sp macro="" textlink="">
      <xdr:nvSpPr>
        <xdr:cNvPr id="147" name="楕円 146">
          <a:extLst>
            <a:ext uri="{FF2B5EF4-FFF2-40B4-BE49-F238E27FC236}">
              <a16:creationId xmlns:a16="http://schemas.microsoft.com/office/drawing/2014/main" xmlns="" id="{7AF38612-96FB-442F-B457-C218D2012DFC}"/>
            </a:ext>
          </a:extLst>
        </xdr:cNvPr>
        <xdr:cNvSpPr/>
      </xdr:nvSpPr>
      <xdr:spPr>
        <a:xfrm>
          <a:off x="14033500" y="62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154831</xdr:rowOff>
    </xdr:from>
    <xdr:to>
      <xdr:col>76</xdr:col>
      <xdr:colOff>22225</xdr:colOff>
      <xdr:row>31</xdr:row>
      <xdr:rowOff>170252</xdr:rowOff>
    </xdr:to>
    <xdr:cxnSp macro="">
      <xdr:nvCxnSpPr>
        <xdr:cNvPr id="148" name="直線コネクタ 147">
          <a:extLst>
            <a:ext uri="{FF2B5EF4-FFF2-40B4-BE49-F238E27FC236}">
              <a16:creationId xmlns:a16="http://schemas.microsoft.com/office/drawing/2014/main" xmlns="" id="{B7B8731A-1349-43A3-97E9-F1A22577A0CB}"/>
            </a:ext>
          </a:extLst>
        </xdr:cNvPr>
        <xdr:cNvCxnSpPr/>
      </xdr:nvCxnSpPr>
      <xdr:spPr>
        <a:xfrm flipV="1">
          <a:off x="14084300" y="624130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30543</xdr:rowOff>
    </xdr:from>
    <xdr:to>
      <xdr:col>68</xdr:col>
      <xdr:colOff>123825</xdr:colOff>
      <xdr:row>33</xdr:row>
      <xdr:rowOff>132144</xdr:rowOff>
    </xdr:to>
    <xdr:sp macro="" textlink="">
      <xdr:nvSpPr>
        <xdr:cNvPr id="149" name="楕円 148">
          <a:extLst>
            <a:ext uri="{FF2B5EF4-FFF2-40B4-BE49-F238E27FC236}">
              <a16:creationId xmlns:a16="http://schemas.microsoft.com/office/drawing/2014/main" xmlns="" id="{DE7AE102-0904-4D42-A91C-58BE018AFD08}"/>
            </a:ext>
          </a:extLst>
        </xdr:cNvPr>
        <xdr:cNvSpPr/>
      </xdr:nvSpPr>
      <xdr:spPr>
        <a:xfrm>
          <a:off x="13271500" y="64599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170252</xdr:rowOff>
    </xdr:from>
    <xdr:to>
      <xdr:col>72</xdr:col>
      <xdr:colOff>73025</xdr:colOff>
      <xdr:row>33</xdr:row>
      <xdr:rowOff>81344</xdr:rowOff>
    </xdr:to>
    <xdr:cxnSp macro="">
      <xdr:nvCxnSpPr>
        <xdr:cNvPr id="150" name="直線コネクタ 149">
          <a:extLst>
            <a:ext uri="{FF2B5EF4-FFF2-40B4-BE49-F238E27FC236}">
              <a16:creationId xmlns:a16="http://schemas.microsoft.com/office/drawing/2014/main" xmlns="" id="{018CD857-B189-4B5D-A799-130BB1F08D3F}"/>
            </a:ext>
          </a:extLst>
        </xdr:cNvPr>
        <xdr:cNvCxnSpPr/>
      </xdr:nvCxnSpPr>
      <xdr:spPr>
        <a:xfrm flipV="1">
          <a:off x="13322300" y="6256727"/>
          <a:ext cx="762000" cy="25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157389</xdr:rowOff>
    </xdr:from>
    <xdr:to>
      <xdr:col>64</xdr:col>
      <xdr:colOff>123825</xdr:colOff>
      <xdr:row>32</xdr:row>
      <xdr:rowOff>87539</xdr:rowOff>
    </xdr:to>
    <xdr:sp macro="" textlink="">
      <xdr:nvSpPr>
        <xdr:cNvPr id="151" name="楕円 150">
          <a:extLst>
            <a:ext uri="{FF2B5EF4-FFF2-40B4-BE49-F238E27FC236}">
              <a16:creationId xmlns:a16="http://schemas.microsoft.com/office/drawing/2014/main" xmlns="" id="{3AA0F91C-CBD2-422C-8F63-A8BABBC8DD19}"/>
            </a:ext>
          </a:extLst>
        </xdr:cNvPr>
        <xdr:cNvSpPr/>
      </xdr:nvSpPr>
      <xdr:spPr>
        <a:xfrm>
          <a:off x="12509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36739</xdr:rowOff>
    </xdr:from>
    <xdr:to>
      <xdr:col>68</xdr:col>
      <xdr:colOff>73025</xdr:colOff>
      <xdr:row>33</xdr:row>
      <xdr:rowOff>81344</xdr:rowOff>
    </xdr:to>
    <xdr:cxnSp macro="">
      <xdr:nvCxnSpPr>
        <xdr:cNvPr id="152" name="直線コネクタ 151">
          <a:extLst>
            <a:ext uri="{FF2B5EF4-FFF2-40B4-BE49-F238E27FC236}">
              <a16:creationId xmlns:a16="http://schemas.microsoft.com/office/drawing/2014/main" xmlns="" id="{6C9563A8-0224-41D0-9C45-B45D05022B11}"/>
            </a:ext>
          </a:extLst>
        </xdr:cNvPr>
        <xdr:cNvCxnSpPr/>
      </xdr:nvCxnSpPr>
      <xdr:spPr>
        <a:xfrm>
          <a:off x="12560300" y="6294664"/>
          <a:ext cx="762000" cy="2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120033</xdr:rowOff>
    </xdr:from>
    <xdr:to>
      <xdr:col>60</xdr:col>
      <xdr:colOff>123825</xdr:colOff>
      <xdr:row>31</xdr:row>
      <xdr:rowOff>50183</xdr:rowOff>
    </xdr:to>
    <xdr:sp macro="" textlink="">
      <xdr:nvSpPr>
        <xdr:cNvPr id="153" name="楕円 152">
          <a:extLst>
            <a:ext uri="{FF2B5EF4-FFF2-40B4-BE49-F238E27FC236}">
              <a16:creationId xmlns:a16="http://schemas.microsoft.com/office/drawing/2014/main" xmlns="" id="{813D249A-4341-44D9-AEDF-F6F758D9EF8F}"/>
            </a:ext>
          </a:extLst>
        </xdr:cNvPr>
        <xdr:cNvSpPr/>
      </xdr:nvSpPr>
      <xdr:spPr>
        <a:xfrm>
          <a:off x="11747500" y="60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170833</xdr:rowOff>
    </xdr:from>
    <xdr:to>
      <xdr:col>64</xdr:col>
      <xdr:colOff>73025</xdr:colOff>
      <xdr:row>32</xdr:row>
      <xdr:rowOff>36739</xdr:rowOff>
    </xdr:to>
    <xdr:cxnSp macro="">
      <xdr:nvCxnSpPr>
        <xdr:cNvPr id="154" name="直線コネクタ 153">
          <a:extLst>
            <a:ext uri="{FF2B5EF4-FFF2-40B4-BE49-F238E27FC236}">
              <a16:creationId xmlns:a16="http://schemas.microsoft.com/office/drawing/2014/main" xmlns="" id="{F2752610-0338-4B14-945A-64E692450DC6}"/>
            </a:ext>
          </a:extLst>
        </xdr:cNvPr>
        <xdr:cNvCxnSpPr/>
      </xdr:nvCxnSpPr>
      <xdr:spPr>
        <a:xfrm>
          <a:off x="11798300" y="6085858"/>
          <a:ext cx="762000" cy="20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143473</xdr:rowOff>
    </xdr:from>
    <xdr:ext cx="469744" cy="259045"/>
    <xdr:sp macro="" textlink="">
      <xdr:nvSpPr>
        <xdr:cNvPr id="155" name="n_1aveValue債務償還比率">
          <a:extLst>
            <a:ext uri="{FF2B5EF4-FFF2-40B4-BE49-F238E27FC236}">
              <a16:creationId xmlns:a16="http://schemas.microsoft.com/office/drawing/2014/main" xmlns="" id="{86CA9FCD-DB7C-4863-AE56-3CB8CFEF6681}"/>
            </a:ext>
          </a:extLst>
        </xdr:cNvPr>
        <xdr:cNvSpPr txBox="1"/>
      </xdr:nvSpPr>
      <xdr:spPr>
        <a:xfrm>
          <a:off x="13836727" y="57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127126</xdr:rowOff>
    </xdr:from>
    <xdr:ext cx="469744" cy="259045"/>
    <xdr:sp macro="" textlink="">
      <xdr:nvSpPr>
        <xdr:cNvPr id="156" name="n_2aveValue債務償還比率">
          <a:extLst>
            <a:ext uri="{FF2B5EF4-FFF2-40B4-BE49-F238E27FC236}">
              <a16:creationId xmlns:a16="http://schemas.microsoft.com/office/drawing/2014/main" xmlns="" id="{31B869A6-343C-401E-9063-09D72899C2DA}"/>
            </a:ext>
          </a:extLst>
        </xdr:cNvPr>
        <xdr:cNvSpPr txBox="1"/>
      </xdr:nvSpPr>
      <xdr:spPr>
        <a:xfrm>
          <a:off x="13087427" y="569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148870</xdr:rowOff>
    </xdr:from>
    <xdr:ext cx="469744" cy="259045"/>
    <xdr:sp macro="" textlink="">
      <xdr:nvSpPr>
        <xdr:cNvPr id="157" name="n_3aveValue債務償還比率">
          <a:extLst>
            <a:ext uri="{FF2B5EF4-FFF2-40B4-BE49-F238E27FC236}">
              <a16:creationId xmlns:a16="http://schemas.microsoft.com/office/drawing/2014/main" xmlns="" id="{FFFBAFF6-AAE5-4580-A3CF-DFD8F5B1C53D}"/>
            </a:ext>
          </a:extLst>
        </xdr:cNvPr>
        <xdr:cNvSpPr txBox="1"/>
      </xdr:nvSpPr>
      <xdr:spPr>
        <a:xfrm>
          <a:off x="12325427" y="572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122808</xdr:rowOff>
    </xdr:from>
    <xdr:ext cx="469744" cy="259045"/>
    <xdr:sp macro="" textlink="">
      <xdr:nvSpPr>
        <xdr:cNvPr id="158" name="n_4aveValue債務償還比率">
          <a:extLst>
            <a:ext uri="{FF2B5EF4-FFF2-40B4-BE49-F238E27FC236}">
              <a16:creationId xmlns:a16="http://schemas.microsoft.com/office/drawing/2014/main" xmlns="" id="{70FDE839-EB79-4CCE-8EAC-AAAFCAC4168C}"/>
            </a:ext>
          </a:extLst>
        </xdr:cNvPr>
        <xdr:cNvSpPr txBox="1"/>
      </xdr:nvSpPr>
      <xdr:spPr>
        <a:xfrm>
          <a:off x="11563427" y="56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40729</xdr:rowOff>
    </xdr:from>
    <xdr:ext cx="469744" cy="259045"/>
    <xdr:sp macro="" textlink="">
      <xdr:nvSpPr>
        <xdr:cNvPr id="159" name="n_1mainValue債務償還比率">
          <a:extLst>
            <a:ext uri="{FF2B5EF4-FFF2-40B4-BE49-F238E27FC236}">
              <a16:creationId xmlns:a16="http://schemas.microsoft.com/office/drawing/2014/main" xmlns="" id="{E57D7C4A-FF82-4EBB-A136-D23A9BD23848}"/>
            </a:ext>
          </a:extLst>
        </xdr:cNvPr>
        <xdr:cNvSpPr txBox="1"/>
      </xdr:nvSpPr>
      <xdr:spPr>
        <a:xfrm>
          <a:off x="13836727" y="629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123271</xdr:rowOff>
    </xdr:from>
    <xdr:ext cx="469744" cy="259045"/>
    <xdr:sp macro="" textlink="">
      <xdr:nvSpPr>
        <xdr:cNvPr id="160" name="n_2mainValue債務償還比率">
          <a:extLst>
            <a:ext uri="{FF2B5EF4-FFF2-40B4-BE49-F238E27FC236}">
              <a16:creationId xmlns:a16="http://schemas.microsoft.com/office/drawing/2014/main" xmlns="" id="{37AFDF59-2079-4EEE-8F57-8A36B085F7CA}"/>
            </a:ext>
          </a:extLst>
        </xdr:cNvPr>
        <xdr:cNvSpPr txBox="1"/>
      </xdr:nvSpPr>
      <xdr:spPr>
        <a:xfrm>
          <a:off x="13087427" y="655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78666</xdr:rowOff>
    </xdr:from>
    <xdr:ext cx="469744" cy="259045"/>
    <xdr:sp macro="" textlink="">
      <xdr:nvSpPr>
        <xdr:cNvPr id="161" name="n_3mainValue債務償還比率">
          <a:extLst>
            <a:ext uri="{FF2B5EF4-FFF2-40B4-BE49-F238E27FC236}">
              <a16:creationId xmlns:a16="http://schemas.microsoft.com/office/drawing/2014/main" xmlns="" id="{A02982E9-33D0-475C-A27D-D4E334856C8E}"/>
            </a:ext>
          </a:extLst>
        </xdr:cNvPr>
        <xdr:cNvSpPr txBox="1"/>
      </xdr:nvSpPr>
      <xdr:spPr>
        <a:xfrm>
          <a:off x="12325427" y="633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41310</xdr:rowOff>
    </xdr:from>
    <xdr:ext cx="469744" cy="259045"/>
    <xdr:sp macro="" textlink="">
      <xdr:nvSpPr>
        <xdr:cNvPr id="162" name="n_4mainValue債務償還比率">
          <a:extLst>
            <a:ext uri="{FF2B5EF4-FFF2-40B4-BE49-F238E27FC236}">
              <a16:creationId xmlns:a16="http://schemas.microsoft.com/office/drawing/2014/main" xmlns="" id="{B51D5B48-FCA0-40AC-A452-BCED7232BC4F}"/>
            </a:ext>
          </a:extLst>
        </xdr:cNvPr>
        <xdr:cNvSpPr txBox="1"/>
      </xdr:nvSpPr>
      <xdr:spPr>
        <a:xfrm>
          <a:off x="11563427" y="612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xmlns="" id="{6C9F9A3C-9E6F-44A1-B096-F6A80A272F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xmlns="" id="{68AEFCE9-DFB0-41AB-B797-AB4AADFCC60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xmlns="" id="{3E7CA5ED-2D05-4A91-94AE-601A19C977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xmlns="" id="{5D7A9112-8E89-4954-9257-9D3D6422D6B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xmlns="" id="{DC84FAF5-2A8C-419B-B553-2F0594F41DB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xmlns="" id="{331976B7-9A0A-457E-A7E4-703AA018CA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F9BB2A5-A791-4EE5-A0AC-501BC2604F9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D93DADD-BEB6-44FD-8B12-EB14AB637C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32C40BCD-5213-41D9-AACD-718530E9F0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FC07AA9-5188-4A75-B374-76179C598E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BF65D134-D234-4999-9718-1884B38117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BD999720-71B2-4498-A0D0-3BC56DC3EF2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966EA17-1C6C-47CB-9348-108BA13918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F6E82352-8281-43BB-AA93-C74564406C5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509B60F-97C8-4CFD-9FE6-C268CDCD7D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E5EB335-740F-4841-8962-22B27F6EDD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E76CB9A-3665-44E1-9C21-E15F414F23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4B6FB14-3DCC-484B-9618-257A2B87B7D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485DF27-1A01-4F1E-9393-F0DF30640D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EA765D0-CF48-410C-9DC5-8A47892538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EC1B4BB-8DCA-49E1-8BC0-557ABC00C0A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C2866F4-6266-4544-AE7B-8F82350A26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4302D0E5-8244-427E-9C88-95871BEC65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3511453-E6D9-4F6C-A7E4-E987B6F1824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D19CDF-2CA0-428C-8B26-3735E1F450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ABCAF9F9-9F16-4019-A2B7-AC5D40E4DA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3A90D5C-FF75-4AA1-80F3-92757A2F159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76A6365-65FE-47BA-A399-441C40C386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2420AB5-EAD1-4132-A34C-79E731225D2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E7907D6-6A93-462E-AAC0-8395997D65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51053D28-BA7F-49CA-927F-2B33D927A3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8B7682B-2DA3-437B-BAE9-F4C55F3FF2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22EA619-EC64-4DCD-BD84-1AB01AAF87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7DB77126-262B-4372-A1EA-0FF458E6D8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8065274-B784-44B7-96DF-CBE480D938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B379DB8A-6A15-4B4E-844A-3503D79F059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6E2EEE3-41AC-4555-B47C-B9C2FC240D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C89BB75-3D3D-44CC-ACF2-EF12F9E39E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94853F2D-E35C-449C-B61E-F35E669B7A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F13A7809-3724-4708-B3D6-DA79481152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111C319-94AB-45CB-A798-3A66B9C601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4DE14486-ED30-4E59-8E02-2C5E67FF64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A45F7EF9-1E16-4D8E-A355-9A029F2364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A8970F7-E423-4608-9DEE-3B5B3F60C7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D1CC5D3-5195-43C3-A759-1740DB22C7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D9F875B0-5601-4AB7-9ECA-30EEAD8B1F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BB8A7DD-61B0-4A5A-B449-F4C7B017AE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C45B811-423B-454F-95A1-3B314EC0B2C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FAD89CF9-9A10-4FA6-85EC-CAD96DE99FD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18995D01-CBD0-4944-ABAD-8B89B691619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65F37A48-4D87-4FE4-BE88-0F5D8A779E5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B6421919-4D93-4903-8AA8-F14629F9F3F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81DD3881-8801-42FE-94A7-DEE6AE307E0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16D01480-8563-432A-8B13-67FA9D5C000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9080247C-F030-4872-B6D8-EA8FB32EF7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107684FB-B827-4A8A-94C0-68126B8707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5A9CF872-11FA-416C-AE37-38F2D4C46D5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781358A-A377-4429-AC5C-780B113DB40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F74D1683-90F2-4BAE-9B32-0578E135EF1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03621A0E-578A-4FF9-BA34-D32FC38931A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52BC7996-4AF9-4F57-B196-F274B06EF43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xmlns="" id="{A8B6F35B-BE4E-4202-81D7-5B49C3C0F272}"/>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xmlns="" id="{28C23450-D3A8-4624-9B22-2FC050A1CBF3}"/>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xmlns="" id="{DAA334F7-7B6B-4086-B30E-EB1A15D221C7}"/>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3806EC94-DCF8-4CFE-AEBE-2DADC3E7A601}"/>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xmlns="" id="{0F178F16-B9F8-4532-94E1-C42C7E89BF3C}"/>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EBC80087-D75B-41E2-A0D0-73CAEA4D283F}"/>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xmlns="" id="{3B1B4C02-9886-45D2-B7DA-43D63ED9EADB}"/>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xmlns="" id="{10CDE6F7-4358-4B43-B593-E4A8F80AD988}"/>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xmlns="" id="{3A7AD121-B444-4EA6-AE01-77158195C345}"/>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xmlns="" id="{60828084-1416-48A1-9936-832FB560A214}"/>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xmlns="" id="{C4C2C495-FFD6-4772-AADF-2193F5D07FB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D19FF5B-398D-46AB-A130-82A9DB7891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267A685-7928-4CF8-811A-3094EA83DD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31255C0-0ADC-40A6-8702-3CAC7D72C4E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DE577FA-8681-44DE-93C2-6DAE7E70D2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B93AB40-2D3A-447C-86D5-4147DBB83FB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114935</xdr:rowOff>
    </xdr:from>
    <xdr:to>
      <xdr:col>24</xdr:col>
      <xdr:colOff>114300</xdr:colOff>
      <xdr:row>39</xdr:row>
      <xdr:rowOff>45085</xdr:rowOff>
    </xdr:to>
    <xdr:sp macro="" textlink="">
      <xdr:nvSpPr>
        <xdr:cNvPr id="73" name="楕円 72">
          <a:extLst>
            <a:ext uri="{FF2B5EF4-FFF2-40B4-BE49-F238E27FC236}">
              <a16:creationId xmlns:a16="http://schemas.microsoft.com/office/drawing/2014/main" xmlns="" id="{645FC8F4-D994-4B80-B62F-D389BF1E07B7}"/>
            </a:ext>
          </a:extLst>
        </xdr:cNvPr>
        <xdr:cNvSpPr/>
      </xdr:nvSpPr>
      <xdr:spPr>
        <a:xfrm>
          <a:off x="4584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93362</xdr:rowOff>
    </xdr:from>
    <xdr:ext cx="405111" cy="259045"/>
    <xdr:sp macro="" textlink="">
      <xdr:nvSpPr>
        <xdr:cNvPr id="74" name="【道路】&#10;有形固定資産減価償却率該当値テキスト">
          <a:extLst>
            <a:ext uri="{FF2B5EF4-FFF2-40B4-BE49-F238E27FC236}">
              <a16:creationId xmlns:a16="http://schemas.microsoft.com/office/drawing/2014/main" xmlns="" id="{16BB48B0-4B72-4AFD-AFF8-D8F9CB84AD79}"/>
            </a:ext>
          </a:extLst>
        </xdr:cNvPr>
        <xdr:cNvSpPr txBox="1"/>
      </xdr:nvSpPr>
      <xdr:spPr>
        <a:xfrm>
          <a:off x="4673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69215</xdr:rowOff>
    </xdr:from>
    <xdr:to>
      <xdr:col>20</xdr:col>
      <xdr:colOff>38100</xdr:colOff>
      <xdr:row>38</xdr:row>
      <xdr:rowOff>170815</xdr:rowOff>
    </xdr:to>
    <xdr:sp macro="" textlink="">
      <xdr:nvSpPr>
        <xdr:cNvPr id="75" name="楕円 74">
          <a:extLst>
            <a:ext uri="{FF2B5EF4-FFF2-40B4-BE49-F238E27FC236}">
              <a16:creationId xmlns:a16="http://schemas.microsoft.com/office/drawing/2014/main" xmlns="" id="{05DABB3A-2383-4976-8374-811BA8B55385}"/>
            </a:ext>
          </a:extLst>
        </xdr:cNvPr>
        <xdr:cNvSpPr/>
      </xdr:nvSpPr>
      <xdr:spPr>
        <a:xfrm>
          <a:off x="3746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120015</xdr:rowOff>
    </xdr:from>
    <xdr:to>
      <xdr:col>24</xdr:col>
      <xdr:colOff>63500</xdr:colOff>
      <xdr:row>38</xdr:row>
      <xdr:rowOff>165735</xdr:rowOff>
    </xdr:to>
    <xdr:cxnSp macro="">
      <xdr:nvCxnSpPr>
        <xdr:cNvPr id="76" name="直線コネクタ 75">
          <a:extLst>
            <a:ext uri="{FF2B5EF4-FFF2-40B4-BE49-F238E27FC236}">
              <a16:creationId xmlns:a16="http://schemas.microsoft.com/office/drawing/2014/main" xmlns="" id="{C2116F56-C84D-40E7-B4BB-0F2C74913629}"/>
            </a:ext>
          </a:extLst>
        </xdr:cNvPr>
        <xdr:cNvCxnSpPr/>
      </xdr:nvCxnSpPr>
      <xdr:spPr>
        <a:xfrm>
          <a:off x="3797300" y="66351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xmlns="" id="{B01351FB-2683-4528-A44D-298BAFBDE1D7}"/>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120015</xdr:rowOff>
    </xdr:to>
    <xdr:cxnSp macro="">
      <xdr:nvCxnSpPr>
        <xdr:cNvPr id="78" name="直線コネクタ 77">
          <a:extLst>
            <a:ext uri="{FF2B5EF4-FFF2-40B4-BE49-F238E27FC236}">
              <a16:creationId xmlns:a16="http://schemas.microsoft.com/office/drawing/2014/main" xmlns="" id="{43151F92-4D95-472B-8365-C11FF4A6202C}"/>
            </a:ext>
          </a:extLst>
        </xdr:cNvPr>
        <xdr:cNvCxnSpPr/>
      </xdr:nvCxnSpPr>
      <xdr:spPr>
        <a:xfrm>
          <a:off x="2908300" y="65874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19685</xdr:rowOff>
    </xdr:from>
    <xdr:to>
      <xdr:col>10</xdr:col>
      <xdr:colOff>165100</xdr:colOff>
      <xdr:row>34</xdr:row>
      <xdr:rowOff>121285</xdr:rowOff>
    </xdr:to>
    <xdr:sp macro="" textlink="">
      <xdr:nvSpPr>
        <xdr:cNvPr id="79" name="楕円 78">
          <a:extLst>
            <a:ext uri="{FF2B5EF4-FFF2-40B4-BE49-F238E27FC236}">
              <a16:creationId xmlns:a16="http://schemas.microsoft.com/office/drawing/2014/main" xmlns="" id="{BC418ED2-7ABC-4BB2-91AE-96029342EF28}"/>
            </a:ext>
          </a:extLst>
        </xdr:cNvPr>
        <xdr:cNvSpPr/>
      </xdr:nvSpPr>
      <xdr:spPr>
        <a:xfrm>
          <a:off x="1968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70485</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xmlns="" id="{AF6782FA-1B9A-4EE2-BEBD-96ECEAF784E8}"/>
            </a:ext>
          </a:extLst>
        </xdr:cNvPr>
        <xdr:cNvCxnSpPr/>
      </xdr:nvCxnSpPr>
      <xdr:spPr>
        <a:xfrm>
          <a:off x="2019300" y="5899785"/>
          <a:ext cx="889000" cy="6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10160</xdr:rowOff>
    </xdr:from>
    <xdr:to>
      <xdr:col>6</xdr:col>
      <xdr:colOff>38100</xdr:colOff>
      <xdr:row>33</xdr:row>
      <xdr:rowOff>111760</xdr:rowOff>
    </xdr:to>
    <xdr:sp macro="" textlink="">
      <xdr:nvSpPr>
        <xdr:cNvPr id="81" name="楕円 80">
          <a:extLst>
            <a:ext uri="{FF2B5EF4-FFF2-40B4-BE49-F238E27FC236}">
              <a16:creationId xmlns:a16="http://schemas.microsoft.com/office/drawing/2014/main" xmlns="" id="{27B66D38-D4BB-4EF0-B76E-C6ADF0839208}"/>
            </a:ext>
          </a:extLst>
        </xdr:cNvPr>
        <xdr:cNvSpPr/>
      </xdr:nvSpPr>
      <xdr:spPr>
        <a:xfrm>
          <a:off x="1079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60960</xdr:rowOff>
    </xdr:from>
    <xdr:to>
      <xdr:col>10</xdr:col>
      <xdr:colOff>114300</xdr:colOff>
      <xdr:row>34</xdr:row>
      <xdr:rowOff>70485</xdr:rowOff>
    </xdr:to>
    <xdr:cxnSp macro="">
      <xdr:nvCxnSpPr>
        <xdr:cNvPr id="82" name="直線コネクタ 81">
          <a:extLst>
            <a:ext uri="{FF2B5EF4-FFF2-40B4-BE49-F238E27FC236}">
              <a16:creationId xmlns:a16="http://schemas.microsoft.com/office/drawing/2014/main" xmlns="" id="{84DCB77A-DABD-48D4-8342-2D0A83E324E8}"/>
            </a:ext>
          </a:extLst>
        </xdr:cNvPr>
        <xdr:cNvCxnSpPr/>
      </xdr:nvCxnSpPr>
      <xdr:spPr>
        <a:xfrm>
          <a:off x="1130300" y="571881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xmlns="" id="{027E68C6-EB54-46D6-BEC6-D76DD6742324}"/>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xmlns="" id="{50DB4ABE-E8AD-40A4-92EC-F9662D5588AB}"/>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xmlns="" id="{3F333537-32B6-44D1-AABE-B11654E2F711}"/>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xmlns="" id="{CDBA83E7-294F-43D0-97E6-0B1A7F97EF67}"/>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161942</xdr:rowOff>
    </xdr:from>
    <xdr:ext cx="405111" cy="259045"/>
    <xdr:sp macro="" textlink="">
      <xdr:nvSpPr>
        <xdr:cNvPr id="87" name="n_1mainValue【道路】&#10;有形固定資産減価償却率">
          <a:extLst>
            <a:ext uri="{FF2B5EF4-FFF2-40B4-BE49-F238E27FC236}">
              <a16:creationId xmlns:a16="http://schemas.microsoft.com/office/drawing/2014/main" xmlns="" id="{D6C80D40-67E6-4643-8B1E-548D2FDBB85F}"/>
            </a:ext>
          </a:extLst>
        </xdr:cNvPr>
        <xdr:cNvSpPr txBox="1"/>
      </xdr:nvSpPr>
      <xdr:spPr>
        <a:xfrm>
          <a:off x="35820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xmlns="" id="{B3B9951B-8445-4BD5-BF79-0C041BFFB06D}"/>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137812</xdr:rowOff>
    </xdr:from>
    <xdr:ext cx="405111" cy="259045"/>
    <xdr:sp macro="" textlink="">
      <xdr:nvSpPr>
        <xdr:cNvPr id="89" name="n_3mainValue【道路】&#10;有形固定資産減価償却率">
          <a:extLst>
            <a:ext uri="{FF2B5EF4-FFF2-40B4-BE49-F238E27FC236}">
              <a16:creationId xmlns:a16="http://schemas.microsoft.com/office/drawing/2014/main" xmlns="" id="{54BF2390-FF8D-4E2C-8561-6BE63DD449D8}"/>
            </a:ext>
          </a:extLst>
        </xdr:cNvPr>
        <xdr:cNvSpPr txBox="1"/>
      </xdr:nvSpPr>
      <xdr:spPr>
        <a:xfrm>
          <a:off x="1816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xmlns="" id="{D5A7342A-4DCD-4515-8C28-F9CB2B5CB436}"/>
            </a:ext>
          </a:extLst>
        </xdr:cNvPr>
        <xdr:cNvSpPr txBox="1"/>
      </xdr:nvSpPr>
      <xdr:spPr>
        <a:xfrm>
          <a:off x="927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9F797E86-AB8E-4094-B9C1-073BB9746C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DF8208F7-5F46-4E18-B69F-5AD10A6100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2BE7A483-6549-426D-9BE8-1F45330B25D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8FF17CF9-504F-42C6-A7E3-4671A4A944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4CA51599-473C-4E7F-B9D3-970ADF2236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4EA306C9-1C2D-4B9D-A821-29BF7ACB792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606437DC-75BA-4D98-B06E-9DEA0CCC509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D855EB23-0F9D-419A-BA83-102494CBC7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8DF17FAB-4DD8-4E78-9F47-48CD621703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FFA92EDA-3D0B-49D6-95BC-2BE8450CF7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139CCA25-BB5B-452C-888B-8BD90D1E84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7C800AC0-A957-42CE-952F-95CE14D6CF9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FFE091B1-4947-4A4B-AB7E-3F53A93AD1A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xmlns="" id="{665BC3A3-9F52-46AB-8322-14D85CB63976}"/>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5C36F1EC-09E1-4F26-886C-A49835375E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xmlns="" id="{B4B9DEBF-6684-407B-9E2C-B8B2A6669CF4}"/>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D51C3E78-66F1-466C-8BD7-1C5C81DED98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xmlns="" id="{F1E96577-96D6-47B3-8FFD-7D8381A99007}"/>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46486227-51EA-40E8-A408-E035DF39E50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xmlns="" id="{E6885AB7-6C9E-491C-A5D1-32B0F09A93B4}"/>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BCD3D9B0-E4C4-4AA1-A3F7-33F5F5FF48B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xmlns="" id="{686FE818-B453-40B5-9CE9-B2E789AAB90E}"/>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071BE162-097F-434A-AA6B-056F5D497A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xmlns="" id="{16E992E3-35A6-4CA0-BB73-A87294A9044B}"/>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xmlns="" id="{FEDE2EE9-C9F6-433A-85DB-1A0895BC2033}"/>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xmlns="" id="{EA8AB189-9B31-47E6-B9F4-C389F3483356}"/>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xmlns="" id="{80ED363E-4DE0-4D78-A69C-48814E10C883}"/>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xmlns="" id="{3523EA80-D5BC-48E9-945A-6D1CF61A57FF}"/>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xmlns="" id="{3E7DF190-FB0F-4DD4-A18B-4E93A9ED473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xmlns="" id="{773DCEAF-6244-4101-82EF-94F90A0DD61E}"/>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xmlns="" id="{12B0D3B1-CCFA-4B8B-B517-48FA7504424D}"/>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xmlns="" id="{B5FF0926-7EB6-46BE-8F8F-6C6531883B78}"/>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xmlns="" id="{B61FDDCF-A6BC-4518-BC0E-4F7359AB87BA}"/>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xmlns="" id="{33B51DE9-FBB7-43B0-AA24-B359CF4F4DA7}"/>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5737EED8-98FD-4DFB-ABF1-0000F2DED91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D3B64AFC-9176-46FD-8783-3FA211D0F2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B162EC6-2A0B-47FF-9222-AD64E7E9505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DC859908-5A12-4D2F-B5F9-E5FE624960A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7B156B9-9707-41F2-B62B-AB8CFAAD7D4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153304</xdr:rowOff>
    </xdr:from>
    <xdr:to>
      <xdr:col>55</xdr:col>
      <xdr:colOff>50800</xdr:colOff>
      <xdr:row>42</xdr:row>
      <xdr:rowOff>83454</xdr:rowOff>
    </xdr:to>
    <xdr:sp macro="" textlink="">
      <xdr:nvSpPr>
        <xdr:cNvPr id="130" name="楕円 129">
          <a:extLst>
            <a:ext uri="{FF2B5EF4-FFF2-40B4-BE49-F238E27FC236}">
              <a16:creationId xmlns:a16="http://schemas.microsoft.com/office/drawing/2014/main" xmlns="" id="{20ED8FAF-3555-4A3D-83C5-ACA80BB95C83}"/>
            </a:ext>
          </a:extLst>
        </xdr:cNvPr>
        <xdr:cNvSpPr/>
      </xdr:nvSpPr>
      <xdr:spPr>
        <a:xfrm>
          <a:off x="10426700" y="71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31" name="【道路】&#10;一人当たり延長該当値テキスト">
          <a:extLst>
            <a:ext uri="{FF2B5EF4-FFF2-40B4-BE49-F238E27FC236}">
              <a16:creationId xmlns:a16="http://schemas.microsoft.com/office/drawing/2014/main" xmlns="" id="{E228A635-8571-41E3-AC89-FFDA5A006D21}"/>
            </a:ext>
          </a:extLst>
        </xdr:cNvPr>
        <xdr:cNvSpPr txBox="1"/>
      </xdr:nvSpPr>
      <xdr:spPr>
        <a:xfrm>
          <a:off x="10515600" y="71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153391</xdr:rowOff>
    </xdr:from>
    <xdr:to>
      <xdr:col>50</xdr:col>
      <xdr:colOff>165100</xdr:colOff>
      <xdr:row>42</xdr:row>
      <xdr:rowOff>83541</xdr:rowOff>
    </xdr:to>
    <xdr:sp macro="" textlink="">
      <xdr:nvSpPr>
        <xdr:cNvPr id="132" name="楕円 131">
          <a:extLst>
            <a:ext uri="{FF2B5EF4-FFF2-40B4-BE49-F238E27FC236}">
              <a16:creationId xmlns:a16="http://schemas.microsoft.com/office/drawing/2014/main" xmlns="" id="{A4D3192D-2A70-4528-9508-055523D871C5}"/>
            </a:ext>
          </a:extLst>
        </xdr:cNvPr>
        <xdr:cNvSpPr/>
      </xdr:nvSpPr>
      <xdr:spPr>
        <a:xfrm>
          <a:off x="9588500" y="71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32654</xdr:rowOff>
    </xdr:from>
    <xdr:to>
      <xdr:col>55</xdr:col>
      <xdr:colOff>0</xdr:colOff>
      <xdr:row>42</xdr:row>
      <xdr:rowOff>32741</xdr:rowOff>
    </xdr:to>
    <xdr:cxnSp macro="">
      <xdr:nvCxnSpPr>
        <xdr:cNvPr id="133" name="直線コネクタ 132">
          <a:extLst>
            <a:ext uri="{FF2B5EF4-FFF2-40B4-BE49-F238E27FC236}">
              <a16:creationId xmlns:a16="http://schemas.microsoft.com/office/drawing/2014/main" xmlns="" id="{F39CB119-6278-4BD5-ADBA-25B382B1C6F2}"/>
            </a:ext>
          </a:extLst>
        </xdr:cNvPr>
        <xdr:cNvCxnSpPr/>
      </xdr:nvCxnSpPr>
      <xdr:spPr>
        <a:xfrm flipV="1">
          <a:off x="9639300" y="7233554"/>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153404</xdr:rowOff>
    </xdr:from>
    <xdr:to>
      <xdr:col>46</xdr:col>
      <xdr:colOff>38100</xdr:colOff>
      <xdr:row>42</xdr:row>
      <xdr:rowOff>83554</xdr:rowOff>
    </xdr:to>
    <xdr:sp macro="" textlink="">
      <xdr:nvSpPr>
        <xdr:cNvPr id="134" name="楕円 133">
          <a:extLst>
            <a:ext uri="{FF2B5EF4-FFF2-40B4-BE49-F238E27FC236}">
              <a16:creationId xmlns:a16="http://schemas.microsoft.com/office/drawing/2014/main" xmlns="" id="{B25E447B-9D87-4A89-AD6E-24F0BFD91BD2}"/>
            </a:ext>
          </a:extLst>
        </xdr:cNvPr>
        <xdr:cNvSpPr/>
      </xdr:nvSpPr>
      <xdr:spPr>
        <a:xfrm>
          <a:off x="8699500" y="71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32741</xdr:rowOff>
    </xdr:from>
    <xdr:to>
      <xdr:col>50</xdr:col>
      <xdr:colOff>114300</xdr:colOff>
      <xdr:row>42</xdr:row>
      <xdr:rowOff>32754</xdr:rowOff>
    </xdr:to>
    <xdr:cxnSp macro="">
      <xdr:nvCxnSpPr>
        <xdr:cNvPr id="135" name="直線コネクタ 134">
          <a:extLst>
            <a:ext uri="{FF2B5EF4-FFF2-40B4-BE49-F238E27FC236}">
              <a16:creationId xmlns:a16="http://schemas.microsoft.com/office/drawing/2014/main" xmlns="" id="{A1B8A3E0-7192-4C4D-9488-312265740604}"/>
            </a:ext>
          </a:extLst>
        </xdr:cNvPr>
        <xdr:cNvCxnSpPr/>
      </xdr:nvCxnSpPr>
      <xdr:spPr>
        <a:xfrm flipV="1">
          <a:off x="8750300" y="723364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153524</xdr:rowOff>
    </xdr:from>
    <xdr:to>
      <xdr:col>41</xdr:col>
      <xdr:colOff>101600</xdr:colOff>
      <xdr:row>42</xdr:row>
      <xdr:rowOff>83674</xdr:rowOff>
    </xdr:to>
    <xdr:sp macro="" textlink="">
      <xdr:nvSpPr>
        <xdr:cNvPr id="136" name="楕円 135">
          <a:extLst>
            <a:ext uri="{FF2B5EF4-FFF2-40B4-BE49-F238E27FC236}">
              <a16:creationId xmlns:a16="http://schemas.microsoft.com/office/drawing/2014/main" xmlns="" id="{1BEBA676-EF61-4B7F-B630-F7C88572ECCD}"/>
            </a:ext>
          </a:extLst>
        </xdr:cNvPr>
        <xdr:cNvSpPr/>
      </xdr:nvSpPr>
      <xdr:spPr>
        <a:xfrm>
          <a:off x="7810500" y="71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32754</xdr:rowOff>
    </xdr:from>
    <xdr:to>
      <xdr:col>45</xdr:col>
      <xdr:colOff>177800</xdr:colOff>
      <xdr:row>42</xdr:row>
      <xdr:rowOff>32874</xdr:rowOff>
    </xdr:to>
    <xdr:cxnSp macro="">
      <xdr:nvCxnSpPr>
        <xdr:cNvPr id="137" name="直線コネクタ 136">
          <a:extLst>
            <a:ext uri="{FF2B5EF4-FFF2-40B4-BE49-F238E27FC236}">
              <a16:creationId xmlns:a16="http://schemas.microsoft.com/office/drawing/2014/main" xmlns="" id="{EC7C99F1-459E-47D3-A092-4331DB459186}"/>
            </a:ext>
          </a:extLst>
        </xdr:cNvPr>
        <xdr:cNvCxnSpPr/>
      </xdr:nvCxnSpPr>
      <xdr:spPr>
        <a:xfrm flipV="1">
          <a:off x="7861300" y="7233654"/>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153661</xdr:rowOff>
    </xdr:from>
    <xdr:to>
      <xdr:col>36</xdr:col>
      <xdr:colOff>165100</xdr:colOff>
      <xdr:row>42</xdr:row>
      <xdr:rowOff>83811</xdr:rowOff>
    </xdr:to>
    <xdr:sp macro="" textlink="">
      <xdr:nvSpPr>
        <xdr:cNvPr id="138" name="楕円 137">
          <a:extLst>
            <a:ext uri="{FF2B5EF4-FFF2-40B4-BE49-F238E27FC236}">
              <a16:creationId xmlns:a16="http://schemas.microsoft.com/office/drawing/2014/main" xmlns="" id="{CE1E2DCC-6D5C-4E59-A8B5-B94A9C474A96}"/>
            </a:ext>
          </a:extLst>
        </xdr:cNvPr>
        <xdr:cNvSpPr/>
      </xdr:nvSpPr>
      <xdr:spPr>
        <a:xfrm>
          <a:off x="6921500" y="71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32874</xdr:rowOff>
    </xdr:from>
    <xdr:to>
      <xdr:col>41</xdr:col>
      <xdr:colOff>50800</xdr:colOff>
      <xdr:row>42</xdr:row>
      <xdr:rowOff>33011</xdr:rowOff>
    </xdr:to>
    <xdr:cxnSp macro="">
      <xdr:nvCxnSpPr>
        <xdr:cNvPr id="139" name="直線コネクタ 138">
          <a:extLst>
            <a:ext uri="{FF2B5EF4-FFF2-40B4-BE49-F238E27FC236}">
              <a16:creationId xmlns:a16="http://schemas.microsoft.com/office/drawing/2014/main" xmlns="" id="{74752B42-015B-43F7-BFE4-1D6F8232C548}"/>
            </a:ext>
          </a:extLst>
        </xdr:cNvPr>
        <xdr:cNvCxnSpPr/>
      </xdr:nvCxnSpPr>
      <xdr:spPr>
        <a:xfrm flipV="1">
          <a:off x="6972300" y="72337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xmlns="" id="{CC8D02A6-A6FD-4B56-8603-195F175188A5}"/>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xmlns="" id="{9131DD32-4AE0-4844-81FF-75E9FFC44B56}"/>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xmlns="" id="{9326ADB0-CCF7-48B0-97B2-B12034CFD9B5}"/>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xmlns="" id="{1165F365-7D9F-4D7B-A4AF-FB0748B25F33}"/>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74668</xdr:rowOff>
    </xdr:from>
    <xdr:ext cx="534377" cy="259045"/>
    <xdr:sp macro="" textlink="">
      <xdr:nvSpPr>
        <xdr:cNvPr id="144" name="n_1mainValue【道路】&#10;一人当たり延長">
          <a:extLst>
            <a:ext uri="{FF2B5EF4-FFF2-40B4-BE49-F238E27FC236}">
              <a16:creationId xmlns:a16="http://schemas.microsoft.com/office/drawing/2014/main" xmlns="" id="{2CD0AEFD-1249-4B34-955A-76A95C1C6466}"/>
            </a:ext>
          </a:extLst>
        </xdr:cNvPr>
        <xdr:cNvSpPr txBox="1"/>
      </xdr:nvSpPr>
      <xdr:spPr>
        <a:xfrm>
          <a:off x="9359411" y="727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74681</xdr:rowOff>
    </xdr:from>
    <xdr:ext cx="534377" cy="259045"/>
    <xdr:sp macro="" textlink="">
      <xdr:nvSpPr>
        <xdr:cNvPr id="145" name="n_2mainValue【道路】&#10;一人当たり延長">
          <a:extLst>
            <a:ext uri="{FF2B5EF4-FFF2-40B4-BE49-F238E27FC236}">
              <a16:creationId xmlns:a16="http://schemas.microsoft.com/office/drawing/2014/main" xmlns="" id="{80745BBE-32B1-4249-8E87-45D2D6A2347A}"/>
            </a:ext>
          </a:extLst>
        </xdr:cNvPr>
        <xdr:cNvSpPr txBox="1"/>
      </xdr:nvSpPr>
      <xdr:spPr>
        <a:xfrm>
          <a:off x="8483111" y="72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74801</xdr:rowOff>
    </xdr:from>
    <xdr:ext cx="534377" cy="259045"/>
    <xdr:sp macro="" textlink="">
      <xdr:nvSpPr>
        <xdr:cNvPr id="146" name="n_3mainValue【道路】&#10;一人当たり延長">
          <a:extLst>
            <a:ext uri="{FF2B5EF4-FFF2-40B4-BE49-F238E27FC236}">
              <a16:creationId xmlns:a16="http://schemas.microsoft.com/office/drawing/2014/main" xmlns="" id="{4ACD93A7-C29B-4F55-BDB3-1D36CEAB8A7D}"/>
            </a:ext>
          </a:extLst>
        </xdr:cNvPr>
        <xdr:cNvSpPr txBox="1"/>
      </xdr:nvSpPr>
      <xdr:spPr>
        <a:xfrm>
          <a:off x="7594111" y="72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74938</xdr:rowOff>
    </xdr:from>
    <xdr:ext cx="534377" cy="259045"/>
    <xdr:sp macro="" textlink="">
      <xdr:nvSpPr>
        <xdr:cNvPr id="147" name="n_4mainValue【道路】&#10;一人当たり延長">
          <a:extLst>
            <a:ext uri="{FF2B5EF4-FFF2-40B4-BE49-F238E27FC236}">
              <a16:creationId xmlns:a16="http://schemas.microsoft.com/office/drawing/2014/main" xmlns="" id="{22EFE0E7-5C6B-45B0-ADA4-219002BF839C}"/>
            </a:ext>
          </a:extLst>
        </xdr:cNvPr>
        <xdr:cNvSpPr txBox="1"/>
      </xdr:nvSpPr>
      <xdr:spPr>
        <a:xfrm>
          <a:off x="6705111" y="72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778A57B6-3EE8-4E9A-82FD-61F5305278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8EBCCAE5-13B0-4005-82F3-263F248C2E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0CD963C6-A37E-4C7A-8B7E-13EE8B82CA2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12CA47BA-D970-456A-B763-8EEB44D8D1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B78EE03C-74C6-4646-833C-E9E7F265AF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6F16643B-33AE-46F4-B4FD-25C40692C2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C7C84D8A-9ECE-45F9-A899-93FEDFC20FB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D0277F33-5FDE-4C6F-8D43-72B8666F5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6B18B155-158F-400E-A837-610CE2213C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838E6291-28EE-4B94-A584-002040795D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72AB95D2-D502-4ADA-8477-2DD1C1D948A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A43E6013-615E-4E08-A41D-9EF2F47D0EF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E36D33B8-6E53-45E0-A75F-A7683D0012D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1AE549E4-C1BF-4EA7-8449-9B4B4777F0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F8DB7CFE-49AF-4E92-942F-32AFB7B2F42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73FAC746-BD48-4A5C-9F20-44F111A102E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7F63F0A8-D77B-498C-89BC-14C96A3F95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818F9D6D-17D1-4C81-ABC0-8D2F57BBE8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BFD28C33-7809-4A83-96DA-C2CC9D8D115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2F2E4249-8DA7-4B0A-8B20-CA3D246B1B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C00260B1-E8A4-4D99-835D-0083BBF58B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FF0CE2C4-A056-4CA5-96C1-FAC9B789044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E1376C27-59AF-429B-8DA6-7294ED9CC8B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1E855E13-5201-437C-992F-8987BE2CF19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5F3257C2-715A-408C-BA70-711C19D53B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xmlns="" id="{1D834AEE-47F9-4254-95EA-DB0716BF1EF4}"/>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A951C04C-22C9-4E79-9E86-C27BC088C969}"/>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xmlns="" id="{F203639F-6F6D-4DC4-92DE-3919910C13DA}"/>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B06AB090-7E5F-48BA-94FB-917565D91292}"/>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xmlns="" id="{C7C51615-A526-41C8-AE5C-736D123442ED}"/>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A1E4A6BB-A009-4E92-B572-1B6BAFA25A3B}"/>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xmlns="" id="{3CBD0740-2A6D-413B-BB4B-AF5C62290A71}"/>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006CDF78-632B-44CF-900D-A013D51190CC}"/>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xmlns="" id="{80FC3A4D-CECD-4133-B0D3-0AF820348B1A}"/>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xmlns="" id="{2297FEFA-DAE5-48F6-A8DD-73CD480AD5E7}"/>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xmlns="" id="{7875BBC6-925B-4859-AEBE-474B58EB661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120AB8C9-F985-445C-8D51-A743F7AB984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C19A9011-E9AD-43D9-8697-32C23ED07E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1A3320AE-EFB2-4CF7-AE6A-3E4F23A4B3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B0B41D18-8EF7-4224-A275-C18C2F8154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9A068F7-21A7-482C-9AF7-0C9389BBC22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78196</xdr:rowOff>
    </xdr:from>
    <xdr:to>
      <xdr:col>24</xdr:col>
      <xdr:colOff>114300</xdr:colOff>
      <xdr:row>61</xdr:row>
      <xdr:rowOff>8346</xdr:rowOff>
    </xdr:to>
    <xdr:sp macro="" textlink="">
      <xdr:nvSpPr>
        <xdr:cNvPr id="189" name="楕円 188">
          <a:extLst>
            <a:ext uri="{FF2B5EF4-FFF2-40B4-BE49-F238E27FC236}">
              <a16:creationId xmlns:a16="http://schemas.microsoft.com/office/drawing/2014/main" xmlns="" id="{FE872A6E-22C5-47A3-AC27-A66F538A2632}"/>
            </a:ext>
          </a:extLst>
        </xdr:cNvPr>
        <xdr:cNvSpPr/>
      </xdr:nvSpPr>
      <xdr:spPr>
        <a:xfrm>
          <a:off x="4584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101073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4A4C1504-9D68-4335-9C2A-7569D016FA2C}"/>
            </a:ext>
          </a:extLst>
        </xdr:cNvPr>
        <xdr:cNvSpPr txBox="1"/>
      </xdr:nvSpPr>
      <xdr:spPr>
        <a:xfrm>
          <a:off x="4673600" y="1021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79828</xdr:rowOff>
    </xdr:from>
    <xdr:to>
      <xdr:col>20</xdr:col>
      <xdr:colOff>38100</xdr:colOff>
      <xdr:row>61</xdr:row>
      <xdr:rowOff>9978</xdr:rowOff>
    </xdr:to>
    <xdr:sp macro="" textlink="">
      <xdr:nvSpPr>
        <xdr:cNvPr id="191" name="楕円 190">
          <a:extLst>
            <a:ext uri="{FF2B5EF4-FFF2-40B4-BE49-F238E27FC236}">
              <a16:creationId xmlns:a16="http://schemas.microsoft.com/office/drawing/2014/main" xmlns="" id="{5A3608E9-BC85-476C-8FA5-EFA8F2A9B8D3}"/>
            </a:ext>
          </a:extLst>
        </xdr:cNvPr>
        <xdr:cNvSpPr/>
      </xdr:nvSpPr>
      <xdr:spPr>
        <a:xfrm>
          <a:off x="3746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128996</xdr:rowOff>
    </xdr:from>
    <xdr:to>
      <xdr:col>24</xdr:col>
      <xdr:colOff>63500</xdr:colOff>
      <xdr:row>60</xdr:row>
      <xdr:rowOff>130628</xdr:rowOff>
    </xdr:to>
    <xdr:cxnSp macro="">
      <xdr:nvCxnSpPr>
        <xdr:cNvPr id="192" name="直線コネクタ 191">
          <a:extLst>
            <a:ext uri="{FF2B5EF4-FFF2-40B4-BE49-F238E27FC236}">
              <a16:creationId xmlns:a16="http://schemas.microsoft.com/office/drawing/2014/main" xmlns="" id="{008F18EC-F1C2-4ED9-A7FC-D97CE5731992}"/>
            </a:ext>
          </a:extLst>
        </xdr:cNvPr>
        <xdr:cNvCxnSpPr/>
      </xdr:nvCxnSpPr>
      <xdr:spPr>
        <a:xfrm flipV="1">
          <a:off x="3797300" y="1041599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61867</xdr:rowOff>
    </xdr:from>
    <xdr:to>
      <xdr:col>15</xdr:col>
      <xdr:colOff>101600</xdr:colOff>
      <xdr:row>60</xdr:row>
      <xdr:rowOff>163467</xdr:rowOff>
    </xdr:to>
    <xdr:sp macro="" textlink="">
      <xdr:nvSpPr>
        <xdr:cNvPr id="193" name="楕円 192">
          <a:extLst>
            <a:ext uri="{FF2B5EF4-FFF2-40B4-BE49-F238E27FC236}">
              <a16:creationId xmlns:a16="http://schemas.microsoft.com/office/drawing/2014/main" xmlns="" id="{0BC02D34-512D-499E-975D-8B7E78DD6656}"/>
            </a:ext>
          </a:extLst>
        </xdr:cNvPr>
        <xdr:cNvSpPr/>
      </xdr:nvSpPr>
      <xdr:spPr>
        <a:xfrm>
          <a:off x="2857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112667</xdr:rowOff>
    </xdr:from>
    <xdr:to>
      <xdr:col>19</xdr:col>
      <xdr:colOff>177800</xdr:colOff>
      <xdr:row>60</xdr:row>
      <xdr:rowOff>130628</xdr:rowOff>
    </xdr:to>
    <xdr:cxnSp macro="">
      <xdr:nvCxnSpPr>
        <xdr:cNvPr id="194" name="直線コネクタ 193">
          <a:extLst>
            <a:ext uri="{FF2B5EF4-FFF2-40B4-BE49-F238E27FC236}">
              <a16:creationId xmlns:a16="http://schemas.microsoft.com/office/drawing/2014/main" xmlns="" id="{65AF69C2-18C8-4861-BAEC-7BB3E9E1B93F}"/>
            </a:ext>
          </a:extLst>
        </xdr:cNvPr>
        <xdr:cNvCxnSpPr/>
      </xdr:nvCxnSpPr>
      <xdr:spPr>
        <a:xfrm>
          <a:off x="2908300" y="103996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5" name="楕円 194">
          <a:extLst>
            <a:ext uri="{FF2B5EF4-FFF2-40B4-BE49-F238E27FC236}">
              <a16:creationId xmlns:a16="http://schemas.microsoft.com/office/drawing/2014/main" xmlns="" id="{24AB98B7-D55D-40AB-A7D6-174F875B6DF8}"/>
            </a:ext>
          </a:extLst>
        </xdr:cNvPr>
        <xdr:cNvSpPr/>
      </xdr:nvSpPr>
      <xdr:spPr>
        <a:xfrm>
          <a:off x="196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60</xdr:row>
      <xdr:rowOff>112667</xdr:rowOff>
    </xdr:to>
    <xdr:cxnSp macro="">
      <xdr:nvCxnSpPr>
        <xdr:cNvPr id="196" name="直線コネクタ 195">
          <a:extLst>
            <a:ext uri="{FF2B5EF4-FFF2-40B4-BE49-F238E27FC236}">
              <a16:creationId xmlns:a16="http://schemas.microsoft.com/office/drawing/2014/main" xmlns="" id="{CC80C1DE-068C-4E0A-B9FB-CE094793B49C}"/>
            </a:ext>
          </a:extLst>
        </xdr:cNvPr>
        <xdr:cNvCxnSpPr/>
      </xdr:nvCxnSpPr>
      <xdr:spPr>
        <a:xfrm>
          <a:off x="2019300" y="103784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14515</xdr:rowOff>
    </xdr:from>
    <xdr:to>
      <xdr:col>6</xdr:col>
      <xdr:colOff>38100</xdr:colOff>
      <xdr:row>60</xdr:row>
      <xdr:rowOff>116115</xdr:rowOff>
    </xdr:to>
    <xdr:sp macro="" textlink="">
      <xdr:nvSpPr>
        <xdr:cNvPr id="197" name="楕円 196">
          <a:extLst>
            <a:ext uri="{FF2B5EF4-FFF2-40B4-BE49-F238E27FC236}">
              <a16:creationId xmlns:a16="http://schemas.microsoft.com/office/drawing/2014/main" xmlns="" id="{AE442BCC-F840-4E8F-B6ED-87004FE76744}"/>
            </a:ext>
          </a:extLst>
        </xdr:cNvPr>
        <xdr:cNvSpPr/>
      </xdr:nvSpPr>
      <xdr:spPr>
        <a:xfrm>
          <a:off x="1079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65315</xdr:rowOff>
    </xdr:from>
    <xdr:to>
      <xdr:col>10</xdr:col>
      <xdr:colOff>114300</xdr:colOff>
      <xdr:row>60</xdr:row>
      <xdr:rowOff>91440</xdr:rowOff>
    </xdr:to>
    <xdr:cxnSp macro="">
      <xdr:nvCxnSpPr>
        <xdr:cNvPr id="198" name="直線コネクタ 197">
          <a:extLst>
            <a:ext uri="{FF2B5EF4-FFF2-40B4-BE49-F238E27FC236}">
              <a16:creationId xmlns:a16="http://schemas.microsoft.com/office/drawing/2014/main" xmlns="" id="{DC01FF49-3929-430C-83E9-F36FAE5FE647}"/>
            </a:ext>
          </a:extLst>
        </xdr:cNvPr>
        <xdr:cNvCxnSpPr/>
      </xdr:nvCxnSpPr>
      <xdr:spPr>
        <a:xfrm>
          <a:off x="1130300" y="103523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66B0DE0A-0725-40D3-A2F1-DDE81C36FB77}"/>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B2AF0505-7BB2-41E4-B8CE-BA0D7C79C53E}"/>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13F6C41C-9421-45C5-BCFF-E49656AD62D1}"/>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C063A7EE-9010-4F98-84BF-5092E94A9A4E}"/>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26505</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2DD86AB8-80EE-4257-851E-AFF6C1B5C167}"/>
            </a:ext>
          </a:extLst>
        </xdr:cNvPr>
        <xdr:cNvSpPr txBox="1"/>
      </xdr:nvSpPr>
      <xdr:spPr>
        <a:xfrm>
          <a:off x="35820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8544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9A5B2A7B-C3D6-4DBD-B5E7-C7EA5FB61CEF}"/>
            </a:ext>
          </a:extLst>
        </xdr:cNvPr>
        <xdr:cNvSpPr txBox="1"/>
      </xdr:nvSpPr>
      <xdr:spPr>
        <a:xfrm>
          <a:off x="2705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158767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1E7C0E1E-609F-48B6-9364-E39DA4638C16}"/>
            </a:ext>
          </a:extLst>
        </xdr:cNvPr>
        <xdr:cNvSpPr txBox="1"/>
      </xdr:nvSpPr>
      <xdr:spPr>
        <a:xfrm>
          <a:off x="1816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132642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5516DE46-AB5C-48DF-B69A-C2BF795C253B}"/>
            </a:ext>
          </a:extLst>
        </xdr:cNvPr>
        <xdr:cNvSpPr txBox="1"/>
      </xdr:nvSpPr>
      <xdr:spPr>
        <a:xfrm>
          <a:off x="927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C9341299-7B77-4906-BC68-35D466C96F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4F0D6EF4-A18C-42F3-A341-DDF6B8EF366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88F64A23-E10D-42D6-940D-FCC85197B5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F8D19EE2-FF4C-448E-8826-75FF5C05F0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450EC565-05E9-46C8-A084-2F5A06D32C6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67D51FA0-4C19-4242-A867-607C9A52E5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AE0982C0-13EC-4068-A019-95C6DD97B1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B6FBC75B-5D37-40FD-BEF3-1ACE09600A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BA7EEAFB-A407-4EFE-8B0B-AADF59360A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1891F089-38A1-46CA-B2B3-18F0181D85E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xmlns="" id="{A630E4DE-E421-470D-9970-4F45B0461C6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xmlns="" id="{74F76FC8-045C-44FD-8B59-3912B92E656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xmlns="" id="{BE079791-207E-42BF-9065-44E2408C077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xmlns="" id="{C80F9AB9-3A36-4C32-B275-94DA384ED6B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xmlns="" id="{01BDFCAF-5B14-48E8-8199-0D29EE112F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xmlns="" id="{47D8537D-6E59-46D7-AA1B-3DCB7CE3707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xmlns="" id="{9C874FE4-DEE0-444D-9FC7-80A71FA0AC0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xmlns="" id="{95157F6E-186F-49BB-9435-D938273EC2D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9CEF8AA6-EBF5-4D12-AD3E-C3631128B2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709ADFC2-2E26-4D9C-AF08-B122AADD284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D761166A-1A38-427C-B866-D3DF1D2535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xmlns="" id="{B55D9864-E5B5-435B-A336-EA21B76E7077}"/>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87AB0E46-B3D8-40AA-8F92-F3966EED7964}"/>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xmlns="" id="{791BA459-322E-4BF4-801E-31F8946C8349}"/>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1FF77045-0072-4AC9-923B-3119E6FD6D53}"/>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xmlns="" id="{F181E3CF-CA78-4E67-9EF6-4F7E151BB07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E838EBD5-26B3-41B3-B1E7-9480FB690E46}"/>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xmlns="" id="{2C9B0B0B-05F4-4E99-B16C-148AE1B20C7C}"/>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xmlns="" id="{2FEE3460-15FE-4CA6-A8C2-5CD65644007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xmlns="" id="{F7CDA777-C229-481F-99B9-F6749BE9B475}"/>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xmlns="" id="{82B7792B-7E02-4E65-BF0F-9B803F6C7D4E}"/>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xmlns="" id="{5F470594-0265-4241-810A-E3EE70620B51}"/>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4210A83D-1D14-4FF1-9F42-D5D524E5C39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865BDDA6-5A60-4F81-A275-6E94E024BA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EC14DBED-2B0F-4E37-89ED-414F660B9D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5220D66E-EAA3-4986-B657-A9131D453C6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FDAB169-DBD1-46C4-AA0F-C0121245C6A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53152</xdr:rowOff>
    </xdr:from>
    <xdr:to>
      <xdr:col>55</xdr:col>
      <xdr:colOff>50800</xdr:colOff>
      <xdr:row>61</xdr:row>
      <xdr:rowOff>154752</xdr:rowOff>
    </xdr:to>
    <xdr:sp macro="" textlink="">
      <xdr:nvSpPr>
        <xdr:cNvPr id="244" name="楕円 243">
          <a:extLst>
            <a:ext uri="{FF2B5EF4-FFF2-40B4-BE49-F238E27FC236}">
              <a16:creationId xmlns:a16="http://schemas.microsoft.com/office/drawing/2014/main" xmlns="" id="{A88453FF-9B19-4B66-A354-8C054988AA15}"/>
            </a:ext>
          </a:extLst>
        </xdr:cNvPr>
        <xdr:cNvSpPr/>
      </xdr:nvSpPr>
      <xdr:spPr>
        <a:xfrm>
          <a:off x="10426700" y="105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76029</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8D7AF444-D8AB-41EB-B4E6-AC0D3CCBEE52}"/>
            </a:ext>
          </a:extLst>
        </xdr:cNvPr>
        <xdr:cNvSpPr txBox="1"/>
      </xdr:nvSpPr>
      <xdr:spPr>
        <a:xfrm>
          <a:off x="10515600" y="1036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19135</xdr:rowOff>
    </xdr:from>
    <xdr:to>
      <xdr:col>50</xdr:col>
      <xdr:colOff>165100</xdr:colOff>
      <xdr:row>61</xdr:row>
      <xdr:rowOff>120735</xdr:rowOff>
    </xdr:to>
    <xdr:sp macro="" textlink="">
      <xdr:nvSpPr>
        <xdr:cNvPr id="246" name="楕円 245">
          <a:extLst>
            <a:ext uri="{FF2B5EF4-FFF2-40B4-BE49-F238E27FC236}">
              <a16:creationId xmlns:a16="http://schemas.microsoft.com/office/drawing/2014/main" xmlns="" id="{C2569FD1-B26F-409F-B0BD-839B93AC3A9D}"/>
            </a:ext>
          </a:extLst>
        </xdr:cNvPr>
        <xdr:cNvSpPr/>
      </xdr:nvSpPr>
      <xdr:spPr>
        <a:xfrm>
          <a:off x="9588500" y="1047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69935</xdr:rowOff>
    </xdr:from>
    <xdr:to>
      <xdr:col>55</xdr:col>
      <xdr:colOff>0</xdr:colOff>
      <xdr:row>61</xdr:row>
      <xdr:rowOff>103952</xdr:rowOff>
    </xdr:to>
    <xdr:cxnSp macro="">
      <xdr:nvCxnSpPr>
        <xdr:cNvPr id="247" name="直線コネクタ 246">
          <a:extLst>
            <a:ext uri="{FF2B5EF4-FFF2-40B4-BE49-F238E27FC236}">
              <a16:creationId xmlns:a16="http://schemas.microsoft.com/office/drawing/2014/main" xmlns="" id="{182EB18F-485C-4F08-BEC0-314E219DE886}"/>
            </a:ext>
          </a:extLst>
        </xdr:cNvPr>
        <xdr:cNvCxnSpPr/>
      </xdr:nvCxnSpPr>
      <xdr:spPr>
        <a:xfrm>
          <a:off x="9639300" y="10528385"/>
          <a:ext cx="838200" cy="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34952</xdr:rowOff>
    </xdr:from>
    <xdr:to>
      <xdr:col>46</xdr:col>
      <xdr:colOff>38100</xdr:colOff>
      <xdr:row>61</xdr:row>
      <xdr:rowOff>136552</xdr:rowOff>
    </xdr:to>
    <xdr:sp macro="" textlink="">
      <xdr:nvSpPr>
        <xdr:cNvPr id="248" name="楕円 247">
          <a:extLst>
            <a:ext uri="{FF2B5EF4-FFF2-40B4-BE49-F238E27FC236}">
              <a16:creationId xmlns:a16="http://schemas.microsoft.com/office/drawing/2014/main" xmlns="" id="{3946A638-3367-4D03-BFCA-938D614C81A7}"/>
            </a:ext>
          </a:extLst>
        </xdr:cNvPr>
        <xdr:cNvSpPr/>
      </xdr:nvSpPr>
      <xdr:spPr>
        <a:xfrm>
          <a:off x="8699500" y="1049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69935</xdr:rowOff>
    </xdr:from>
    <xdr:to>
      <xdr:col>50</xdr:col>
      <xdr:colOff>114300</xdr:colOff>
      <xdr:row>61</xdr:row>
      <xdr:rowOff>85752</xdr:rowOff>
    </xdr:to>
    <xdr:cxnSp macro="">
      <xdr:nvCxnSpPr>
        <xdr:cNvPr id="249" name="直線コネクタ 248">
          <a:extLst>
            <a:ext uri="{FF2B5EF4-FFF2-40B4-BE49-F238E27FC236}">
              <a16:creationId xmlns:a16="http://schemas.microsoft.com/office/drawing/2014/main" xmlns="" id="{18FC5C8B-0FD4-44E3-B4C1-99D20CF191A4}"/>
            </a:ext>
          </a:extLst>
        </xdr:cNvPr>
        <xdr:cNvCxnSpPr/>
      </xdr:nvCxnSpPr>
      <xdr:spPr>
        <a:xfrm flipV="1">
          <a:off x="8750300" y="10528385"/>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48483</xdr:rowOff>
    </xdr:from>
    <xdr:to>
      <xdr:col>41</xdr:col>
      <xdr:colOff>101600</xdr:colOff>
      <xdr:row>61</xdr:row>
      <xdr:rowOff>150083</xdr:rowOff>
    </xdr:to>
    <xdr:sp macro="" textlink="">
      <xdr:nvSpPr>
        <xdr:cNvPr id="250" name="楕円 249">
          <a:extLst>
            <a:ext uri="{FF2B5EF4-FFF2-40B4-BE49-F238E27FC236}">
              <a16:creationId xmlns:a16="http://schemas.microsoft.com/office/drawing/2014/main" xmlns="" id="{8730A02A-6E31-4211-9CAE-82C1B0287191}"/>
            </a:ext>
          </a:extLst>
        </xdr:cNvPr>
        <xdr:cNvSpPr/>
      </xdr:nvSpPr>
      <xdr:spPr>
        <a:xfrm>
          <a:off x="7810500" y="105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85752</xdr:rowOff>
    </xdr:from>
    <xdr:to>
      <xdr:col>45</xdr:col>
      <xdr:colOff>177800</xdr:colOff>
      <xdr:row>61</xdr:row>
      <xdr:rowOff>99283</xdr:rowOff>
    </xdr:to>
    <xdr:cxnSp macro="">
      <xdr:nvCxnSpPr>
        <xdr:cNvPr id="251" name="直線コネクタ 250">
          <a:extLst>
            <a:ext uri="{FF2B5EF4-FFF2-40B4-BE49-F238E27FC236}">
              <a16:creationId xmlns:a16="http://schemas.microsoft.com/office/drawing/2014/main" xmlns="" id="{5C3AC5C5-850B-4BD6-AE48-EDB2EB85873F}"/>
            </a:ext>
          </a:extLst>
        </xdr:cNvPr>
        <xdr:cNvCxnSpPr/>
      </xdr:nvCxnSpPr>
      <xdr:spPr>
        <a:xfrm flipV="1">
          <a:off x="7861300" y="10544202"/>
          <a:ext cx="8890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63967</xdr:rowOff>
    </xdr:from>
    <xdr:to>
      <xdr:col>36</xdr:col>
      <xdr:colOff>165100</xdr:colOff>
      <xdr:row>61</xdr:row>
      <xdr:rowOff>165567</xdr:rowOff>
    </xdr:to>
    <xdr:sp macro="" textlink="">
      <xdr:nvSpPr>
        <xdr:cNvPr id="252" name="楕円 251">
          <a:extLst>
            <a:ext uri="{FF2B5EF4-FFF2-40B4-BE49-F238E27FC236}">
              <a16:creationId xmlns:a16="http://schemas.microsoft.com/office/drawing/2014/main" xmlns="" id="{C39CEAAF-F2CE-461D-AC28-B12987131211}"/>
            </a:ext>
          </a:extLst>
        </xdr:cNvPr>
        <xdr:cNvSpPr/>
      </xdr:nvSpPr>
      <xdr:spPr>
        <a:xfrm>
          <a:off x="6921500" y="105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99283</xdr:rowOff>
    </xdr:from>
    <xdr:to>
      <xdr:col>41</xdr:col>
      <xdr:colOff>50800</xdr:colOff>
      <xdr:row>61</xdr:row>
      <xdr:rowOff>114767</xdr:rowOff>
    </xdr:to>
    <xdr:cxnSp macro="">
      <xdr:nvCxnSpPr>
        <xdr:cNvPr id="253" name="直線コネクタ 252">
          <a:extLst>
            <a:ext uri="{FF2B5EF4-FFF2-40B4-BE49-F238E27FC236}">
              <a16:creationId xmlns:a16="http://schemas.microsoft.com/office/drawing/2014/main" xmlns="" id="{DA9BEE82-1AA0-4EAC-9619-3B9AEE7D541C}"/>
            </a:ext>
          </a:extLst>
        </xdr:cNvPr>
        <xdr:cNvCxnSpPr/>
      </xdr:nvCxnSpPr>
      <xdr:spPr>
        <a:xfrm flipV="1">
          <a:off x="6972300" y="10557733"/>
          <a:ext cx="889000" cy="1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138725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D736BE0F-0E93-491E-9F2B-311B60475D41}"/>
            </a:ext>
          </a:extLst>
        </xdr:cNvPr>
        <xdr:cNvSpPr txBox="1"/>
      </xdr:nvSpPr>
      <xdr:spPr>
        <a:xfrm>
          <a:off x="9327095" y="1076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171052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64DE03EB-29D5-4DFD-B390-D6E8F547A07A}"/>
            </a:ext>
          </a:extLst>
        </xdr:cNvPr>
        <xdr:cNvSpPr txBox="1"/>
      </xdr:nvSpPr>
      <xdr:spPr>
        <a:xfrm>
          <a:off x="8450795" y="1080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136234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CAC58A70-7F13-4213-AD3B-7DF5CD33CE09}"/>
            </a:ext>
          </a:extLst>
        </xdr:cNvPr>
        <xdr:cNvSpPr txBox="1"/>
      </xdr:nvSpPr>
      <xdr:spPr>
        <a:xfrm>
          <a:off x="7561795" y="1076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121200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DC119220-23C1-4CCC-BED2-7F753EABC434}"/>
            </a:ext>
          </a:extLst>
        </xdr:cNvPr>
        <xdr:cNvSpPr txBox="1"/>
      </xdr:nvSpPr>
      <xdr:spPr>
        <a:xfrm>
          <a:off x="6672795" y="107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137262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xmlns="" id="{714A5828-3224-4CC0-B39B-D9312FD3071E}"/>
            </a:ext>
          </a:extLst>
        </xdr:cNvPr>
        <xdr:cNvSpPr txBox="1"/>
      </xdr:nvSpPr>
      <xdr:spPr>
        <a:xfrm>
          <a:off x="9327095" y="1025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153079</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xmlns="" id="{EF79E7A3-6D53-4DBD-8748-AEB17B4A9541}"/>
            </a:ext>
          </a:extLst>
        </xdr:cNvPr>
        <xdr:cNvSpPr txBox="1"/>
      </xdr:nvSpPr>
      <xdr:spPr>
        <a:xfrm>
          <a:off x="8450795" y="1026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166610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xmlns="" id="{91B860EA-2699-4D64-A0BD-C8DDDCF53294}"/>
            </a:ext>
          </a:extLst>
        </xdr:cNvPr>
        <xdr:cNvSpPr txBox="1"/>
      </xdr:nvSpPr>
      <xdr:spPr>
        <a:xfrm>
          <a:off x="7561795" y="1028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10644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xmlns="" id="{427BD90F-4BF6-4CEE-82D6-B965B13305FE}"/>
            </a:ext>
          </a:extLst>
        </xdr:cNvPr>
        <xdr:cNvSpPr txBox="1"/>
      </xdr:nvSpPr>
      <xdr:spPr>
        <a:xfrm>
          <a:off x="6672795" y="1029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1FC8570A-7126-42AE-9A75-16D6A20E711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EE691C25-103B-4A8E-8677-52CDEAC549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91D2E235-8F7C-4DD8-964E-64E1507C496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CD131220-A36F-4808-9F52-BE8E80F6F7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73A0E02C-8A3C-422D-852C-60A814CBF1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E381C38E-2ACA-4F8F-8F7E-F1799A0D0C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A60C56D9-F5DF-4145-BC1A-A705C8D9B37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2B705E62-B544-4ADF-AC38-39E55F8461B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AAD130CD-6055-4CA7-B284-9060029C58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C06DD351-C24F-41CF-B40D-95C5F19BED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A2C51AB1-CD0E-4F2A-8837-CDD590EE96D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xmlns="" id="{9491CFE8-101E-4E0C-B7E3-A81C615E1C1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xmlns="" id="{68571248-F2A4-468A-915D-13DE3387AFE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xmlns="" id="{44C17C89-6810-49F0-9C79-37ABF6AF20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xmlns="" id="{3A41327A-77FC-446D-83FE-DCCAE28BC7E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xmlns="" id="{B9A8C422-3D62-415F-B47D-5CFFCCB4E87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xmlns="" id="{555C4F40-D9E0-4B27-B847-132B1B3326D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xmlns="" id="{7C786694-7962-4236-9CA2-0EBF97EB627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xmlns="" id="{614E9EDA-2198-4E05-9636-2C26103C06B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xmlns="" id="{A8467C3C-C64F-42A5-BDEF-6449C7C92BD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xmlns="" id="{637F1E92-F5FE-487B-B526-C4FDCC11846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xmlns="" id="{D3103ED4-F41B-44EC-BD12-50232AB31A4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xmlns="" id="{33A7A19C-394A-41AA-971C-6C91A780DD9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xmlns="" id="{DD5D7EB5-45AC-4CDE-A47F-7ABA76D568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AEC21B48-8CBD-46B1-AB29-9FF220652C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xmlns="" id="{31FF40AA-FC5C-41B8-9CD5-B07F2C955AE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A1B17458-448D-4B66-BBE9-453EDA61912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xmlns="" id="{9975EA42-4B9B-449C-A90E-A90CB75234B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8665364E-80D7-4B04-BFB3-961334019153}"/>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xmlns="" id="{D7393283-FD64-4AD8-8C84-2BD7A541EE71}"/>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B1F485E2-71DA-4E59-B455-235A46ED489F}"/>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xmlns="" id="{C6A4C5EC-097B-46CB-B641-CC179B8FD8F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xmlns="" id="{E0993112-04ED-4CB4-BB51-5DE02E3CCAE5}"/>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xmlns="" id="{9715208F-2A25-4013-894C-15BBAFF8B4AD}"/>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xmlns="" id="{2D451E2B-813C-4D3D-AD0E-C0D076B8B8A6}"/>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xmlns="" id="{F3B2EAB0-C214-4CC5-949E-5A9DA403D307}"/>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BA63C5BD-3693-4103-BA0E-7B98912668C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8C6E01A2-1999-4B4B-968C-E47995C1CBF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EF4E4849-1A91-47B7-9D53-6A0CF24DEE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7766691B-A46A-42E3-A63D-1C0FC9E8DCD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4B579C56-9AEC-4622-BC4D-018E23044D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303" name="楕円 302">
          <a:extLst>
            <a:ext uri="{FF2B5EF4-FFF2-40B4-BE49-F238E27FC236}">
              <a16:creationId xmlns:a16="http://schemas.microsoft.com/office/drawing/2014/main" xmlns="" id="{CCDD92FE-0821-42AB-BEEE-35830E6AF34E}"/>
            </a:ext>
          </a:extLst>
        </xdr:cNvPr>
        <xdr:cNvSpPr/>
      </xdr:nvSpPr>
      <xdr:spPr>
        <a:xfrm>
          <a:off x="4584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23240</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37449D79-D630-4B8B-A83A-431632811573}"/>
            </a:ext>
          </a:extLst>
        </xdr:cNvPr>
        <xdr:cNvSpPr txBox="1"/>
      </xdr:nvSpPr>
      <xdr:spPr>
        <a:xfrm>
          <a:off x="4673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95069</xdr:rowOff>
    </xdr:from>
    <xdr:to>
      <xdr:col>20</xdr:col>
      <xdr:colOff>38100</xdr:colOff>
      <xdr:row>83</xdr:row>
      <xdr:rowOff>25219</xdr:rowOff>
    </xdr:to>
    <xdr:sp macro="" textlink="">
      <xdr:nvSpPr>
        <xdr:cNvPr id="305" name="楕円 304">
          <a:extLst>
            <a:ext uri="{FF2B5EF4-FFF2-40B4-BE49-F238E27FC236}">
              <a16:creationId xmlns:a16="http://schemas.microsoft.com/office/drawing/2014/main" xmlns="" id="{E7FFF9AC-A543-4734-86BC-487395DA32D3}"/>
            </a:ext>
          </a:extLst>
        </xdr:cNvPr>
        <xdr:cNvSpPr/>
      </xdr:nvSpPr>
      <xdr:spPr>
        <a:xfrm>
          <a:off x="3746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145869</xdr:rowOff>
    </xdr:from>
    <xdr:to>
      <xdr:col>24</xdr:col>
      <xdr:colOff>63500</xdr:colOff>
      <xdr:row>83</xdr:row>
      <xdr:rowOff>51163</xdr:rowOff>
    </xdr:to>
    <xdr:cxnSp macro="">
      <xdr:nvCxnSpPr>
        <xdr:cNvPr id="306" name="直線コネクタ 305">
          <a:extLst>
            <a:ext uri="{FF2B5EF4-FFF2-40B4-BE49-F238E27FC236}">
              <a16:creationId xmlns:a16="http://schemas.microsoft.com/office/drawing/2014/main" xmlns="" id="{F6D7861E-01DE-4180-A998-3F86EF2A037C}"/>
            </a:ext>
          </a:extLst>
        </xdr:cNvPr>
        <xdr:cNvCxnSpPr/>
      </xdr:nvCxnSpPr>
      <xdr:spPr>
        <a:xfrm>
          <a:off x="3797300" y="14204769"/>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07" name="楕円 306">
          <a:extLst>
            <a:ext uri="{FF2B5EF4-FFF2-40B4-BE49-F238E27FC236}">
              <a16:creationId xmlns:a16="http://schemas.microsoft.com/office/drawing/2014/main" xmlns="" id="{4B7ADF49-19A3-43B2-9726-806AF7F211AE}"/>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145869</xdr:rowOff>
    </xdr:to>
    <xdr:cxnSp macro="">
      <xdr:nvCxnSpPr>
        <xdr:cNvPr id="308" name="直線コネクタ 307">
          <a:extLst>
            <a:ext uri="{FF2B5EF4-FFF2-40B4-BE49-F238E27FC236}">
              <a16:creationId xmlns:a16="http://schemas.microsoft.com/office/drawing/2014/main" xmlns="" id="{4ED76CC9-BDA8-465D-B97B-F1281D8097C9}"/>
            </a:ext>
          </a:extLst>
        </xdr:cNvPr>
        <xdr:cNvCxnSpPr/>
      </xdr:nvCxnSpPr>
      <xdr:spPr>
        <a:xfrm>
          <a:off x="2908300" y="141655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64044</xdr:rowOff>
    </xdr:from>
    <xdr:to>
      <xdr:col>10</xdr:col>
      <xdr:colOff>165100</xdr:colOff>
      <xdr:row>82</xdr:row>
      <xdr:rowOff>165644</xdr:rowOff>
    </xdr:to>
    <xdr:sp macro="" textlink="">
      <xdr:nvSpPr>
        <xdr:cNvPr id="309" name="楕円 308">
          <a:extLst>
            <a:ext uri="{FF2B5EF4-FFF2-40B4-BE49-F238E27FC236}">
              <a16:creationId xmlns:a16="http://schemas.microsoft.com/office/drawing/2014/main" xmlns="" id="{849D52E2-B240-4C7D-B335-7CF37A722D10}"/>
            </a:ext>
          </a:extLst>
        </xdr:cNvPr>
        <xdr:cNvSpPr/>
      </xdr:nvSpPr>
      <xdr:spPr>
        <a:xfrm>
          <a:off x="196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82</xdr:row>
      <xdr:rowOff>114844</xdr:rowOff>
    </xdr:to>
    <xdr:cxnSp macro="">
      <xdr:nvCxnSpPr>
        <xdr:cNvPr id="310" name="直線コネクタ 309">
          <a:extLst>
            <a:ext uri="{FF2B5EF4-FFF2-40B4-BE49-F238E27FC236}">
              <a16:creationId xmlns:a16="http://schemas.microsoft.com/office/drawing/2014/main" xmlns="" id="{D33AC7DB-24C9-450B-B515-67F7D9886ECC}"/>
            </a:ext>
          </a:extLst>
        </xdr:cNvPr>
        <xdr:cNvCxnSpPr/>
      </xdr:nvCxnSpPr>
      <xdr:spPr>
        <a:xfrm flipV="1">
          <a:off x="2019300" y="141655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82006</xdr:rowOff>
    </xdr:from>
    <xdr:to>
      <xdr:col>6</xdr:col>
      <xdr:colOff>38100</xdr:colOff>
      <xdr:row>83</xdr:row>
      <xdr:rowOff>12156</xdr:rowOff>
    </xdr:to>
    <xdr:sp macro="" textlink="">
      <xdr:nvSpPr>
        <xdr:cNvPr id="311" name="楕円 310">
          <a:extLst>
            <a:ext uri="{FF2B5EF4-FFF2-40B4-BE49-F238E27FC236}">
              <a16:creationId xmlns:a16="http://schemas.microsoft.com/office/drawing/2014/main" xmlns="" id="{C86A96BC-D557-4DD5-B031-DE7B36FB6C59}"/>
            </a:ext>
          </a:extLst>
        </xdr:cNvPr>
        <xdr:cNvSpPr/>
      </xdr:nvSpPr>
      <xdr:spPr>
        <a:xfrm>
          <a:off x="1079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114844</xdr:rowOff>
    </xdr:from>
    <xdr:to>
      <xdr:col>10</xdr:col>
      <xdr:colOff>114300</xdr:colOff>
      <xdr:row>82</xdr:row>
      <xdr:rowOff>132806</xdr:rowOff>
    </xdr:to>
    <xdr:cxnSp macro="">
      <xdr:nvCxnSpPr>
        <xdr:cNvPr id="312" name="直線コネクタ 311">
          <a:extLst>
            <a:ext uri="{FF2B5EF4-FFF2-40B4-BE49-F238E27FC236}">
              <a16:creationId xmlns:a16="http://schemas.microsoft.com/office/drawing/2014/main" xmlns="" id="{0D942F92-C497-40E4-A669-E447AA4C0EA7}"/>
            </a:ext>
          </a:extLst>
        </xdr:cNvPr>
        <xdr:cNvCxnSpPr/>
      </xdr:nvCxnSpPr>
      <xdr:spPr>
        <a:xfrm flipV="1">
          <a:off x="1130300" y="141737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3" name="n_1aveValue【公営住宅】&#10;有形固定資産減価償却率">
          <a:extLst>
            <a:ext uri="{FF2B5EF4-FFF2-40B4-BE49-F238E27FC236}">
              <a16:creationId xmlns:a16="http://schemas.microsoft.com/office/drawing/2014/main" xmlns="" id="{5D37BCB7-01BA-41CE-A683-A0CB6E055A64}"/>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4" name="n_2aveValue【公営住宅】&#10;有形固定資産減価償却率">
          <a:extLst>
            <a:ext uri="{FF2B5EF4-FFF2-40B4-BE49-F238E27FC236}">
              <a16:creationId xmlns:a16="http://schemas.microsoft.com/office/drawing/2014/main" xmlns="" id="{DC77E71F-4709-4818-A9FD-B2B896825D5E}"/>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xmlns="" id="{54C784A5-AA58-46BA-A4CE-31979D600F43}"/>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xmlns="" id="{40C803CC-9F5E-483A-90CA-FABAB18AF345}"/>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41746</xdr:rowOff>
    </xdr:from>
    <xdr:ext cx="405111" cy="259045"/>
    <xdr:sp macro="" textlink="">
      <xdr:nvSpPr>
        <xdr:cNvPr id="317" name="n_1mainValue【公営住宅】&#10;有形固定資産減価償却率">
          <a:extLst>
            <a:ext uri="{FF2B5EF4-FFF2-40B4-BE49-F238E27FC236}">
              <a16:creationId xmlns:a16="http://schemas.microsoft.com/office/drawing/2014/main" xmlns="" id="{8782F1F7-A5F4-41A5-91B8-45C125A5831E}"/>
            </a:ext>
          </a:extLst>
        </xdr:cNvPr>
        <xdr:cNvSpPr txBox="1"/>
      </xdr:nvSpPr>
      <xdr:spPr>
        <a:xfrm>
          <a:off x="35820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18" name="n_2mainValue【公営住宅】&#10;有形固定資産減価償却率">
          <a:extLst>
            <a:ext uri="{FF2B5EF4-FFF2-40B4-BE49-F238E27FC236}">
              <a16:creationId xmlns:a16="http://schemas.microsoft.com/office/drawing/2014/main" xmlns="" id="{8EB31D61-7C60-475F-93A4-183B2FD667B8}"/>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10721</xdr:rowOff>
    </xdr:from>
    <xdr:ext cx="405111" cy="259045"/>
    <xdr:sp macro="" textlink="">
      <xdr:nvSpPr>
        <xdr:cNvPr id="319" name="n_3mainValue【公営住宅】&#10;有形固定資産減価償却率">
          <a:extLst>
            <a:ext uri="{FF2B5EF4-FFF2-40B4-BE49-F238E27FC236}">
              <a16:creationId xmlns:a16="http://schemas.microsoft.com/office/drawing/2014/main" xmlns="" id="{8A477E02-0CB2-4AB6-A7E5-DE2ADC522A19}"/>
            </a:ext>
          </a:extLst>
        </xdr:cNvPr>
        <xdr:cNvSpPr txBox="1"/>
      </xdr:nvSpPr>
      <xdr:spPr>
        <a:xfrm>
          <a:off x="1816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28683</xdr:rowOff>
    </xdr:from>
    <xdr:ext cx="405111" cy="259045"/>
    <xdr:sp macro="" textlink="">
      <xdr:nvSpPr>
        <xdr:cNvPr id="320" name="n_4mainValue【公営住宅】&#10;有形固定資産減価償却率">
          <a:extLst>
            <a:ext uri="{FF2B5EF4-FFF2-40B4-BE49-F238E27FC236}">
              <a16:creationId xmlns:a16="http://schemas.microsoft.com/office/drawing/2014/main" xmlns="" id="{AFDB23F7-29AF-414A-B1A7-92A664644474}"/>
            </a:ext>
          </a:extLst>
        </xdr:cNvPr>
        <xdr:cNvSpPr txBox="1"/>
      </xdr:nvSpPr>
      <xdr:spPr>
        <a:xfrm>
          <a:off x="927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1A9992D1-F16D-4CAF-ADCC-2E316465C8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B3C1DE3E-D90F-436B-8158-3B2B0F6DB85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FADF68CC-94D2-4B45-AC4A-516062E0962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347D4D0F-5697-4F20-A753-29D6242B67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4444BCDD-3EE9-412D-A234-6F39DA7254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4B2EA006-674B-43CE-9691-CCA5697D61D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FE049206-CC14-4D84-85EC-3625C9ECC1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33F97E11-F75E-4EB5-B81E-CA0C19EDE1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E74D9BB5-E3AA-4BB5-BFE7-5944428224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ADBB78F8-7BA2-4C6B-B89F-06F27E409B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xmlns="" id="{9F299DE8-6630-47FF-AF20-5C40EC0866D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xmlns="" id="{C3563279-585C-44B7-B24F-6AC2428CD1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xmlns="" id="{BFF16581-CF62-47FF-A938-0E1E52110C2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xmlns="" id="{10E885F6-C949-4037-A070-DC13BDD86D3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xmlns="" id="{932FAE87-A57C-4759-820A-4B62A6E266E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xmlns="" id="{FFCC89D7-650C-4C4F-B69C-F2E10080D0E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xmlns="" id="{AD561C09-1BF1-4B4D-A43A-4CFE4E1593D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xmlns="" id="{B9C58F87-BAE5-41ED-9C73-958E67BB89C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xmlns="" id="{F6D2381A-9B8F-4CC2-A7B2-F79935C1164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xmlns="" id="{7EA6B870-FA86-406A-8169-8C2D200A9FC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xmlns="" id="{C86C4B7C-C2D8-454A-9756-720195ABE8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xmlns="" id="{282E8C1F-FE8B-4262-A348-AA41E074B069}"/>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xmlns="" id="{FECD0EC1-0466-4E61-94B9-9FA31790CC2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xmlns="" id="{9F15AE2C-9CFA-4D3D-BF4D-B66ADEFF79B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xmlns="" id="{B65B58A1-7BEC-40A0-BC4E-D4025900F95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xmlns="" id="{A923737C-F3DA-4C77-B557-936FFC12047F}"/>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xmlns="" id="{1CFDD33A-5EC2-4C81-A0CD-403CDD8DD3B1}"/>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xmlns="" id="{DACF99AB-1CED-4067-A6A2-F616EFAFF04B}"/>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xmlns="" id="{E00E8B1A-3C08-4684-B90C-A4AE7F772519}"/>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xmlns="" id="{33BA14F9-B29E-4772-B3A5-83F940244D77}"/>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xmlns="" id="{A2C6604B-9F40-4FE4-B36F-01F022496DBB}"/>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xmlns="" id="{6AF7B7C0-F348-4A43-B7AD-4F646671653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xmlns="" id="{56DDA06A-6FD0-4B7B-9EE1-FCA40B95A91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65ADDD12-4B7E-4DA0-9A75-EEBBF3D34F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6ABC027E-0B94-47F0-8BE2-5A75C9707A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C8965E67-30F6-4630-8B8A-721F060DE39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25533443-1E34-4377-BBF5-2BDF95813F2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81437</xdr:rowOff>
    </xdr:from>
    <xdr:to>
      <xdr:col>55</xdr:col>
      <xdr:colOff>50800</xdr:colOff>
      <xdr:row>86</xdr:row>
      <xdr:rowOff>11587</xdr:rowOff>
    </xdr:to>
    <xdr:sp macro="" textlink="">
      <xdr:nvSpPr>
        <xdr:cNvPr id="358" name="楕円 357">
          <a:extLst>
            <a:ext uri="{FF2B5EF4-FFF2-40B4-BE49-F238E27FC236}">
              <a16:creationId xmlns:a16="http://schemas.microsoft.com/office/drawing/2014/main" xmlns="" id="{2F1AE44D-A0E2-4364-85FF-CBE0CDFC0777}"/>
            </a:ext>
          </a:extLst>
        </xdr:cNvPr>
        <xdr:cNvSpPr/>
      </xdr:nvSpPr>
      <xdr:spPr>
        <a:xfrm>
          <a:off x="10426700" y="1465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xmlns="" id="{BE13DD6B-5C89-40F7-A578-876E376D80B0}"/>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83449</xdr:rowOff>
    </xdr:from>
    <xdr:to>
      <xdr:col>50</xdr:col>
      <xdr:colOff>165100</xdr:colOff>
      <xdr:row>86</xdr:row>
      <xdr:rowOff>13599</xdr:rowOff>
    </xdr:to>
    <xdr:sp macro="" textlink="">
      <xdr:nvSpPr>
        <xdr:cNvPr id="360" name="楕円 359">
          <a:extLst>
            <a:ext uri="{FF2B5EF4-FFF2-40B4-BE49-F238E27FC236}">
              <a16:creationId xmlns:a16="http://schemas.microsoft.com/office/drawing/2014/main" xmlns="" id="{9A1B00DE-97B9-442C-BE5C-0836C6A937D3}"/>
            </a:ext>
          </a:extLst>
        </xdr:cNvPr>
        <xdr:cNvSpPr/>
      </xdr:nvSpPr>
      <xdr:spPr>
        <a:xfrm>
          <a:off x="9588500" y="146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132237</xdr:rowOff>
    </xdr:from>
    <xdr:to>
      <xdr:col>55</xdr:col>
      <xdr:colOff>0</xdr:colOff>
      <xdr:row>85</xdr:row>
      <xdr:rowOff>134249</xdr:rowOff>
    </xdr:to>
    <xdr:cxnSp macro="">
      <xdr:nvCxnSpPr>
        <xdr:cNvPr id="361" name="直線コネクタ 360">
          <a:extLst>
            <a:ext uri="{FF2B5EF4-FFF2-40B4-BE49-F238E27FC236}">
              <a16:creationId xmlns:a16="http://schemas.microsoft.com/office/drawing/2014/main" xmlns="" id="{E264BEDA-0299-406D-97D8-62C748CEBBEA}"/>
            </a:ext>
          </a:extLst>
        </xdr:cNvPr>
        <xdr:cNvCxnSpPr/>
      </xdr:nvCxnSpPr>
      <xdr:spPr>
        <a:xfrm flipV="1">
          <a:off x="9639300" y="14705487"/>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85370</xdr:rowOff>
    </xdr:from>
    <xdr:to>
      <xdr:col>46</xdr:col>
      <xdr:colOff>38100</xdr:colOff>
      <xdr:row>86</xdr:row>
      <xdr:rowOff>15520</xdr:rowOff>
    </xdr:to>
    <xdr:sp macro="" textlink="">
      <xdr:nvSpPr>
        <xdr:cNvPr id="362" name="楕円 361">
          <a:extLst>
            <a:ext uri="{FF2B5EF4-FFF2-40B4-BE49-F238E27FC236}">
              <a16:creationId xmlns:a16="http://schemas.microsoft.com/office/drawing/2014/main" xmlns="" id="{AEB6CCF2-DDA0-4BE0-95DD-A4509F082B10}"/>
            </a:ext>
          </a:extLst>
        </xdr:cNvPr>
        <xdr:cNvSpPr/>
      </xdr:nvSpPr>
      <xdr:spPr>
        <a:xfrm>
          <a:off x="8699500" y="146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134249</xdr:rowOff>
    </xdr:from>
    <xdr:to>
      <xdr:col>50</xdr:col>
      <xdr:colOff>114300</xdr:colOff>
      <xdr:row>85</xdr:row>
      <xdr:rowOff>136170</xdr:rowOff>
    </xdr:to>
    <xdr:cxnSp macro="">
      <xdr:nvCxnSpPr>
        <xdr:cNvPr id="363" name="直線コネクタ 362">
          <a:extLst>
            <a:ext uri="{FF2B5EF4-FFF2-40B4-BE49-F238E27FC236}">
              <a16:creationId xmlns:a16="http://schemas.microsoft.com/office/drawing/2014/main" xmlns="" id="{854CAF54-5AEB-42A0-B744-0356A06D1AD3}"/>
            </a:ext>
          </a:extLst>
        </xdr:cNvPr>
        <xdr:cNvCxnSpPr/>
      </xdr:nvCxnSpPr>
      <xdr:spPr>
        <a:xfrm flipV="1">
          <a:off x="8750300" y="1470749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87015</xdr:rowOff>
    </xdr:from>
    <xdr:to>
      <xdr:col>41</xdr:col>
      <xdr:colOff>101600</xdr:colOff>
      <xdr:row>86</xdr:row>
      <xdr:rowOff>17165</xdr:rowOff>
    </xdr:to>
    <xdr:sp macro="" textlink="">
      <xdr:nvSpPr>
        <xdr:cNvPr id="364" name="楕円 363">
          <a:extLst>
            <a:ext uri="{FF2B5EF4-FFF2-40B4-BE49-F238E27FC236}">
              <a16:creationId xmlns:a16="http://schemas.microsoft.com/office/drawing/2014/main" xmlns="" id="{EF87AEA0-B545-4395-8422-B163693CA636}"/>
            </a:ext>
          </a:extLst>
        </xdr:cNvPr>
        <xdr:cNvSpPr/>
      </xdr:nvSpPr>
      <xdr:spPr>
        <a:xfrm>
          <a:off x="7810500" y="146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136170</xdr:rowOff>
    </xdr:from>
    <xdr:to>
      <xdr:col>45</xdr:col>
      <xdr:colOff>177800</xdr:colOff>
      <xdr:row>85</xdr:row>
      <xdr:rowOff>137815</xdr:rowOff>
    </xdr:to>
    <xdr:cxnSp macro="">
      <xdr:nvCxnSpPr>
        <xdr:cNvPr id="365" name="直線コネクタ 364">
          <a:extLst>
            <a:ext uri="{FF2B5EF4-FFF2-40B4-BE49-F238E27FC236}">
              <a16:creationId xmlns:a16="http://schemas.microsoft.com/office/drawing/2014/main" xmlns="" id="{27CDA9C8-DD3A-4032-A4E2-D5857DDD0B71}"/>
            </a:ext>
          </a:extLst>
        </xdr:cNvPr>
        <xdr:cNvCxnSpPr/>
      </xdr:nvCxnSpPr>
      <xdr:spPr>
        <a:xfrm flipV="1">
          <a:off x="7861300" y="14709420"/>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90444</xdr:rowOff>
    </xdr:from>
    <xdr:to>
      <xdr:col>36</xdr:col>
      <xdr:colOff>165100</xdr:colOff>
      <xdr:row>86</xdr:row>
      <xdr:rowOff>20594</xdr:rowOff>
    </xdr:to>
    <xdr:sp macro="" textlink="">
      <xdr:nvSpPr>
        <xdr:cNvPr id="366" name="楕円 365">
          <a:extLst>
            <a:ext uri="{FF2B5EF4-FFF2-40B4-BE49-F238E27FC236}">
              <a16:creationId xmlns:a16="http://schemas.microsoft.com/office/drawing/2014/main" xmlns="" id="{624EBA64-5BDE-41E3-8C9A-0E2C60985014}"/>
            </a:ext>
          </a:extLst>
        </xdr:cNvPr>
        <xdr:cNvSpPr/>
      </xdr:nvSpPr>
      <xdr:spPr>
        <a:xfrm>
          <a:off x="6921500" y="146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137815</xdr:rowOff>
    </xdr:from>
    <xdr:to>
      <xdr:col>41</xdr:col>
      <xdr:colOff>50800</xdr:colOff>
      <xdr:row>85</xdr:row>
      <xdr:rowOff>141244</xdr:rowOff>
    </xdr:to>
    <xdr:cxnSp macro="">
      <xdr:nvCxnSpPr>
        <xdr:cNvPr id="367" name="直線コネクタ 366">
          <a:extLst>
            <a:ext uri="{FF2B5EF4-FFF2-40B4-BE49-F238E27FC236}">
              <a16:creationId xmlns:a16="http://schemas.microsoft.com/office/drawing/2014/main" xmlns="" id="{E32C5210-3AC5-415A-8948-BF3894A9ADB0}"/>
            </a:ext>
          </a:extLst>
        </xdr:cNvPr>
        <xdr:cNvCxnSpPr/>
      </xdr:nvCxnSpPr>
      <xdr:spPr>
        <a:xfrm flipV="1">
          <a:off x="6972300" y="147110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18533</xdr:rowOff>
    </xdr:from>
    <xdr:ext cx="469744" cy="259045"/>
    <xdr:sp macro="" textlink="">
      <xdr:nvSpPr>
        <xdr:cNvPr id="368" name="n_1aveValue【公営住宅】&#10;一人当たり面積">
          <a:extLst>
            <a:ext uri="{FF2B5EF4-FFF2-40B4-BE49-F238E27FC236}">
              <a16:creationId xmlns:a16="http://schemas.microsoft.com/office/drawing/2014/main" xmlns="" id="{D4306022-9329-4DF9-B431-D2BC25714532}"/>
            </a:ext>
          </a:extLst>
        </xdr:cNvPr>
        <xdr:cNvSpPr txBox="1"/>
      </xdr:nvSpPr>
      <xdr:spPr>
        <a:xfrm>
          <a:off x="93917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19220</xdr:rowOff>
    </xdr:from>
    <xdr:ext cx="469744" cy="259045"/>
    <xdr:sp macro="" textlink="">
      <xdr:nvSpPr>
        <xdr:cNvPr id="369" name="n_2aveValue【公営住宅】&#10;一人当たり面積">
          <a:extLst>
            <a:ext uri="{FF2B5EF4-FFF2-40B4-BE49-F238E27FC236}">
              <a16:creationId xmlns:a16="http://schemas.microsoft.com/office/drawing/2014/main" xmlns="" id="{BB6C10CE-A2E6-4A64-B5E1-298839045EC4}"/>
            </a:ext>
          </a:extLst>
        </xdr:cNvPr>
        <xdr:cNvSpPr txBox="1"/>
      </xdr:nvSpPr>
      <xdr:spPr>
        <a:xfrm>
          <a:off x="8515427" y="147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19082</xdr:rowOff>
    </xdr:from>
    <xdr:ext cx="469744" cy="259045"/>
    <xdr:sp macro="" textlink="">
      <xdr:nvSpPr>
        <xdr:cNvPr id="370" name="n_3aveValue【公営住宅】&#10;一人当たり面積">
          <a:extLst>
            <a:ext uri="{FF2B5EF4-FFF2-40B4-BE49-F238E27FC236}">
              <a16:creationId xmlns:a16="http://schemas.microsoft.com/office/drawing/2014/main" xmlns="" id="{92D9DC20-8BC6-476C-9A46-1277E5B60B06}"/>
            </a:ext>
          </a:extLst>
        </xdr:cNvPr>
        <xdr:cNvSpPr txBox="1"/>
      </xdr:nvSpPr>
      <xdr:spPr>
        <a:xfrm>
          <a:off x="7626427" y="147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16933</xdr:rowOff>
    </xdr:from>
    <xdr:ext cx="469744" cy="259045"/>
    <xdr:sp macro="" textlink="">
      <xdr:nvSpPr>
        <xdr:cNvPr id="371" name="n_4aveValue【公営住宅】&#10;一人当たり面積">
          <a:extLst>
            <a:ext uri="{FF2B5EF4-FFF2-40B4-BE49-F238E27FC236}">
              <a16:creationId xmlns:a16="http://schemas.microsoft.com/office/drawing/2014/main" xmlns="" id="{168FAD05-497F-4C00-A7D8-4DC01DCF8A30}"/>
            </a:ext>
          </a:extLst>
        </xdr:cNvPr>
        <xdr:cNvSpPr txBox="1"/>
      </xdr:nvSpPr>
      <xdr:spPr>
        <a:xfrm>
          <a:off x="67374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30126</xdr:rowOff>
    </xdr:from>
    <xdr:ext cx="469744" cy="259045"/>
    <xdr:sp macro="" textlink="">
      <xdr:nvSpPr>
        <xdr:cNvPr id="372" name="n_1mainValue【公営住宅】&#10;一人当たり面積">
          <a:extLst>
            <a:ext uri="{FF2B5EF4-FFF2-40B4-BE49-F238E27FC236}">
              <a16:creationId xmlns:a16="http://schemas.microsoft.com/office/drawing/2014/main" xmlns="" id="{A1D09DEE-D081-40F2-BD83-F3EC228D7B01}"/>
            </a:ext>
          </a:extLst>
        </xdr:cNvPr>
        <xdr:cNvSpPr txBox="1"/>
      </xdr:nvSpPr>
      <xdr:spPr>
        <a:xfrm>
          <a:off x="9391727" y="1443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32047</xdr:rowOff>
    </xdr:from>
    <xdr:ext cx="469744" cy="259045"/>
    <xdr:sp macro="" textlink="">
      <xdr:nvSpPr>
        <xdr:cNvPr id="373" name="n_2mainValue【公営住宅】&#10;一人当たり面積">
          <a:extLst>
            <a:ext uri="{FF2B5EF4-FFF2-40B4-BE49-F238E27FC236}">
              <a16:creationId xmlns:a16="http://schemas.microsoft.com/office/drawing/2014/main" xmlns="" id="{905262DF-A9EC-4836-AB25-01FB10FE6AA7}"/>
            </a:ext>
          </a:extLst>
        </xdr:cNvPr>
        <xdr:cNvSpPr txBox="1"/>
      </xdr:nvSpPr>
      <xdr:spPr>
        <a:xfrm>
          <a:off x="8515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33692</xdr:rowOff>
    </xdr:from>
    <xdr:ext cx="469744" cy="259045"/>
    <xdr:sp macro="" textlink="">
      <xdr:nvSpPr>
        <xdr:cNvPr id="374" name="n_3mainValue【公営住宅】&#10;一人当たり面積">
          <a:extLst>
            <a:ext uri="{FF2B5EF4-FFF2-40B4-BE49-F238E27FC236}">
              <a16:creationId xmlns:a16="http://schemas.microsoft.com/office/drawing/2014/main" xmlns="" id="{BC2B493E-FBBA-4E76-A8CB-8BEB39C6B26D}"/>
            </a:ext>
          </a:extLst>
        </xdr:cNvPr>
        <xdr:cNvSpPr txBox="1"/>
      </xdr:nvSpPr>
      <xdr:spPr>
        <a:xfrm>
          <a:off x="7626427" y="1443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37121</xdr:rowOff>
    </xdr:from>
    <xdr:ext cx="469744" cy="259045"/>
    <xdr:sp macro="" textlink="">
      <xdr:nvSpPr>
        <xdr:cNvPr id="375" name="n_4mainValue【公営住宅】&#10;一人当たり面積">
          <a:extLst>
            <a:ext uri="{FF2B5EF4-FFF2-40B4-BE49-F238E27FC236}">
              <a16:creationId xmlns:a16="http://schemas.microsoft.com/office/drawing/2014/main" xmlns="" id="{5B2D9BB8-64DC-4BF7-A085-7944F9E91D7C}"/>
            </a:ext>
          </a:extLst>
        </xdr:cNvPr>
        <xdr:cNvSpPr txBox="1"/>
      </xdr:nvSpPr>
      <xdr:spPr>
        <a:xfrm>
          <a:off x="6737427" y="1443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xmlns="" id="{6743959F-ADDA-43C5-8189-3EE672A74B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xmlns="" id="{088228ED-2EBE-4C97-9F18-E568927AB8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xmlns="" id="{84E5DF8A-C32D-4490-BA2D-15561911845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xmlns="" id="{484779D1-9913-4D8C-B505-CE764D2BF2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xmlns="" id="{A881A797-8EE6-4E24-8A87-9A0AC12722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xmlns="" id="{ED6F4BF6-1E3C-4350-8D12-AF5B1170745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xmlns="" id="{E03BE10E-F77F-4138-B4BF-E1E337D8D4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xmlns="" id="{C2166FEA-DEEA-4B36-8181-F13838EE801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4741C065-B5F4-43EF-8540-86CAB7BA20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735D7D5F-9A2F-4619-97A7-15C01E12D47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4DF8A2B7-5C50-4DEA-A01F-BAC4D653AD5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309282BE-EBF9-4737-8F25-54F6F3119A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9B16B981-9F1D-4A81-9F5F-0A0133DC16F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7BE5B220-A3C6-416A-993E-CA36A93DBF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46F5C091-4681-4217-A077-240B72E322E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39AF36BB-0708-4D8D-929B-C0AFFE0F2F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xmlns="" id="{BDEE6A3F-E80A-4661-8BAB-8BADD5FB7E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xmlns="" id="{E22C4385-9B86-4699-9666-F7F4F6765E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xmlns="" id="{46CAB4EE-E844-42E2-B854-DC1438F04A5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xmlns="" id="{800574ED-1DA9-4E77-80A8-4ADA04229D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xmlns="" id="{68403E19-C4BB-44D7-AB51-2ABC9D88BE3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xmlns="" id="{9130D59D-5989-473E-B89F-FC7EDDF42A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xmlns="" id="{3577A6F1-4E85-40E6-93C0-298E63D650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xmlns="" id="{5D4DA9B6-807A-403D-A1FD-E761B49CDC1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xmlns="" id="{C12E953A-9032-4E11-B639-9297DA9507D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xmlns="" id="{B1CCFCCA-8E06-4856-ACFC-A798E94B74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xmlns="" id="{C7BC760A-F806-4FA1-888F-C15D45BB54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xmlns="" id="{4A1BCA83-3AA8-459D-A1AF-D9E7044A376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xmlns="" id="{8300DE66-90C8-4010-98A5-0DE64EBB06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xmlns="" id="{3D055DC3-B7B7-45F3-A13F-23BA7F2D6AB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xmlns="" id="{BBA46B2F-22EA-4D7D-8578-BC50B363CC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xmlns="" id="{50A99B9B-5121-48AF-A286-39E5D234BFB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xmlns="" id="{2C8FE614-3050-4C0F-81A2-63DA98036C7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xmlns="" id="{98FAF54E-F90E-4F51-993E-066776875C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xmlns="" id="{D0172BA6-0CD8-4E49-B928-FF9DAA98978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xmlns="" id="{EED93B53-9857-435D-996A-C8936379BB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xmlns="" id="{D5EF7319-A483-4D43-AD75-B2BDCDEE9A5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xmlns="" id="{1672E7FF-5488-449B-BBDE-5DF5D5A7A3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xmlns="" id="{82152122-2E03-4A1C-B5FD-509E7D8F00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xmlns="" id="{27052DD8-0EC7-46A2-922E-B9BF8C0DE5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xmlns="" id="{94BE17D2-93FE-423B-BBD0-EF351F1AED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xmlns="" id="{A8B5BCF9-C1E6-4F84-9935-B2670CCA6C5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xmlns="" id="{25682D97-9171-4FF1-9EF9-650F144620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9" name="直線コネクタ 418">
          <a:extLst>
            <a:ext uri="{FF2B5EF4-FFF2-40B4-BE49-F238E27FC236}">
              <a16:creationId xmlns:a16="http://schemas.microsoft.com/office/drawing/2014/main" xmlns="" id="{EB8A2378-B5BB-47F0-BC23-D0562056ED9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0" name="テキスト ボックス 419">
          <a:extLst>
            <a:ext uri="{FF2B5EF4-FFF2-40B4-BE49-F238E27FC236}">
              <a16:creationId xmlns:a16="http://schemas.microsoft.com/office/drawing/2014/main" xmlns="" id="{60A5B86F-6051-4AB5-9D69-3EA3037392E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1" name="直線コネクタ 420">
          <a:extLst>
            <a:ext uri="{FF2B5EF4-FFF2-40B4-BE49-F238E27FC236}">
              <a16:creationId xmlns:a16="http://schemas.microsoft.com/office/drawing/2014/main" xmlns="" id="{822218E9-69AF-462D-85F7-A80120C304C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2" name="テキスト ボックス 421">
          <a:extLst>
            <a:ext uri="{FF2B5EF4-FFF2-40B4-BE49-F238E27FC236}">
              <a16:creationId xmlns:a16="http://schemas.microsoft.com/office/drawing/2014/main" xmlns="" id="{1F3A8E20-3604-46C1-84DD-2C580C84D58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3" name="直線コネクタ 422">
          <a:extLst>
            <a:ext uri="{FF2B5EF4-FFF2-40B4-BE49-F238E27FC236}">
              <a16:creationId xmlns:a16="http://schemas.microsoft.com/office/drawing/2014/main" xmlns="" id="{B963DFBD-100F-41F9-B374-EFA0572FAF2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4" name="テキスト ボックス 423">
          <a:extLst>
            <a:ext uri="{FF2B5EF4-FFF2-40B4-BE49-F238E27FC236}">
              <a16:creationId xmlns:a16="http://schemas.microsoft.com/office/drawing/2014/main" xmlns="" id="{2F7CE6A1-8D1C-4A0F-BFBF-8BCC2C63B7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5" name="直線コネクタ 424">
          <a:extLst>
            <a:ext uri="{FF2B5EF4-FFF2-40B4-BE49-F238E27FC236}">
              <a16:creationId xmlns:a16="http://schemas.microsoft.com/office/drawing/2014/main" xmlns="" id="{346863F7-C224-4242-A1D6-2E9889B4B4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6" name="テキスト ボックス 425">
          <a:extLst>
            <a:ext uri="{FF2B5EF4-FFF2-40B4-BE49-F238E27FC236}">
              <a16:creationId xmlns:a16="http://schemas.microsoft.com/office/drawing/2014/main" xmlns="" id="{64592552-1526-478C-980D-95964B240A5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7" name="直線コネクタ 426">
          <a:extLst>
            <a:ext uri="{FF2B5EF4-FFF2-40B4-BE49-F238E27FC236}">
              <a16:creationId xmlns:a16="http://schemas.microsoft.com/office/drawing/2014/main" xmlns="" id="{04E0A335-389C-4AE5-8F3D-3D6EE642CB2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8" name="テキスト ボックス 427">
          <a:extLst>
            <a:ext uri="{FF2B5EF4-FFF2-40B4-BE49-F238E27FC236}">
              <a16:creationId xmlns:a16="http://schemas.microsoft.com/office/drawing/2014/main" xmlns="" id="{DF7BDD53-3B05-4C98-93FC-C11AC1691E4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9" name="直線コネクタ 428">
          <a:extLst>
            <a:ext uri="{FF2B5EF4-FFF2-40B4-BE49-F238E27FC236}">
              <a16:creationId xmlns:a16="http://schemas.microsoft.com/office/drawing/2014/main" xmlns="" id="{92BF5340-F2D6-4B74-A0E4-43BC12192FD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0" name="テキスト ボックス 429">
          <a:extLst>
            <a:ext uri="{FF2B5EF4-FFF2-40B4-BE49-F238E27FC236}">
              <a16:creationId xmlns:a16="http://schemas.microsoft.com/office/drawing/2014/main" xmlns="" id="{4F695FF6-2232-4392-BE1E-C6AE3416C5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xmlns="" id="{9FC21461-107F-47D7-A42B-3716EF506B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xmlns="" id="{C6308FDA-54D1-49A9-87D8-9FF637F81E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3" name="直線コネクタ 432">
          <a:extLst>
            <a:ext uri="{FF2B5EF4-FFF2-40B4-BE49-F238E27FC236}">
              <a16:creationId xmlns:a16="http://schemas.microsoft.com/office/drawing/2014/main" xmlns="" id="{21EBC7A6-AD69-4E7F-BCD3-0948FBA830C8}"/>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34" name="【学校施設】&#10;有形固定資産減価償却率最小値テキスト">
          <a:extLst>
            <a:ext uri="{FF2B5EF4-FFF2-40B4-BE49-F238E27FC236}">
              <a16:creationId xmlns:a16="http://schemas.microsoft.com/office/drawing/2014/main" xmlns="" id="{EB02F4CD-3127-4CDC-A4C4-D1BB70DB5FF2}"/>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35" name="直線コネクタ 434">
          <a:extLst>
            <a:ext uri="{FF2B5EF4-FFF2-40B4-BE49-F238E27FC236}">
              <a16:creationId xmlns:a16="http://schemas.microsoft.com/office/drawing/2014/main" xmlns="" id="{CBFA7971-29D7-42BF-A3D7-E5713CCDD131}"/>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36" name="【学校施設】&#10;有形固定資産減価償却率最大値テキスト">
          <a:extLst>
            <a:ext uri="{FF2B5EF4-FFF2-40B4-BE49-F238E27FC236}">
              <a16:creationId xmlns:a16="http://schemas.microsoft.com/office/drawing/2014/main" xmlns="" id="{F02B8676-8C86-411B-890A-A3692DB9BE5C}"/>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37" name="直線コネクタ 436">
          <a:extLst>
            <a:ext uri="{FF2B5EF4-FFF2-40B4-BE49-F238E27FC236}">
              <a16:creationId xmlns:a16="http://schemas.microsoft.com/office/drawing/2014/main" xmlns="" id="{F41F6096-1422-4ED3-B26F-8A1DE9408994}"/>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38" name="【学校施設】&#10;有形固定資産減価償却率平均値テキスト">
          <a:extLst>
            <a:ext uri="{FF2B5EF4-FFF2-40B4-BE49-F238E27FC236}">
              <a16:creationId xmlns:a16="http://schemas.microsoft.com/office/drawing/2014/main" xmlns="" id="{3F9131B6-2B5D-4381-994F-E9DD9C126A72}"/>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39" name="フローチャート: 判断 438">
          <a:extLst>
            <a:ext uri="{FF2B5EF4-FFF2-40B4-BE49-F238E27FC236}">
              <a16:creationId xmlns:a16="http://schemas.microsoft.com/office/drawing/2014/main" xmlns="" id="{82734F7C-279F-472E-A4D7-BD7A989ED581}"/>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0" name="フローチャート: 判断 439">
          <a:extLst>
            <a:ext uri="{FF2B5EF4-FFF2-40B4-BE49-F238E27FC236}">
              <a16:creationId xmlns:a16="http://schemas.microsoft.com/office/drawing/2014/main" xmlns="" id="{7FD8981C-1AB0-4391-AA10-BD4846075C52}"/>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1" name="フローチャート: 判断 440">
          <a:extLst>
            <a:ext uri="{FF2B5EF4-FFF2-40B4-BE49-F238E27FC236}">
              <a16:creationId xmlns:a16="http://schemas.microsoft.com/office/drawing/2014/main" xmlns="" id="{DEB8B7D3-32F0-4210-9763-5EC63D18C091}"/>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2" name="フローチャート: 判断 441">
          <a:extLst>
            <a:ext uri="{FF2B5EF4-FFF2-40B4-BE49-F238E27FC236}">
              <a16:creationId xmlns:a16="http://schemas.microsoft.com/office/drawing/2014/main" xmlns="" id="{BEFB2B8D-7047-4D52-9A71-135E8740E5C6}"/>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3" name="フローチャート: 判断 442">
          <a:extLst>
            <a:ext uri="{FF2B5EF4-FFF2-40B4-BE49-F238E27FC236}">
              <a16:creationId xmlns:a16="http://schemas.microsoft.com/office/drawing/2014/main" xmlns="" id="{BFFCCBE6-0000-4809-A9CA-E8F69C245961}"/>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xmlns="" id="{D7E0DE33-A2F3-45E4-83F7-CCF45E14FE8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xmlns="" id="{0824C67D-5729-4467-BB83-442040FA098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xmlns="" id="{18168328-EEB6-45DF-8B7F-64111CDDB52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xmlns="" id="{F58188C1-096A-4845-AA90-37BBA2FAA01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xmlns="" id="{7EAB4460-F0E4-4782-AAD8-53AD6C0CEC0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xdr:rowOff>
    </xdr:from>
    <xdr:to>
      <xdr:col>85</xdr:col>
      <xdr:colOff>177800</xdr:colOff>
      <xdr:row>61</xdr:row>
      <xdr:rowOff>103051</xdr:rowOff>
    </xdr:to>
    <xdr:sp macro="" textlink="">
      <xdr:nvSpPr>
        <xdr:cNvPr id="449" name="楕円 448">
          <a:extLst>
            <a:ext uri="{FF2B5EF4-FFF2-40B4-BE49-F238E27FC236}">
              <a16:creationId xmlns:a16="http://schemas.microsoft.com/office/drawing/2014/main" xmlns="" id="{3B998678-3065-4D6C-980C-C7D5998CE836}"/>
            </a:ext>
          </a:extLst>
        </xdr:cNvPr>
        <xdr:cNvSpPr/>
      </xdr:nvSpPr>
      <xdr:spPr>
        <a:xfrm>
          <a:off x="162687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151328</xdr:rowOff>
    </xdr:from>
    <xdr:ext cx="405111" cy="259045"/>
    <xdr:sp macro="" textlink="">
      <xdr:nvSpPr>
        <xdr:cNvPr id="450" name="【学校施設】&#10;有形固定資産減価償却率該当値テキスト">
          <a:extLst>
            <a:ext uri="{FF2B5EF4-FFF2-40B4-BE49-F238E27FC236}">
              <a16:creationId xmlns:a16="http://schemas.microsoft.com/office/drawing/2014/main" xmlns="" id="{87630B4F-EC09-45CD-9A57-AB3D9A901947}"/>
            </a:ext>
          </a:extLst>
        </xdr:cNvPr>
        <xdr:cNvSpPr txBox="1"/>
      </xdr:nvSpPr>
      <xdr:spPr>
        <a:xfrm>
          <a:off x="16357600"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27577</xdr:rowOff>
    </xdr:from>
    <xdr:to>
      <xdr:col>81</xdr:col>
      <xdr:colOff>101600</xdr:colOff>
      <xdr:row>61</xdr:row>
      <xdr:rowOff>129177</xdr:rowOff>
    </xdr:to>
    <xdr:sp macro="" textlink="">
      <xdr:nvSpPr>
        <xdr:cNvPr id="451" name="楕円 450">
          <a:extLst>
            <a:ext uri="{FF2B5EF4-FFF2-40B4-BE49-F238E27FC236}">
              <a16:creationId xmlns:a16="http://schemas.microsoft.com/office/drawing/2014/main" xmlns="" id="{7A45228E-B59C-43FF-A0C4-A7C2DAC342D0}"/>
            </a:ext>
          </a:extLst>
        </xdr:cNvPr>
        <xdr:cNvSpPr/>
      </xdr:nvSpPr>
      <xdr:spPr>
        <a:xfrm>
          <a:off x="15430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52251</xdr:rowOff>
    </xdr:from>
    <xdr:to>
      <xdr:col>85</xdr:col>
      <xdr:colOff>127000</xdr:colOff>
      <xdr:row>61</xdr:row>
      <xdr:rowOff>78377</xdr:rowOff>
    </xdr:to>
    <xdr:cxnSp macro="">
      <xdr:nvCxnSpPr>
        <xdr:cNvPr id="452" name="直線コネクタ 451">
          <a:extLst>
            <a:ext uri="{FF2B5EF4-FFF2-40B4-BE49-F238E27FC236}">
              <a16:creationId xmlns:a16="http://schemas.microsoft.com/office/drawing/2014/main" xmlns="" id="{11F2EDC0-048F-4BA2-BCBF-94404CE03C93}"/>
            </a:ext>
          </a:extLst>
        </xdr:cNvPr>
        <xdr:cNvCxnSpPr/>
      </xdr:nvCxnSpPr>
      <xdr:spPr>
        <a:xfrm flipV="1">
          <a:off x="15481300" y="105107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453" name="楕円 452">
          <a:extLst>
            <a:ext uri="{FF2B5EF4-FFF2-40B4-BE49-F238E27FC236}">
              <a16:creationId xmlns:a16="http://schemas.microsoft.com/office/drawing/2014/main" xmlns="" id="{BD188521-C941-461B-BC86-2A3858A90C67}"/>
            </a:ext>
          </a:extLst>
        </xdr:cNvPr>
        <xdr:cNvSpPr/>
      </xdr:nvSpPr>
      <xdr:spPr>
        <a:xfrm>
          <a:off x="1454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78377</xdr:rowOff>
    </xdr:to>
    <xdr:cxnSp macro="">
      <xdr:nvCxnSpPr>
        <xdr:cNvPr id="454" name="直線コネクタ 453">
          <a:extLst>
            <a:ext uri="{FF2B5EF4-FFF2-40B4-BE49-F238E27FC236}">
              <a16:creationId xmlns:a16="http://schemas.microsoft.com/office/drawing/2014/main" xmlns="" id="{98E4502B-D65D-48EB-A051-3BEDEB56B98B}"/>
            </a:ext>
          </a:extLst>
        </xdr:cNvPr>
        <xdr:cNvCxnSpPr/>
      </xdr:nvCxnSpPr>
      <xdr:spPr>
        <a:xfrm>
          <a:off x="14592300" y="105335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164737</xdr:rowOff>
    </xdr:from>
    <xdr:to>
      <xdr:col>72</xdr:col>
      <xdr:colOff>38100</xdr:colOff>
      <xdr:row>61</xdr:row>
      <xdr:rowOff>94887</xdr:rowOff>
    </xdr:to>
    <xdr:sp macro="" textlink="">
      <xdr:nvSpPr>
        <xdr:cNvPr id="455" name="楕円 454">
          <a:extLst>
            <a:ext uri="{FF2B5EF4-FFF2-40B4-BE49-F238E27FC236}">
              <a16:creationId xmlns:a16="http://schemas.microsoft.com/office/drawing/2014/main" xmlns="" id="{6D4578FD-4B9F-4CC0-BA5B-4F113715F25A}"/>
            </a:ext>
          </a:extLst>
        </xdr:cNvPr>
        <xdr:cNvSpPr/>
      </xdr:nvSpPr>
      <xdr:spPr>
        <a:xfrm>
          <a:off x="13652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44087</xdr:rowOff>
    </xdr:from>
    <xdr:to>
      <xdr:col>76</xdr:col>
      <xdr:colOff>114300</xdr:colOff>
      <xdr:row>61</xdr:row>
      <xdr:rowOff>75112</xdr:rowOff>
    </xdr:to>
    <xdr:cxnSp macro="">
      <xdr:nvCxnSpPr>
        <xdr:cNvPr id="456" name="直線コネクタ 455">
          <a:extLst>
            <a:ext uri="{FF2B5EF4-FFF2-40B4-BE49-F238E27FC236}">
              <a16:creationId xmlns:a16="http://schemas.microsoft.com/office/drawing/2014/main" xmlns="" id="{149DB45E-C1F6-41B0-AD81-917527EFE886}"/>
            </a:ext>
          </a:extLst>
        </xdr:cNvPr>
        <xdr:cNvCxnSpPr/>
      </xdr:nvCxnSpPr>
      <xdr:spPr>
        <a:xfrm>
          <a:off x="13703300" y="105025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136978</xdr:rowOff>
    </xdr:from>
    <xdr:to>
      <xdr:col>67</xdr:col>
      <xdr:colOff>101600</xdr:colOff>
      <xdr:row>61</xdr:row>
      <xdr:rowOff>67128</xdr:rowOff>
    </xdr:to>
    <xdr:sp macro="" textlink="">
      <xdr:nvSpPr>
        <xdr:cNvPr id="457" name="楕円 456">
          <a:extLst>
            <a:ext uri="{FF2B5EF4-FFF2-40B4-BE49-F238E27FC236}">
              <a16:creationId xmlns:a16="http://schemas.microsoft.com/office/drawing/2014/main" xmlns="" id="{CE99AE0D-F641-448D-99F2-22839F31252A}"/>
            </a:ext>
          </a:extLst>
        </xdr:cNvPr>
        <xdr:cNvSpPr/>
      </xdr:nvSpPr>
      <xdr:spPr>
        <a:xfrm>
          <a:off x="12763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xdr:rowOff>
    </xdr:from>
    <xdr:to>
      <xdr:col>71</xdr:col>
      <xdr:colOff>177800</xdr:colOff>
      <xdr:row>61</xdr:row>
      <xdr:rowOff>44087</xdr:rowOff>
    </xdr:to>
    <xdr:cxnSp macro="">
      <xdr:nvCxnSpPr>
        <xdr:cNvPr id="458" name="直線コネクタ 457">
          <a:extLst>
            <a:ext uri="{FF2B5EF4-FFF2-40B4-BE49-F238E27FC236}">
              <a16:creationId xmlns:a16="http://schemas.microsoft.com/office/drawing/2014/main" xmlns="" id="{080A29F0-5DC3-482C-8B3B-7A08090740BF}"/>
            </a:ext>
          </a:extLst>
        </xdr:cNvPr>
        <xdr:cNvCxnSpPr/>
      </xdr:nvCxnSpPr>
      <xdr:spPr>
        <a:xfrm>
          <a:off x="12814300" y="104747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59" name="n_1aveValue【学校施設】&#10;有形固定資産減価償却率">
          <a:extLst>
            <a:ext uri="{FF2B5EF4-FFF2-40B4-BE49-F238E27FC236}">
              <a16:creationId xmlns:a16="http://schemas.microsoft.com/office/drawing/2014/main" xmlns="" id="{7E5B5DF4-C5EA-42EB-BDE5-495BC668DD0C}"/>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60" name="n_2aveValue【学校施設】&#10;有形固定資産減価償却率">
          <a:extLst>
            <a:ext uri="{FF2B5EF4-FFF2-40B4-BE49-F238E27FC236}">
              <a16:creationId xmlns:a16="http://schemas.microsoft.com/office/drawing/2014/main" xmlns="" id="{3A420944-7800-4E0E-BFEC-A4A4B72822E5}"/>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61" name="n_3aveValue【学校施設】&#10;有形固定資産減価償却率">
          <a:extLst>
            <a:ext uri="{FF2B5EF4-FFF2-40B4-BE49-F238E27FC236}">
              <a16:creationId xmlns:a16="http://schemas.microsoft.com/office/drawing/2014/main" xmlns="" id="{D3A33D0F-3EC7-4D7B-8F9F-B3B7A0505399}"/>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2" name="n_4aveValue【学校施設】&#10;有形固定資産減価償却率">
          <a:extLst>
            <a:ext uri="{FF2B5EF4-FFF2-40B4-BE49-F238E27FC236}">
              <a16:creationId xmlns:a16="http://schemas.microsoft.com/office/drawing/2014/main" xmlns="" id="{52701E1A-355A-4FEC-A690-911505273E3B}"/>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120304</xdr:rowOff>
    </xdr:from>
    <xdr:ext cx="405111" cy="259045"/>
    <xdr:sp macro="" textlink="">
      <xdr:nvSpPr>
        <xdr:cNvPr id="463" name="n_1mainValue【学校施設】&#10;有形固定資産減価償却率">
          <a:extLst>
            <a:ext uri="{FF2B5EF4-FFF2-40B4-BE49-F238E27FC236}">
              <a16:creationId xmlns:a16="http://schemas.microsoft.com/office/drawing/2014/main" xmlns="" id="{6F246806-67A3-4DEA-ACC8-5F40C84A24A6}"/>
            </a:ext>
          </a:extLst>
        </xdr:cNvPr>
        <xdr:cNvSpPr txBox="1"/>
      </xdr:nvSpPr>
      <xdr:spPr>
        <a:xfrm>
          <a:off x="15266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464" name="n_2mainValue【学校施設】&#10;有形固定資産減価償却率">
          <a:extLst>
            <a:ext uri="{FF2B5EF4-FFF2-40B4-BE49-F238E27FC236}">
              <a16:creationId xmlns:a16="http://schemas.microsoft.com/office/drawing/2014/main" xmlns="" id="{3726196D-0CA1-475D-9044-AA2A6B3A066F}"/>
            </a:ext>
          </a:extLst>
        </xdr:cNvPr>
        <xdr:cNvSpPr txBox="1"/>
      </xdr:nvSpPr>
      <xdr:spPr>
        <a:xfrm>
          <a:off x="14389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86014</xdr:rowOff>
    </xdr:from>
    <xdr:ext cx="405111" cy="259045"/>
    <xdr:sp macro="" textlink="">
      <xdr:nvSpPr>
        <xdr:cNvPr id="465" name="n_3mainValue【学校施設】&#10;有形固定資産減価償却率">
          <a:extLst>
            <a:ext uri="{FF2B5EF4-FFF2-40B4-BE49-F238E27FC236}">
              <a16:creationId xmlns:a16="http://schemas.microsoft.com/office/drawing/2014/main" xmlns="" id="{5407ED20-D952-434B-AFA6-022DA9431150}"/>
            </a:ext>
          </a:extLst>
        </xdr:cNvPr>
        <xdr:cNvSpPr txBox="1"/>
      </xdr:nvSpPr>
      <xdr:spPr>
        <a:xfrm>
          <a:off x="13500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58255</xdr:rowOff>
    </xdr:from>
    <xdr:ext cx="405111" cy="259045"/>
    <xdr:sp macro="" textlink="">
      <xdr:nvSpPr>
        <xdr:cNvPr id="466" name="n_4mainValue【学校施設】&#10;有形固定資産減価償却率">
          <a:extLst>
            <a:ext uri="{FF2B5EF4-FFF2-40B4-BE49-F238E27FC236}">
              <a16:creationId xmlns:a16="http://schemas.microsoft.com/office/drawing/2014/main" xmlns="" id="{C6ADCE16-7A96-4D74-B4A7-0CE25E850B3A}"/>
            </a:ext>
          </a:extLst>
        </xdr:cNvPr>
        <xdr:cNvSpPr txBox="1"/>
      </xdr:nvSpPr>
      <xdr:spPr>
        <a:xfrm>
          <a:off x="12611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61F4ABC3-FAB7-4D12-8C47-662CBC4FC4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A235D673-4CF9-402A-81CE-1BCB9A5BA6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A5C354FF-436B-43C8-825F-AE255C97BA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0F18F674-7BA1-496F-ACC2-7A4F6E37B9E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760CD17C-A84F-46A5-BA14-623F68C5D9C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1106190C-23E4-4BCB-8D50-2589E66AA6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0C1B2570-934A-4C12-A284-55831949FA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E5133FB4-DF43-4251-A2DC-B5B4A4E7B2B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E6FB1E9A-AC8B-42A5-8DA6-35B086A983A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AAD2F457-E25E-45B2-89D4-1E0E2402A9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xmlns="" id="{045DE4C9-1AEA-4955-9E8B-A7E2C698AFD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xmlns="" id="{6844B2A1-6EEB-4EDC-AA01-D4FFA3C133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xmlns="" id="{288A75E4-4025-481A-A4CE-EDE57A785C0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80" name="テキスト ボックス 479">
          <a:extLst>
            <a:ext uri="{FF2B5EF4-FFF2-40B4-BE49-F238E27FC236}">
              <a16:creationId xmlns:a16="http://schemas.microsoft.com/office/drawing/2014/main" xmlns="" id="{99E666A0-5AFC-4E66-BE61-493B8FF7EE6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xmlns="" id="{0B259109-2638-4EA1-88A2-D41004628FD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2" name="テキスト ボックス 481">
          <a:extLst>
            <a:ext uri="{FF2B5EF4-FFF2-40B4-BE49-F238E27FC236}">
              <a16:creationId xmlns:a16="http://schemas.microsoft.com/office/drawing/2014/main" xmlns="" id="{9E021398-5DC8-4E19-9A58-82B8A9AF5AB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xmlns="" id="{DC092B4B-44E5-4CFD-A71F-5DFA2833CB9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4" name="テキスト ボックス 483">
          <a:extLst>
            <a:ext uri="{FF2B5EF4-FFF2-40B4-BE49-F238E27FC236}">
              <a16:creationId xmlns:a16="http://schemas.microsoft.com/office/drawing/2014/main" xmlns="" id="{B21E7790-186A-4703-85E6-15E5B11D479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xmlns="" id="{3AED30EF-3707-4BF3-931C-DC236D13331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6" name="テキスト ボックス 485">
          <a:extLst>
            <a:ext uri="{FF2B5EF4-FFF2-40B4-BE49-F238E27FC236}">
              <a16:creationId xmlns:a16="http://schemas.microsoft.com/office/drawing/2014/main" xmlns="" id="{26081A42-8B84-4919-B2EB-E1F47BE3C27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xmlns="" id="{1913DDFB-AA9B-4AE7-99A1-787C879209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xmlns="" id="{467FF841-E76D-411B-8390-EC73EC1EFE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xmlns="" id="{B6BEBF7E-038C-4A0D-BFDF-03C3FD84311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90" name="直線コネクタ 489">
          <a:extLst>
            <a:ext uri="{FF2B5EF4-FFF2-40B4-BE49-F238E27FC236}">
              <a16:creationId xmlns:a16="http://schemas.microsoft.com/office/drawing/2014/main" xmlns="" id="{175DBC1F-D380-45BE-AB77-010F99F9EA35}"/>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91" name="【学校施設】&#10;一人当たり面積最小値テキスト">
          <a:extLst>
            <a:ext uri="{FF2B5EF4-FFF2-40B4-BE49-F238E27FC236}">
              <a16:creationId xmlns:a16="http://schemas.microsoft.com/office/drawing/2014/main" xmlns="" id="{BCAFD033-F1BC-49FA-985A-A321D9BF16CA}"/>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92" name="直線コネクタ 491">
          <a:extLst>
            <a:ext uri="{FF2B5EF4-FFF2-40B4-BE49-F238E27FC236}">
              <a16:creationId xmlns:a16="http://schemas.microsoft.com/office/drawing/2014/main" xmlns="" id="{58790CD7-9092-4867-8BDB-53547E7A5C9A}"/>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93" name="【学校施設】&#10;一人当たり面積最大値テキスト">
          <a:extLst>
            <a:ext uri="{FF2B5EF4-FFF2-40B4-BE49-F238E27FC236}">
              <a16:creationId xmlns:a16="http://schemas.microsoft.com/office/drawing/2014/main" xmlns="" id="{F631D60D-6939-47BD-962A-9A9B9AAD3728}"/>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94" name="直線コネクタ 493">
          <a:extLst>
            <a:ext uri="{FF2B5EF4-FFF2-40B4-BE49-F238E27FC236}">
              <a16:creationId xmlns:a16="http://schemas.microsoft.com/office/drawing/2014/main" xmlns="" id="{2E8A3E57-DA8B-4A8C-B945-46D09F5802E7}"/>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495" name="【学校施設】&#10;一人当たり面積平均値テキスト">
          <a:extLst>
            <a:ext uri="{FF2B5EF4-FFF2-40B4-BE49-F238E27FC236}">
              <a16:creationId xmlns:a16="http://schemas.microsoft.com/office/drawing/2014/main" xmlns="" id="{834A7652-1A95-4506-9794-5D91194C7436}"/>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496" name="フローチャート: 判断 495">
          <a:extLst>
            <a:ext uri="{FF2B5EF4-FFF2-40B4-BE49-F238E27FC236}">
              <a16:creationId xmlns:a16="http://schemas.microsoft.com/office/drawing/2014/main" xmlns="" id="{E4762ACE-6549-44E1-BEA2-2B86AFBC13BD}"/>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497" name="フローチャート: 判断 496">
          <a:extLst>
            <a:ext uri="{FF2B5EF4-FFF2-40B4-BE49-F238E27FC236}">
              <a16:creationId xmlns:a16="http://schemas.microsoft.com/office/drawing/2014/main" xmlns="" id="{FED3C2AA-D085-40AC-AC9B-CE59CE77F3A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498" name="フローチャート: 判断 497">
          <a:extLst>
            <a:ext uri="{FF2B5EF4-FFF2-40B4-BE49-F238E27FC236}">
              <a16:creationId xmlns:a16="http://schemas.microsoft.com/office/drawing/2014/main" xmlns="" id="{A7C403F3-D224-47E8-A68B-8E94361D2BEA}"/>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499" name="フローチャート: 判断 498">
          <a:extLst>
            <a:ext uri="{FF2B5EF4-FFF2-40B4-BE49-F238E27FC236}">
              <a16:creationId xmlns:a16="http://schemas.microsoft.com/office/drawing/2014/main" xmlns="" id="{949EBB83-0D82-46EC-B3AB-3F74DB394313}"/>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00" name="フローチャート: 判断 499">
          <a:extLst>
            <a:ext uri="{FF2B5EF4-FFF2-40B4-BE49-F238E27FC236}">
              <a16:creationId xmlns:a16="http://schemas.microsoft.com/office/drawing/2014/main" xmlns="" id="{DF0319D6-32F9-410E-BDEC-2A116FD0B64B}"/>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12A5D6A9-BE7A-492C-ABD1-45E97A5505D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6C602C1F-38C6-43C5-BD7D-190764642B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E121B3CB-C33F-4BF9-9428-C8AF7D0553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B09715F6-E562-4532-B0FB-E0E62EC4FE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xmlns="" id="{53D2B5FE-4707-4D2F-8176-1D859BC67B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58395</xdr:rowOff>
    </xdr:from>
    <xdr:to>
      <xdr:col>116</xdr:col>
      <xdr:colOff>114300</xdr:colOff>
      <xdr:row>63</xdr:row>
      <xdr:rowOff>159995</xdr:rowOff>
    </xdr:to>
    <xdr:sp macro="" textlink="">
      <xdr:nvSpPr>
        <xdr:cNvPr id="506" name="楕円 505">
          <a:extLst>
            <a:ext uri="{FF2B5EF4-FFF2-40B4-BE49-F238E27FC236}">
              <a16:creationId xmlns:a16="http://schemas.microsoft.com/office/drawing/2014/main" xmlns="" id="{A12A8D91-AC3E-4A7A-9073-E4BB73B2E45F}"/>
            </a:ext>
          </a:extLst>
        </xdr:cNvPr>
        <xdr:cNvSpPr/>
      </xdr:nvSpPr>
      <xdr:spPr>
        <a:xfrm>
          <a:off x="22110700" y="10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17772</xdr:rowOff>
    </xdr:from>
    <xdr:ext cx="469744" cy="259045"/>
    <xdr:sp macro="" textlink="">
      <xdr:nvSpPr>
        <xdr:cNvPr id="507" name="【学校施設】&#10;一人当たり面積該当値テキスト">
          <a:extLst>
            <a:ext uri="{FF2B5EF4-FFF2-40B4-BE49-F238E27FC236}">
              <a16:creationId xmlns:a16="http://schemas.microsoft.com/office/drawing/2014/main" xmlns="" id="{FAD42917-B0D0-49EA-BB77-8D86775D742B}"/>
            </a:ext>
          </a:extLst>
        </xdr:cNvPr>
        <xdr:cNvSpPr txBox="1"/>
      </xdr:nvSpPr>
      <xdr:spPr>
        <a:xfrm>
          <a:off x="22199600" y="106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62052</xdr:rowOff>
    </xdr:from>
    <xdr:to>
      <xdr:col>112</xdr:col>
      <xdr:colOff>38100</xdr:colOff>
      <xdr:row>63</xdr:row>
      <xdr:rowOff>163652</xdr:rowOff>
    </xdr:to>
    <xdr:sp macro="" textlink="">
      <xdr:nvSpPr>
        <xdr:cNvPr id="508" name="楕円 507">
          <a:extLst>
            <a:ext uri="{FF2B5EF4-FFF2-40B4-BE49-F238E27FC236}">
              <a16:creationId xmlns:a16="http://schemas.microsoft.com/office/drawing/2014/main" xmlns="" id="{FC04F4F4-709E-4C3C-9440-0F8CF7C512E6}"/>
            </a:ext>
          </a:extLst>
        </xdr:cNvPr>
        <xdr:cNvSpPr/>
      </xdr:nvSpPr>
      <xdr:spPr>
        <a:xfrm>
          <a:off x="21272500" y="10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109195</xdr:rowOff>
    </xdr:from>
    <xdr:to>
      <xdr:col>116</xdr:col>
      <xdr:colOff>63500</xdr:colOff>
      <xdr:row>63</xdr:row>
      <xdr:rowOff>112852</xdr:rowOff>
    </xdr:to>
    <xdr:cxnSp macro="">
      <xdr:nvCxnSpPr>
        <xdr:cNvPr id="509" name="直線コネクタ 508">
          <a:extLst>
            <a:ext uri="{FF2B5EF4-FFF2-40B4-BE49-F238E27FC236}">
              <a16:creationId xmlns:a16="http://schemas.microsoft.com/office/drawing/2014/main" xmlns="" id="{03FF6D5F-2957-45BD-BCCB-9E5644C65034}"/>
            </a:ext>
          </a:extLst>
        </xdr:cNvPr>
        <xdr:cNvCxnSpPr/>
      </xdr:nvCxnSpPr>
      <xdr:spPr>
        <a:xfrm flipV="1">
          <a:off x="21323300" y="1091054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65481</xdr:rowOff>
    </xdr:from>
    <xdr:to>
      <xdr:col>107</xdr:col>
      <xdr:colOff>101600</xdr:colOff>
      <xdr:row>63</xdr:row>
      <xdr:rowOff>167081</xdr:rowOff>
    </xdr:to>
    <xdr:sp macro="" textlink="">
      <xdr:nvSpPr>
        <xdr:cNvPr id="510" name="楕円 509">
          <a:extLst>
            <a:ext uri="{FF2B5EF4-FFF2-40B4-BE49-F238E27FC236}">
              <a16:creationId xmlns:a16="http://schemas.microsoft.com/office/drawing/2014/main" xmlns="" id="{F783F828-3A5E-4A27-93DA-8C7975606A59}"/>
            </a:ext>
          </a:extLst>
        </xdr:cNvPr>
        <xdr:cNvSpPr/>
      </xdr:nvSpPr>
      <xdr:spPr>
        <a:xfrm>
          <a:off x="20383500" y="1086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112852</xdr:rowOff>
    </xdr:from>
    <xdr:to>
      <xdr:col>111</xdr:col>
      <xdr:colOff>177800</xdr:colOff>
      <xdr:row>63</xdr:row>
      <xdr:rowOff>116281</xdr:rowOff>
    </xdr:to>
    <xdr:cxnSp macro="">
      <xdr:nvCxnSpPr>
        <xdr:cNvPr id="511" name="直線コネクタ 510">
          <a:extLst>
            <a:ext uri="{FF2B5EF4-FFF2-40B4-BE49-F238E27FC236}">
              <a16:creationId xmlns:a16="http://schemas.microsoft.com/office/drawing/2014/main" xmlns="" id="{E742415E-20D0-4693-94B9-AEACFFF63410}"/>
            </a:ext>
          </a:extLst>
        </xdr:cNvPr>
        <xdr:cNvCxnSpPr/>
      </xdr:nvCxnSpPr>
      <xdr:spPr>
        <a:xfrm flipV="1">
          <a:off x="20434300" y="1091420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68415</xdr:rowOff>
    </xdr:from>
    <xdr:to>
      <xdr:col>102</xdr:col>
      <xdr:colOff>165100</xdr:colOff>
      <xdr:row>63</xdr:row>
      <xdr:rowOff>170015</xdr:rowOff>
    </xdr:to>
    <xdr:sp macro="" textlink="">
      <xdr:nvSpPr>
        <xdr:cNvPr id="512" name="楕円 511">
          <a:extLst>
            <a:ext uri="{FF2B5EF4-FFF2-40B4-BE49-F238E27FC236}">
              <a16:creationId xmlns:a16="http://schemas.microsoft.com/office/drawing/2014/main" xmlns="" id="{8344A5C6-293F-4C33-84A2-0C146AB2091D}"/>
            </a:ext>
          </a:extLst>
        </xdr:cNvPr>
        <xdr:cNvSpPr/>
      </xdr:nvSpPr>
      <xdr:spPr>
        <a:xfrm>
          <a:off x="19494500" y="108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116281</xdr:rowOff>
    </xdr:from>
    <xdr:to>
      <xdr:col>107</xdr:col>
      <xdr:colOff>50800</xdr:colOff>
      <xdr:row>63</xdr:row>
      <xdr:rowOff>119215</xdr:rowOff>
    </xdr:to>
    <xdr:cxnSp macro="">
      <xdr:nvCxnSpPr>
        <xdr:cNvPr id="513" name="直線コネクタ 512">
          <a:extLst>
            <a:ext uri="{FF2B5EF4-FFF2-40B4-BE49-F238E27FC236}">
              <a16:creationId xmlns:a16="http://schemas.microsoft.com/office/drawing/2014/main" xmlns="" id="{EF9BD74C-A3AE-477A-91B3-3E3B7661E09B}"/>
            </a:ext>
          </a:extLst>
        </xdr:cNvPr>
        <xdr:cNvCxnSpPr/>
      </xdr:nvCxnSpPr>
      <xdr:spPr>
        <a:xfrm flipV="1">
          <a:off x="19545300" y="10917631"/>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71768</xdr:rowOff>
    </xdr:from>
    <xdr:to>
      <xdr:col>98</xdr:col>
      <xdr:colOff>38100</xdr:colOff>
      <xdr:row>64</xdr:row>
      <xdr:rowOff>1918</xdr:rowOff>
    </xdr:to>
    <xdr:sp macro="" textlink="">
      <xdr:nvSpPr>
        <xdr:cNvPr id="514" name="楕円 513">
          <a:extLst>
            <a:ext uri="{FF2B5EF4-FFF2-40B4-BE49-F238E27FC236}">
              <a16:creationId xmlns:a16="http://schemas.microsoft.com/office/drawing/2014/main" xmlns="" id="{1A38EE08-5174-423A-92AD-AC2A0B7F1D70}"/>
            </a:ext>
          </a:extLst>
        </xdr:cNvPr>
        <xdr:cNvSpPr/>
      </xdr:nvSpPr>
      <xdr:spPr>
        <a:xfrm>
          <a:off x="18605500" y="10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119215</xdr:rowOff>
    </xdr:from>
    <xdr:to>
      <xdr:col>102</xdr:col>
      <xdr:colOff>114300</xdr:colOff>
      <xdr:row>63</xdr:row>
      <xdr:rowOff>122568</xdr:rowOff>
    </xdr:to>
    <xdr:cxnSp macro="">
      <xdr:nvCxnSpPr>
        <xdr:cNvPr id="515" name="直線コネクタ 514">
          <a:extLst>
            <a:ext uri="{FF2B5EF4-FFF2-40B4-BE49-F238E27FC236}">
              <a16:creationId xmlns:a16="http://schemas.microsoft.com/office/drawing/2014/main" xmlns="" id="{09F78951-70CB-4D98-8B98-27FA5CC5FF8C}"/>
            </a:ext>
          </a:extLst>
        </xdr:cNvPr>
        <xdr:cNvCxnSpPr/>
      </xdr:nvCxnSpPr>
      <xdr:spPr>
        <a:xfrm flipV="1">
          <a:off x="18656300" y="10920565"/>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22610</xdr:rowOff>
    </xdr:from>
    <xdr:ext cx="469744" cy="259045"/>
    <xdr:sp macro="" textlink="">
      <xdr:nvSpPr>
        <xdr:cNvPr id="516" name="n_1aveValue【学校施設】&#10;一人当たり面積">
          <a:extLst>
            <a:ext uri="{FF2B5EF4-FFF2-40B4-BE49-F238E27FC236}">
              <a16:creationId xmlns:a16="http://schemas.microsoft.com/office/drawing/2014/main" xmlns="" id="{D259E2A8-A8CF-40B0-A982-EB073C9AD881}"/>
            </a:ext>
          </a:extLst>
        </xdr:cNvPr>
        <xdr:cNvSpPr txBox="1"/>
      </xdr:nvSpPr>
      <xdr:spPr>
        <a:xfrm>
          <a:off x="21075727" y="1099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26192</xdr:rowOff>
    </xdr:from>
    <xdr:ext cx="469744" cy="259045"/>
    <xdr:sp macro="" textlink="">
      <xdr:nvSpPr>
        <xdr:cNvPr id="517" name="n_2aveValue【学校施設】&#10;一人当たり面積">
          <a:extLst>
            <a:ext uri="{FF2B5EF4-FFF2-40B4-BE49-F238E27FC236}">
              <a16:creationId xmlns:a16="http://schemas.microsoft.com/office/drawing/2014/main" xmlns="" id="{BFB8CF8E-95F9-44C4-94DD-321C7870E1CA}"/>
            </a:ext>
          </a:extLst>
        </xdr:cNvPr>
        <xdr:cNvSpPr txBox="1"/>
      </xdr:nvSpPr>
      <xdr:spPr>
        <a:xfrm>
          <a:off x="20199427" y="1099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26230</xdr:rowOff>
    </xdr:from>
    <xdr:ext cx="469744" cy="259045"/>
    <xdr:sp macro="" textlink="">
      <xdr:nvSpPr>
        <xdr:cNvPr id="518" name="n_3aveValue【学校施設】&#10;一人当たり面積">
          <a:extLst>
            <a:ext uri="{FF2B5EF4-FFF2-40B4-BE49-F238E27FC236}">
              <a16:creationId xmlns:a16="http://schemas.microsoft.com/office/drawing/2014/main" xmlns="" id="{C56AAEC2-AFB2-4F0D-A4D9-AE5BDBF054F2}"/>
            </a:ext>
          </a:extLst>
        </xdr:cNvPr>
        <xdr:cNvSpPr txBox="1"/>
      </xdr:nvSpPr>
      <xdr:spPr>
        <a:xfrm>
          <a:off x="19310427" y="109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23830</xdr:rowOff>
    </xdr:from>
    <xdr:ext cx="469744" cy="259045"/>
    <xdr:sp macro="" textlink="">
      <xdr:nvSpPr>
        <xdr:cNvPr id="519" name="n_4aveValue【学校施設】&#10;一人当たり面積">
          <a:extLst>
            <a:ext uri="{FF2B5EF4-FFF2-40B4-BE49-F238E27FC236}">
              <a16:creationId xmlns:a16="http://schemas.microsoft.com/office/drawing/2014/main" xmlns="" id="{A35A4DA5-A4BF-420D-B2BA-945457DC4DDC}"/>
            </a:ext>
          </a:extLst>
        </xdr:cNvPr>
        <xdr:cNvSpPr txBox="1"/>
      </xdr:nvSpPr>
      <xdr:spPr>
        <a:xfrm>
          <a:off x="18421427" y="1099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8729</xdr:rowOff>
    </xdr:from>
    <xdr:ext cx="469744" cy="259045"/>
    <xdr:sp macro="" textlink="">
      <xdr:nvSpPr>
        <xdr:cNvPr id="520" name="n_1mainValue【学校施設】&#10;一人当たり面積">
          <a:extLst>
            <a:ext uri="{FF2B5EF4-FFF2-40B4-BE49-F238E27FC236}">
              <a16:creationId xmlns:a16="http://schemas.microsoft.com/office/drawing/2014/main" xmlns="" id="{0465667A-8CC2-4CA8-969D-DD963174A2FE}"/>
            </a:ext>
          </a:extLst>
        </xdr:cNvPr>
        <xdr:cNvSpPr txBox="1"/>
      </xdr:nvSpPr>
      <xdr:spPr>
        <a:xfrm>
          <a:off x="21075727" y="1063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12158</xdr:rowOff>
    </xdr:from>
    <xdr:ext cx="469744" cy="259045"/>
    <xdr:sp macro="" textlink="">
      <xdr:nvSpPr>
        <xdr:cNvPr id="521" name="n_2mainValue【学校施設】&#10;一人当たり面積">
          <a:extLst>
            <a:ext uri="{FF2B5EF4-FFF2-40B4-BE49-F238E27FC236}">
              <a16:creationId xmlns:a16="http://schemas.microsoft.com/office/drawing/2014/main" xmlns="" id="{A2AB1580-8EEA-4FBE-B146-3FCE07E14D60}"/>
            </a:ext>
          </a:extLst>
        </xdr:cNvPr>
        <xdr:cNvSpPr txBox="1"/>
      </xdr:nvSpPr>
      <xdr:spPr>
        <a:xfrm>
          <a:off x="20199427" y="106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15092</xdr:rowOff>
    </xdr:from>
    <xdr:ext cx="469744" cy="259045"/>
    <xdr:sp macro="" textlink="">
      <xdr:nvSpPr>
        <xdr:cNvPr id="522" name="n_3mainValue【学校施設】&#10;一人当たり面積">
          <a:extLst>
            <a:ext uri="{FF2B5EF4-FFF2-40B4-BE49-F238E27FC236}">
              <a16:creationId xmlns:a16="http://schemas.microsoft.com/office/drawing/2014/main" xmlns="" id="{7C699410-2159-4115-9239-13AD61373A6D}"/>
            </a:ext>
          </a:extLst>
        </xdr:cNvPr>
        <xdr:cNvSpPr txBox="1"/>
      </xdr:nvSpPr>
      <xdr:spPr>
        <a:xfrm>
          <a:off x="19310427" y="106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18445</xdr:rowOff>
    </xdr:from>
    <xdr:ext cx="469744" cy="259045"/>
    <xdr:sp macro="" textlink="">
      <xdr:nvSpPr>
        <xdr:cNvPr id="523" name="n_4mainValue【学校施設】&#10;一人当たり面積">
          <a:extLst>
            <a:ext uri="{FF2B5EF4-FFF2-40B4-BE49-F238E27FC236}">
              <a16:creationId xmlns:a16="http://schemas.microsoft.com/office/drawing/2014/main" xmlns="" id="{B4CF4D7B-B59D-4833-A1CE-D6980CE03460}"/>
            </a:ext>
          </a:extLst>
        </xdr:cNvPr>
        <xdr:cNvSpPr txBox="1"/>
      </xdr:nvSpPr>
      <xdr:spPr>
        <a:xfrm>
          <a:off x="18421427" y="1064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79A01CBB-CCFC-409F-8FFA-8483F47542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0B3D125A-CB31-46B5-9754-A679922D374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1C9595B2-DCBD-4540-BAA9-36E5F37F3C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7CC0DB4C-B2AD-4BB7-8EB1-2ECAD6A4B7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232760B3-3445-447D-BFB9-BE1A869C63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62091481-8DA5-4FB2-B33F-D5B44F6176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BD7A80D5-B6DF-411F-9800-C4F3FAC677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3508C863-8F2E-4F28-A356-4CD8F4AB07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xmlns="" id="{C4504687-F84A-4D31-BC15-0FB2F1640B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xmlns="" id="{07EBEBAB-148C-4872-A228-4FE04C067F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xmlns="" id="{6CD2A928-D1D5-4E0D-80C7-FF68184FC37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xmlns="" id="{68B69E63-8C65-469F-B6FA-44EADD0B3A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xmlns="" id="{A8A8E263-DB73-4A7E-A1E2-4D3792BF8C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xmlns="" id="{A76EEEFC-FC69-4567-A3DF-2C556361F5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xmlns="" id="{04999B49-EDBB-44FA-93EC-6642DFF196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xmlns="" id="{FD15529B-C43F-4019-BADA-3078B8B4845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xmlns="" id="{F6ADC0C3-FBAE-46BC-B987-17EE15DAA5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xmlns="" id="{F029F16B-1423-472D-9EB6-9BA2E9145D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xmlns="" id="{E370D6A6-407A-4ED5-83B2-953AF01850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xmlns="" id="{D292147B-809E-4A0F-9D00-C6DB679CD7C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xmlns="" id="{18CAFF7B-40E1-4B53-B012-DF7638A2F1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xmlns="" id="{6C0419BB-6741-4872-B9EE-B877A5D10C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xmlns="" id="{8C1FC01B-F8FC-499C-B272-C8EA12C482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xmlns="" id="{FD0E4ADC-5DB0-45C1-ADE0-18C302749D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xmlns="" id="{79B2939D-D6EE-45FB-A578-8443DB68CC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xmlns="" id="{28CEAF26-5E5F-4811-9B3B-58E8D02A8A2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xmlns="" id="{46BB50E8-EA6E-4925-B2F2-6874FF56BD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a:extLst>
            <a:ext uri="{FF2B5EF4-FFF2-40B4-BE49-F238E27FC236}">
              <a16:creationId xmlns:a16="http://schemas.microsoft.com/office/drawing/2014/main" xmlns="" id="{80B655D6-DF74-4570-A9ED-379AEF3DE56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a:extLst>
            <a:ext uri="{FF2B5EF4-FFF2-40B4-BE49-F238E27FC236}">
              <a16:creationId xmlns:a16="http://schemas.microsoft.com/office/drawing/2014/main" xmlns="" id="{F6FF9A75-A440-4D26-A265-87336EB230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a:extLst>
            <a:ext uri="{FF2B5EF4-FFF2-40B4-BE49-F238E27FC236}">
              <a16:creationId xmlns:a16="http://schemas.microsoft.com/office/drawing/2014/main" xmlns="" id="{E398B922-E5A9-4918-B23A-1D55169A399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a:extLst>
            <a:ext uri="{FF2B5EF4-FFF2-40B4-BE49-F238E27FC236}">
              <a16:creationId xmlns:a16="http://schemas.microsoft.com/office/drawing/2014/main" xmlns="" id="{C875108A-EEE1-425D-834C-D2B8719FD74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a:extLst>
            <a:ext uri="{FF2B5EF4-FFF2-40B4-BE49-F238E27FC236}">
              <a16:creationId xmlns:a16="http://schemas.microsoft.com/office/drawing/2014/main" xmlns="" id="{4B29DAD5-7393-4B13-AA69-6654ED14FAE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a:extLst>
            <a:ext uri="{FF2B5EF4-FFF2-40B4-BE49-F238E27FC236}">
              <a16:creationId xmlns:a16="http://schemas.microsoft.com/office/drawing/2014/main" xmlns="" id="{3644FDAB-3E12-4833-997C-D7A79DDDB7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a:extLst>
            <a:ext uri="{FF2B5EF4-FFF2-40B4-BE49-F238E27FC236}">
              <a16:creationId xmlns:a16="http://schemas.microsoft.com/office/drawing/2014/main" xmlns="" id="{0CAE01F0-9EF1-4ED6-91CE-10A1C72553E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a:extLst>
            <a:ext uri="{FF2B5EF4-FFF2-40B4-BE49-F238E27FC236}">
              <a16:creationId xmlns:a16="http://schemas.microsoft.com/office/drawing/2014/main" xmlns="" id="{13402B98-8F63-417E-AFD4-8EF98F6684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a:extLst>
            <a:ext uri="{FF2B5EF4-FFF2-40B4-BE49-F238E27FC236}">
              <a16:creationId xmlns:a16="http://schemas.microsoft.com/office/drawing/2014/main" xmlns="" id="{EC81EC1F-4881-42FB-ADB3-DBFDCFD275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a:extLst>
            <a:ext uri="{FF2B5EF4-FFF2-40B4-BE49-F238E27FC236}">
              <a16:creationId xmlns:a16="http://schemas.microsoft.com/office/drawing/2014/main" xmlns="" id="{8E5DB195-C9BF-4985-8A8F-B56BE8651E4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a:extLst>
            <a:ext uri="{FF2B5EF4-FFF2-40B4-BE49-F238E27FC236}">
              <a16:creationId xmlns:a16="http://schemas.microsoft.com/office/drawing/2014/main" xmlns="" id="{4119CAAF-6D3A-486D-ABE8-0B0501C09AF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a:extLst>
            <a:ext uri="{FF2B5EF4-FFF2-40B4-BE49-F238E27FC236}">
              <a16:creationId xmlns:a16="http://schemas.microsoft.com/office/drawing/2014/main" xmlns="" id="{F852D955-1510-491B-BACE-5CB5F6D1C4B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a:extLst>
            <a:ext uri="{FF2B5EF4-FFF2-40B4-BE49-F238E27FC236}">
              <a16:creationId xmlns:a16="http://schemas.microsoft.com/office/drawing/2014/main" xmlns="" id="{120C958B-46E9-491D-87F0-3D1C9CBF3F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564" name="直線コネクタ 563">
          <a:extLst>
            <a:ext uri="{FF2B5EF4-FFF2-40B4-BE49-F238E27FC236}">
              <a16:creationId xmlns:a16="http://schemas.microsoft.com/office/drawing/2014/main" xmlns="" id="{CD18740F-302B-4A55-9A8F-9C5A7635989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a:extLst>
            <a:ext uri="{FF2B5EF4-FFF2-40B4-BE49-F238E27FC236}">
              <a16:creationId xmlns:a16="http://schemas.microsoft.com/office/drawing/2014/main" xmlns="" id="{58D8FBD8-A4A1-459E-9DBF-B4CF4E5900F3}"/>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a:extLst>
            <a:ext uri="{FF2B5EF4-FFF2-40B4-BE49-F238E27FC236}">
              <a16:creationId xmlns:a16="http://schemas.microsoft.com/office/drawing/2014/main" xmlns="" id="{68A21C2A-760E-4C26-9FF2-F6F93C128A8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567" name="【公民館】&#10;有形固定資産減価償却率最大値テキスト">
          <a:extLst>
            <a:ext uri="{FF2B5EF4-FFF2-40B4-BE49-F238E27FC236}">
              <a16:creationId xmlns:a16="http://schemas.microsoft.com/office/drawing/2014/main" xmlns="" id="{406D916C-A038-4CC8-9519-EBB918AF64F6}"/>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568" name="直線コネクタ 567">
          <a:extLst>
            <a:ext uri="{FF2B5EF4-FFF2-40B4-BE49-F238E27FC236}">
              <a16:creationId xmlns:a16="http://schemas.microsoft.com/office/drawing/2014/main" xmlns="" id="{36CC2EB0-47B9-4922-96F7-208D0EEDC9DB}"/>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569" name="【公民館】&#10;有形固定資産減価償却率平均値テキスト">
          <a:extLst>
            <a:ext uri="{FF2B5EF4-FFF2-40B4-BE49-F238E27FC236}">
              <a16:creationId xmlns:a16="http://schemas.microsoft.com/office/drawing/2014/main" xmlns="" id="{4B83E53A-9183-4D96-86E4-FAD02D9E5DBF}"/>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570" name="フローチャート: 判断 569">
          <a:extLst>
            <a:ext uri="{FF2B5EF4-FFF2-40B4-BE49-F238E27FC236}">
              <a16:creationId xmlns:a16="http://schemas.microsoft.com/office/drawing/2014/main" xmlns="" id="{6591C16D-29EA-4E69-8C74-E25046DABF34}"/>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571" name="フローチャート: 判断 570">
          <a:extLst>
            <a:ext uri="{FF2B5EF4-FFF2-40B4-BE49-F238E27FC236}">
              <a16:creationId xmlns:a16="http://schemas.microsoft.com/office/drawing/2014/main" xmlns="" id="{69DE8E42-8093-4F8F-A1BA-C5E15AC292E9}"/>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572" name="フローチャート: 判断 571">
          <a:extLst>
            <a:ext uri="{FF2B5EF4-FFF2-40B4-BE49-F238E27FC236}">
              <a16:creationId xmlns:a16="http://schemas.microsoft.com/office/drawing/2014/main" xmlns="" id="{C54226FE-22A0-4D51-8935-79105E8C8969}"/>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573" name="フローチャート: 判断 572">
          <a:extLst>
            <a:ext uri="{FF2B5EF4-FFF2-40B4-BE49-F238E27FC236}">
              <a16:creationId xmlns:a16="http://schemas.microsoft.com/office/drawing/2014/main" xmlns="" id="{8EB2AE42-CB22-4362-BB36-49B68DFC2D34}"/>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574" name="フローチャート: 判断 573">
          <a:extLst>
            <a:ext uri="{FF2B5EF4-FFF2-40B4-BE49-F238E27FC236}">
              <a16:creationId xmlns:a16="http://schemas.microsoft.com/office/drawing/2014/main" xmlns="" id="{136FD3DB-EF85-4E86-AEC9-33614B959ADF}"/>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94982DFC-BE65-49F0-B0E0-12DBACEBCD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DA6B1A2C-F7E2-4EF9-B084-E558C597E84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722750D7-5981-42B8-A401-EE4081D997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EC31AE32-5296-4BD4-A7B2-8FCD055B8F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6F6AD825-A267-4EBC-AF45-20AA293FD2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38736</xdr:rowOff>
    </xdr:from>
    <xdr:to>
      <xdr:col>85</xdr:col>
      <xdr:colOff>177800</xdr:colOff>
      <xdr:row>108</xdr:row>
      <xdr:rowOff>140336</xdr:rowOff>
    </xdr:to>
    <xdr:sp macro="" textlink="">
      <xdr:nvSpPr>
        <xdr:cNvPr id="580" name="楕円 579">
          <a:extLst>
            <a:ext uri="{FF2B5EF4-FFF2-40B4-BE49-F238E27FC236}">
              <a16:creationId xmlns:a16="http://schemas.microsoft.com/office/drawing/2014/main" xmlns="" id="{5D16DD20-37DF-41CA-A550-C449FC3853B1}"/>
            </a:ext>
          </a:extLst>
        </xdr:cNvPr>
        <xdr:cNvSpPr/>
      </xdr:nvSpPr>
      <xdr:spPr>
        <a:xfrm>
          <a:off x="162687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125113</xdr:rowOff>
    </xdr:from>
    <xdr:ext cx="405111" cy="259045"/>
    <xdr:sp macro="" textlink="">
      <xdr:nvSpPr>
        <xdr:cNvPr id="581" name="【公民館】&#10;有形固定資産減価償却率該当値テキスト">
          <a:extLst>
            <a:ext uri="{FF2B5EF4-FFF2-40B4-BE49-F238E27FC236}">
              <a16:creationId xmlns:a16="http://schemas.microsoft.com/office/drawing/2014/main" xmlns="" id="{DC5B7B4A-2920-4A30-B35E-7D95D8AA965D}"/>
            </a:ext>
          </a:extLst>
        </xdr:cNvPr>
        <xdr:cNvSpPr txBox="1"/>
      </xdr:nvSpPr>
      <xdr:spPr>
        <a:xfrm>
          <a:off x="16357600" y="1847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97789</xdr:rowOff>
    </xdr:from>
    <xdr:to>
      <xdr:col>81</xdr:col>
      <xdr:colOff>101600</xdr:colOff>
      <xdr:row>109</xdr:row>
      <xdr:rowOff>27939</xdr:rowOff>
    </xdr:to>
    <xdr:sp macro="" textlink="">
      <xdr:nvSpPr>
        <xdr:cNvPr id="582" name="楕円 581">
          <a:extLst>
            <a:ext uri="{FF2B5EF4-FFF2-40B4-BE49-F238E27FC236}">
              <a16:creationId xmlns:a16="http://schemas.microsoft.com/office/drawing/2014/main" xmlns="" id="{2D9E58D7-4339-4871-BF6A-9035B9E2DE5C}"/>
            </a:ext>
          </a:extLst>
        </xdr:cNvPr>
        <xdr:cNvSpPr/>
      </xdr:nvSpPr>
      <xdr:spPr>
        <a:xfrm>
          <a:off x="15430500" y="186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89536</xdr:rowOff>
    </xdr:from>
    <xdr:to>
      <xdr:col>85</xdr:col>
      <xdr:colOff>127000</xdr:colOff>
      <xdr:row>108</xdr:row>
      <xdr:rowOff>148589</xdr:rowOff>
    </xdr:to>
    <xdr:cxnSp macro="">
      <xdr:nvCxnSpPr>
        <xdr:cNvPr id="583" name="直線コネクタ 582">
          <a:extLst>
            <a:ext uri="{FF2B5EF4-FFF2-40B4-BE49-F238E27FC236}">
              <a16:creationId xmlns:a16="http://schemas.microsoft.com/office/drawing/2014/main" xmlns="" id="{17F1DAB8-E0BD-40AE-AF31-E9CF2BC80959}"/>
            </a:ext>
          </a:extLst>
        </xdr:cNvPr>
        <xdr:cNvCxnSpPr/>
      </xdr:nvCxnSpPr>
      <xdr:spPr>
        <a:xfrm flipV="1">
          <a:off x="15481300" y="186061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29211</xdr:rowOff>
    </xdr:from>
    <xdr:to>
      <xdr:col>76</xdr:col>
      <xdr:colOff>165100</xdr:colOff>
      <xdr:row>108</xdr:row>
      <xdr:rowOff>130811</xdr:rowOff>
    </xdr:to>
    <xdr:sp macro="" textlink="">
      <xdr:nvSpPr>
        <xdr:cNvPr id="584" name="楕円 583">
          <a:extLst>
            <a:ext uri="{FF2B5EF4-FFF2-40B4-BE49-F238E27FC236}">
              <a16:creationId xmlns:a16="http://schemas.microsoft.com/office/drawing/2014/main" xmlns="" id="{87A0A7D9-5EF6-448D-8C4C-4A3375FE3FF5}"/>
            </a:ext>
          </a:extLst>
        </xdr:cNvPr>
        <xdr:cNvSpPr/>
      </xdr:nvSpPr>
      <xdr:spPr>
        <a:xfrm>
          <a:off x="14541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80011</xdr:rowOff>
    </xdr:from>
    <xdr:to>
      <xdr:col>81</xdr:col>
      <xdr:colOff>50800</xdr:colOff>
      <xdr:row>108</xdr:row>
      <xdr:rowOff>148589</xdr:rowOff>
    </xdr:to>
    <xdr:cxnSp macro="">
      <xdr:nvCxnSpPr>
        <xdr:cNvPr id="585" name="直線コネクタ 584">
          <a:extLst>
            <a:ext uri="{FF2B5EF4-FFF2-40B4-BE49-F238E27FC236}">
              <a16:creationId xmlns:a16="http://schemas.microsoft.com/office/drawing/2014/main" xmlns="" id="{A71C157C-7EB4-4041-AE55-CDEC56B3E1E7}"/>
            </a:ext>
          </a:extLst>
        </xdr:cNvPr>
        <xdr:cNvCxnSpPr/>
      </xdr:nvCxnSpPr>
      <xdr:spPr>
        <a:xfrm>
          <a:off x="14592300" y="18596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164464</xdr:rowOff>
    </xdr:from>
    <xdr:to>
      <xdr:col>72</xdr:col>
      <xdr:colOff>38100</xdr:colOff>
      <xdr:row>108</xdr:row>
      <xdr:rowOff>94614</xdr:rowOff>
    </xdr:to>
    <xdr:sp macro="" textlink="">
      <xdr:nvSpPr>
        <xdr:cNvPr id="586" name="楕円 585">
          <a:extLst>
            <a:ext uri="{FF2B5EF4-FFF2-40B4-BE49-F238E27FC236}">
              <a16:creationId xmlns:a16="http://schemas.microsoft.com/office/drawing/2014/main" xmlns="" id="{C9394C37-DFA0-4FB5-B771-3FE11F33BBF8}"/>
            </a:ext>
          </a:extLst>
        </xdr:cNvPr>
        <xdr:cNvSpPr/>
      </xdr:nvSpPr>
      <xdr:spPr>
        <a:xfrm>
          <a:off x="1365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43814</xdr:rowOff>
    </xdr:from>
    <xdr:to>
      <xdr:col>76</xdr:col>
      <xdr:colOff>114300</xdr:colOff>
      <xdr:row>108</xdr:row>
      <xdr:rowOff>80011</xdr:rowOff>
    </xdr:to>
    <xdr:cxnSp macro="">
      <xdr:nvCxnSpPr>
        <xdr:cNvPr id="587" name="直線コネクタ 586">
          <a:extLst>
            <a:ext uri="{FF2B5EF4-FFF2-40B4-BE49-F238E27FC236}">
              <a16:creationId xmlns:a16="http://schemas.microsoft.com/office/drawing/2014/main" xmlns="" id="{B5749CDB-6165-4F9F-9E0D-16EA6FA634F7}"/>
            </a:ext>
          </a:extLst>
        </xdr:cNvPr>
        <xdr:cNvCxnSpPr/>
      </xdr:nvCxnSpPr>
      <xdr:spPr>
        <a:xfrm>
          <a:off x="13703300" y="18560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130175</xdr:rowOff>
    </xdr:from>
    <xdr:to>
      <xdr:col>67</xdr:col>
      <xdr:colOff>101600</xdr:colOff>
      <xdr:row>108</xdr:row>
      <xdr:rowOff>60325</xdr:rowOff>
    </xdr:to>
    <xdr:sp macro="" textlink="">
      <xdr:nvSpPr>
        <xdr:cNvPr id="588" name="楕円 587">
          <a:extLst>
            <a:ext uri="{FF2B5EF4-FFF2-40B4-BE49-F238E27FC236}">
              <a16:creationId xmlns:a16="http://schemas.microsoft.com/office/drawing/2014/main" xmlns="" id="{806D9EF8-E235-4FA2-8130-C0E4DF19C51E}"/>
            </a:ext>
          </a:extLst>
        </xdr:cNvPr>
        <xdr:cNvSpPr/>
      </xdr:nvSpPr>
      <xdr:spPr>
        <a:xfrm>
          <a:off x="127635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9525</xdr:rowOff>
    </xdr:from>
    <xdr:to>
      <xdr:col>71</xdr:col>
      <xdr:colOff>177800</xdr:colOff>
      <xdr:row>108</xdr:row>
      <xdr:rowOff>43814</xdr:rowOff>
    </xdr:to>
    <xdr:cxnSp macro="">
      <xdr:nvCxnSpPr>
        <xdr:cNvPr id="589" name="直線コネクタ 588">
          <a:extLst>
            <a:ext uri="{FF2B5EF4-FFF2-40B4-BE49-F238E27FC236}">
              <a16:creationId xmlns:a16="http://schemas.microsoft.com/office/drawing/2014/main" xmlns="" id="{643BBDBC-8E6A-4753-A61D-46F4BB3E6748}"/>
            </a:ext>
          </a:extLst>
        </xdr:cNvPr>
        <xdr:cNvCxnSpPr/>
      </xdr:nvCxnSpPr>
      <xdr:spPr>
        <a:xfrm>
          <a:off x="12814300" y="185261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590" name="n_1aveValue【公民館】&#10;有形固定資産減価償却率">
          <a:extLst>
            <a:ext uri="{FF2B5EF4-FFF2-40B4-BE49-F238E27FC236}">
              <a16:creationId xmlns:a16="http://schemas.microsoft.com/office/drawing/2014/main" xmlns="" id="{B79572CF-BF15-4964-8004-4086443573D7}"/>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591" name="n_2aveValue【公民館】&#10;有形固定資産減価償却率">
          <a:extLst>
            <a:ext uri="{FF2B5EF4-FFF2-40B4-BE49-F238E27FC236}">
              <a16:creationId xmlns:a16="http://schemas.microsoft.com/office/drawing/2014/main" xmlns="" id="{08728B83-70B2-4804-BE67-053BBB016753}"/>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592" name="n_3aveValue【公民館】&#10;有形固定資産減価償却率">
          <a:extLst>
            <a:ext uri="{FF2B5EF4-FFF2-40B4-BE49-F238E27FC236}">
              <a16:creationId xmlns:a16="http://schemas.microsoft.com/office/drawing/2014/main" xmlns="" id="{DD028970-7B23-497A-8110-019DEAAB4CF9}"/>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593" name="n_4aveValue【公民館】&#10;有形固定資産減価償却率">
          <a:extLst>
            <a:ext uri="{FF2B5EF4-FFF2-40B4-BE49-F238E27FC236}">
              <a16:creationId xmlns:a16="http://schemas.microsoft.com/office/drawing/2014/main" xmlns="" id="{AC00FE59-CF42-4219-83E9-A3AD6A26E851}"/>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19066</xdr:rowOff>
    </xdr:from>
    <xdr:ext cx="405111" cy="259045"/>
    <xdr:sp macro="" textlink="">
      <xdr:nvSpPr>
        <xdr:cNvPr id="594" name="n_1mainValue【公民館】&#10;有形固定資産減価償却率">
          <a:extLst>
            <a:ext uri="{FF2B5EF4-FFF2-40B4-BE49-F238E27FC236}">
              <a16:creationId xmlns:a16="http://schemas.microsoft.com/office/drawing/2014/main" xmlns="" id="{544FF045-627C-4404-BD41-1BAD00ACDCEE}"/>
            </a:ext>
          </a:extLst>
        </xdr:cNvPr>
        <xdr:cNvSpPr txBox="1"/>
      </xdr:nvSpPr>
      <xdr:spPr>
        <a:xfrm>
          <a:off x="15266044" y="1870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121938</xdr:rowOff>
    </xdr:from>
    <xdr:ext cx="405111" cy="259045"/>
    <xdr:sp macro="" textlink="">
      <xdr:nvSpPr>
        <xdr:cNvPr id="595" name="n_2mainValue【公民館】&#10;有形固定資産減価償却率">
          <a:extLst>
            <a:ext uri="{FF2B5EF4-FFF2-40B4-BE49-F238E27FC236}">
              <a16:creationId xmlns:a16="http://schemas.microsoft.com/office/drawing/2014/main" xmlns="" id="{34EBF45E-BD79-4CA5-947F-49BB6133C536}"/>
            </a:ext>
          </a:extLst>
        </xdr:cNvPr>
        <xdr:cNvSpPr txBox="1"/>
      </xdr:nvSpPr>
      <xdr:spPr>
        <a:xfrm>
          <a:off x="14389744" y="1863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85741</xdr:rowOff>
    </xdr:from>
    <xdr:ext cx="405111" cy="259045"/>
    <xdr:sp macro="" textlink="">
      <xdr:nvSpPr>
        <xdr:cNvPr id="596" name="n_3mainValue【公民館】&#10;有形固定資産減価償却率">
          <a:extLst>
            <a:ext uri="{FF2B5EF4-FFF2-40B4-BE49-F238E27FC236}">
              <a16:creationId xmlns:a16="http://schemas.microsoft.com/office/drawing/2014/main" xmlns="" id="{EFCE31AA-FFE3-412E-9812-87AA8413DBC5}"/>
            </a:ext>
          </a:extLst>
        </xdr:cNvPr>
        <xdr:cNvSpPr txBox="1"/>
      </xdr:nvSpPr>
      <xdr:spPr>
        <a:xfrm>
          <a:off x="13500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51452</xdr:rowOff>
    </xdr:from>
    <xdr:ext cx="405111" cy="259045"/>
    <xdr:sp macro="" textlink="">
      <xdr:nvSpPr>
        <xdr:cNvPr id="597" name="n_4mainValue【公民館】&#10;有形固定資産減価償却率">
          <a:extLst>
            <a:ext uri="{FF2B5EF4-FFF2-40B4-BE49-F238E27FC236}">
              <a16:creationId xmlns:a16="http://schemas.microsoft.com/office/drawing/2014/main" xmlns="" id="{753E16FA-BF7F-4D73-8796-1BE1B0EEBBCE}"/>
            </a:ext>
          </a:extLst>
        </xdr:cNvPr>
        <xdr:cNvSpPr txBox="1"/>
      </xdr:nvSpPr>
      <xdr:spPr>
        <a:xfrm>
          <a:off x="12611744"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xmlns="" id="{8090C647-0248-4E3C-AA25-73E2D8FCE28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xmlns="" id="{05E6F41F-95BD-456C-BAD6-0666A1AEA3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xmlns="" id="{CA15C499-F4CD-428A-8258-2CB2D756F7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xmlns="" id="{B78F6A9D-4C79-4FB2-83BC-7F52F3C4FD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xmlns="" id="{7CF3F3DD-55FA-400A-A2BC-C7F578D074D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xmlns="" id="{6C27DAF9-402F-4ACD-933A-F810E009B7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xmlns="" id="{5C1F3C09-E776-46FE-B06F-65E20B2390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xmlns="" id="{21D81BFA-1BBD-49E3-85E9-4AFB2BD3FB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xmlns="" id="{1906C732-E5C9-4557-8AAC-94C93A446E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xmlns="" id="{6CA6D4B2-72FD-408C-BF36-E1165BB69A2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8" name="直線コネクタ 607">
          <a:extLst>
            <a:ext uri="{FF2B5EF4-FFF2-40B4-BE49-F238E27FC236}">
              <a16:creationId xmlns:a16="http://schemas.microsoft.com/office/drawing/2014/main" xmlns="" id="{D0607196-A45F-49D1-88F0-247C63826B5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9" name="テキスト ボックス 608">
          <a:extLst>
            <a:ext uri="{FF2B5EF4-FFF2-40B4-BE49-F238E27FC236}">
              <a16:creationId xmlns:a16="http://schemas.microsoft.com/office/drawing/2014/main" xmlns="" id="{284D478B-B55C-4824-8E2F-9887D1E305A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0" name="直線コネクタ 609">
          <a:extLst>
            <a:ext uri="{FF2B5EF4-FFF2-40B4-BE49-F238E27FC236}">
              <a16:creationId xmlns:a16="http://schemas.microsoft.com/office/drawing/2014/main" xmlns="" id="{5799F3EE-2A32-431B-BD86-63A0D94E083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1" name="テキスト ボックス 610">
          <a:extLst>
            <a:ext uri="{FF2B5EF4-FFF2-40B4-BE49-F238E27FC236}">
              <a16:creationId xmlns:a16="http://schemas.microsoft.com/office/drawing/2014/main" xmlns="" id="{C05B6498-6603-40EA-8BE3-359D1026DAB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2" name="直線コネクタ 611">
          <a:extLst>
            <a:ext uri="{FF2B5EF4-FFF2-40B4-BE49-F238E27FC236}">
              <a16:creationId xmlns:a16="http://schemas.microsoft.com/office/drawing/2014/main" xmlns="" id="{7424108C-E16A-418B-BFB9-55AD001B0E9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3" name="テキスト ボックス 612">
          <a:extLst>
            <a:ext uri="{FF2B5EF4-FFF2-40B4-BE49-F238E27FC236}">
              <a16:creationId xmlns:a16="http://schemas.microsoft.com/office/drawing/2014/main" xmlns="" id="{23893B38-E750-433F-9BCE-73A29D9D759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4" name="直線コネクタ 613">
          <a:extLst>
            <a:ext uri="{FF2B5EF4-FFF2-40B4-BE49-F238E27FC236}">
              <a16:creationId xmlns:a16="http://schemas.microsoft.com/office/drawing/2014/main" xmlns="" id="{BA7D8952-BAE5-42A4-9912-10759D7E582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5" name="テキスト ボックス 614">
          <a:extLst>
            <a:ext uri="{FF2B5EF4-FFF2-40B4-BE49-F238E27FC236}">
              <a16:creationId xmlns:a16="http://schemas.microsoft.com/office/drawing/2014/main" xmlns="" id="{4B24F47F-00DA-45E9-BEE4-B416646DB3F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xmlns="" id="{9A4BF310-9D2E-474C-A8DE-CBECDDCD09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xmlns="" id="{B1CC7968-FC0D-420D-A243-E04F3DD41D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a:extLst>
            <a:ext uri="{FF2B5EF4-FFF2-40B4-BE49-F238E27FC236}">
              <a16:creationId xmlns:a16="http://schemas.microsoft.com/office/drawing/2014/main" xmlns="" id="{7DCBDA09-F989-4162-A54F-A257ED0B913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19" name="直線コネクタ 618">
          <a:extLst>
            <a:ext uri="{FF2B5EF4-FFF2-40B4-BE49-F238E27FC236}">
              <a16:creationId xmlns:a16="http://schemas.microsoft.com/office/drawing/2014/main" xmlns="" id="{A7F0FC81-2FD0-441C-9B38-E3028C71C5C6}"/>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20" name="【公民館】&#10;一人当たり面積最小値テキスト">
          <a:extLst>
            <a:ext uri="{FF2B5EF4-FFF2-40B4-BE49-F238E27FC236}">
              <a16:creationId xmlns:a16="http://schemas.microsoft.com/office/drawing/2014/main" xmlns="" id="{2290C9DC-58CD-48D9-B632-0F6554D952B1}"/>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21" name="直線コネクタ 620">
          <a:extLst>
            <a:ext uri="{FF2B5EF4-FFF2-40B4-BE49-F238E27FC236}">
              <a16:creationId xmlns:a16="http://schemas.microsoft.com/office/drawing/2014/main" xmlns="" id="{5345E185-BF1E-48E5-A39C-6523B71D95BC}"/>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22" name="【公民館】&#10;一人当たり面積最大値テキスト">
          <a:extLst>
            <a:ext uri="{FF2B5EF4-FFF2-40B4-BE49-F238E27FC236}">
              <a16:creationId xmlns:a16="http://schemas.microsoft.com/office/drawing/2014/main" xmlns="" id="{80B586D4-EE3C-40A5-87D5-2F05BE139BE8}"/>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23" name="直線コネクタ 622">
          <a:extLst>
            <a:ext uri="{FF2B5EF4-FFF2-40B4-BE49-F238E27FC236}">
              <a16:creationId xmlns:a16="http://schemas.microsoft.com/office/drawing/2014/main" xmlns="" id="{D0E30939-CD1E-4B58-B53B-BB0283CD9ED5}"/>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24" name="【公民館】&#10;一人当たり面積平均値テキスト">
          <a:extLst>
            <a:ext uri="{FF2B5EF4-FFF2-40B4-BE49-F238E27FC236}">
              <a16:creationId xmlns:a16="http://schemas.microsoft.com/office/drawing/2014/main" xmlns="" id="{A628786F-032D-4D05-B4D7-F8126A57ECEB}"/>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25" name="フローチャート: 判断 624">
          <a:extLst>
            <a:ext uri="{FF2B5EF4-FFF2-40B4-BE49-F238E27FC236}">
              <a16:creationId xmlns:a16="http://schemas.microsoft.com/office/drawing/2014/main" xmlns="" id="{B34D08C4-0094-4C34-8214-C9643A085D32}"/>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26" name="フローチャート: 判断 625">
          <a:extLst>
            <a:ext uri="{FF2B5EF4-FFF2-40B4-BE49-F238E27FC236}">
              <a16:creationId xmlns:a16="http://schemas.microsoft.com/office/drawing/2014/main" xmlns="" id="{6DAE6629-6D3A-4661-AAE8-5E5DE5B84A35}"/>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27" name="フローチャート: 判断 626">
          <a:extLst>
            <a:ext uri="{FF2B5EF4-FFF2-40B4-BE49-F238E27FC236}">
              <a16:creationId xmlns:a16="http://schemas.microsoft.com/office/drawing/2014/main" xmlns="" id="{C4B853DC-6265-49C6-8FB5-679F669D0A57}"/>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28" name="フローチャート: 判断 627">
          <a:extLst>
            <a:ext uri="{FF2B5EF4-FFF2-40B4-BE49-F238E27FC236}">
              <a16:creationId xmlns:a16="http://schemas.microsoft.com/office/drawing/2014/main" xmlns="" id="{8ADC9B2C-4F18-4EA1-86DB-4D78EAC25EEA}"/>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29" name="フローチャート: 判断 628">
          <a:extLst>
            <a:ext uri="{FF2B5EF4-FFF2-40B4-BE49-F238E27FC236}">
              <a16:creationId xmlns:a16="http://schemas.microsoft.com/office/drawing/2014/main" xmlns="" id="{036ADE19-2C19-4448-A281-76035F7E9404}"/>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C6FBD54C-CF3B-457A-88ED-0183D66EAD1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4B06DB2B-30DC-4731-A297-B202F61C37D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4C994419-A5A5-4E06-9C45-D658963944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8A122A62-BA29-4D97-AAB5-C2C1645B22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EADEDF05-A6F8-49C4-A633-75A8B20B6E3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56947</xdr:rowOff>
    </xdr:from>
    <xdr:to>
      <xdr:col>116</xdr:col>
      <xdr:colOff>114300</xdr:colOff>
      <xdr:row>107</xdr:row>
      <xdr:rowOff>158547</xdr:rowOff>
    </xdr:to>
    <xdr:sp macro="" textlink="">
      <xdr:nvSpPr>
        <xdr:cNvPr id="635" name="楕円 634">
          <a:extLst>
            <a:ext uri="{FF2B5EF4-FFF2-40B4-BE49-F238E27FC236}">
              <a16:creationId xmlns:a16="http://schemas.microsoft.com/office/drawing/2014/main" xmlns="" id="{1DB5DE18-3244-4EED-A5ED-27E07E057014}"/>
            </a:ext>
          </a:extLst>
        </xdr:cNvPr>
        <xdr:cNvSpPr/>
      </xdr:nvSpPr>
      <xdr:spPr>
        <a:xfrm>
          <a:off x="221107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35374</xdr:rowOff>
    </xdr:from>
    <xdr:ext cx="469744" cy="259045"/>
    <xdr:sp macro="" textlink="">
      <xdr:nvSpPr>
        <xdr:cNvPr id="636" name="【公民館】&#10;一人当たり面積該当値テキスト">
          <a:extLst>
            <a:ext uri="{FF2B5EF4-FFF2-40B4-BE49-F238E27FC236}">
              <a16:creationId xmlns:a16="http://schemas.microsoft.com/office/drawing/2014/main" xmlns="" id="{D80BD5A6-A668-4229-918A-82BB8A7E61F7}"/>
            </a:ext>
          </a:extLst>
        </xdr:cNvPr>
        <xdr:cNvSpPr txBox="1"/>
      </xdr:nvSpPr>
      <xdr:spPr>
        <a:xfrm>
          <a:off x="22199600" y="183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60604</xdr:rowOff>
    </xdr:from>
    <xdr:to>
      <xdr:col>112</xdr:col>
      <xdr:colOff>38100</xdr:colOff>
      <xdr:row>107</xdr:row>
      <xdr:rowOff>162204</xdr:rowOff>
    </xdr:to>
    <xdr:sp macro="" textlink="">
      <xdr:nvSpPr>
        <xdr:cNvPr id="637" name="楕円 636">
          <a:extLst>
            <a:ext uri="{FF2B5EF4-FFF2-40B4-BE49-F238E27FC236}">
              <a16:creationId xmlns:a16="http://schemas.microsoft.com/office/drawing/2014/main" xmlns="" id="{66C50D64-E490-45A6-A86A-BB999E8532FA}"/>
            </a:ext>
          </a:extLst>
        </xdr:cNvPr>
        <xdr:cNvSpPr/>
      </xdr:nvSpPr>
      <xdr:spPr>
        <a:xfrm>
          <a:off x="21272500" y="184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107747</xdr:rowOff>
    </xdr:from>
    <xdr:to>
      <xdr:col>116</xdr:col>
      <xdr:colOff>63500</xdr:colOff>
      <xdr:row>107</xdr:row>
      <xdr:rowOff>111404</xdr:rowOff>
    </xdr:to>
    <xdr:cxnSp macro="">
      <xdr:nvCxnSpPr>
        <xdr:cNvPr id="638" name="直線コネクタ 637">
          <a:extLst>
            <a:ext uri="{FF2B5EF4-FFF2-40B4-BE49-F238E27FC236}">
              <a16:creationId xmlns:a16="http://schemas.microsoft.com/office/drawing/2014/main" xmlns="" id="{F8F927BA-6E1A-4E82-B7D1-D37145E62B79}"/>
            </a:ext>
          </a:extLst>
        </xdr:cNvPr>
        <xdr:cNvCxnSpPr/>
      </xdr:nvCxnSpPr>
      <xdr:spPr>
        <a:xfrm flipV="1">
          <a:off x="21323300" y="18452897"/>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64263</xdr:rowOff>
    </xdr:from>
    <xdr:to>
      <xdr:col>107</xdr:col>
      <xdr:colOff>101600</xdr:colOff>
      <xdr:row>107</xdr:row>
      <xdr:rowOff>165863</xdr:rowOff>
    </xdr:to>
    <xdr:sp macro="" textlink="">
      <xdr:nvSpPr>
        <xdr:cNvPr id="639" name="楕円 638">
          <a:extLst>
            <a:ext uri="{FF2B5EF4-FFF2-40B4-BE49-F238E27FC236}">
              <a16:creationId xmlns:a16="http://schemas.microsoft.com/office/drawing/2014/main" xmlns="" id="{0196E9B1-5588-4C8F-96AE-4027FA0A4A4E}"/>
            </a:ext>
          </a:extLst>
        </xdr:cNvPr>
        <xdr:cNvSpPr/>
      </xdr:nvSpPr>
      <xdr:spPr>
        <a:xfrm>
          <a:off x="20383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111404</xdr:rowOff>
    </xdr:from>
    <xdr:to>
      <xdr:col>111</xdr:col>
      <xdr:colOff>177800</xdr:colOff>
      <xdr:row>107</xdr:row>
      <xdr:rowOff>115063</xdr:rowOff>
    </xdr:to>
    <xdr:cxnSp macro="">
      <xdr:nvCxnSpPr>
        <xdr:cNvPr id="640" name="直線コネクタ 639">
          <a:extLst>
            <a:ext uri="{FF2B5EF4-FFF2-40B4-BE49-F238E27FC236}">
              <a16:creationId xmlns:a16="http://schemas.microsoft.com/office/drawing/2014/main" xmlns="" id="{0ECE2B9C-4A37-4F51-B344-1E5FA214A33F}"/>
            </a:ext>
          </a:extLst>
        </xdr:cNvPr>
        <xdr:cNvCxnSpPr/>
      </xdr:nvCxnSpPr>
      <xdr:spPr>
        <a:xfrm flipV="1">
          <a:off x="20434300" y="18456554"/>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67005</xdr:rowOff>
    </xdr:from>
    <xdr:to>
      <xdr:col>102</xdr:col>
      <xdr:colOff>165100</xdr:colOff>
      <xdr:row>107</xdr:row>
      <xdr:rowOff>168605</xdr:rowOff>
    </xdr:to>
    <xdr:sp macro="" textlink="">
      <xdr:nvSpPr>
        <xdr:cNvPr id="641" name="楕円 640">
          <a:extLst>
            <a:ext uri="{FF2B5EF4-FFF2-40B4-BE49-F238E27FC236}">
              <a16:creationId xmlns:a16="http://schemas.microsoft.com/office/drawing/2014/main" xmlns="" id="{F4CE55EA-22B8-4924-82C7-C2DC7FC226D7}"/>
            </a:ext>
          </a:extLst>
        </xdr:cNvPr>
        <xdr:cNvSpPr/>
      </xdr:nvSpPr>
      <xdr:spPr>
        <a:xfrm>
          <a:off x="19494500" y="18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117805</xdr:rowOff>
    </xdr:to>
    <xdr:cxnSp macro="">
      <xdr:nvCxnSpPr>
        <xdr:cNvPr id="642" name="直線コネクタ 641">
          <a:extLst>
            <a:ext uri="{FF2B5EF4-FFF2-40B4-BE49-F238E27FC236}">
              <a16:creationId xmlns:a16="http://schemas.microsoft.com/office/drawing/2014/main" xmlns="" id="{533B1A49-EA3B-4629-B171-0C1F08606801}"/>
            </a:ext>
          </a:extLst>
        </xdr:cNvPr>
        <xdr:cNvCxnSpPr/>
      </xdr:nvCxnSpPr>
      <xdr:spPr>
        <a:xfrm flipV="1">
          <a:off x="19545300" y="1846021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70662</xdr:rowOff>
    </xdr:from>
    <xdr:to>
      <xdr:col>98</xdr:col>
      <xdr:colOff>38100</xdr:colOff>
      <xdr:row>108</xdr:row>
      <xdr:rowOff>812</xdr:rowOff>
    </xdr:to>
    <xdr:sp macro="" textlink="">
      <xdr:nvSpPr>
        <xdr:cNvPr id="643" name="楕円 642">
          <a:extLst>
            <a:ext uri="{FF2B5EF4-FFF2-40B4-BE49-F238E27FC236}">
              <a16:creationId xmlns:a16="http://schemas.microsoft.com/office/drawing/2014/main" xmlns="" id="{C4D0C3DB-8B64-43F8-9F7A-744529AE883D}"/>
            </a:ext>
          </a:extLst>
        </xdr:cNvPr>
        <xdr:cNvSpPr/>
      </xdr:nvSpPr>
      <xdr:spPr>
        <a:xfrm>
          <a:off x="18605500" y="184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117805</xdr:rowOff>
    </xdr:from>
    <xdr:to>
      <xdr:col>102</xdr:col>
      <xdr:colOff>114300</xdr:colOff>
      <xdr:row>107</xdr:row>
      <xdr:rowOff>121462</xdr:rowOff>
    </xdr:to>
    <xdr:cxnSp macro="">
      <xdr:nvCxnSpPr>
        <xdr:cNvPr id="644" name="直線コネクタ 643">
          <a:extLst>
            <a:ext uri="{FF2B5EF4-FFF2-40B4-BE49-F238E27FC236}">
              <a16:creationId xmlns:a16="http://schemas.microsoft.com/office/drawing/2014/main" xmlns="" id="{377524DA-51A9-48A3-990B-ADB863884BBA}"/>
            </a:ext>
          </a:extLst>
        </xdr:cNvPr>
        <xdr:cNvCxnSpPr/>
      </xdr:nvCxnSpPr>
      <xdr:spPr>
        <a:xfrm flipV="1">
          <a:off x="18656300" y="184629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645" name="n_1aveValue【公民館】&#10;一人当たり面積">
          <a:extLst>
            <a:ext uri="{FF2B5EF4-FFF2-40B4-BE49-F238E27FC236}">
              <a16:creationId xmlns:a16="http://schemas.microsoft.com/office/drawing/2014/main" xmlns="" id="{A7812438-F4B5-4D1F-BF34-61EE4E050A8B}"/>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646" name="n_2aveValue【公民館】&#10;一人当たり面積">
          <a:extLst>
            <a:ext uri="{FF2B5EF4-FFF2-40B4-BE49-F238E27FC236}">
              <a16:creationId xmlns:a16="http://schemas.microsoft.com/office/drawing/2014/main" xmlns="" id="{A5F3BE74-026A-4838-876C-4855A7A1BE38}"/>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647" name="n_3aveValue【公民館】&#10;一人当たり面積">
          <a:extLst>
            <a:ext uri="{FF2B5EF4-FFF2-40B4-BE49-F238E27FC236}">
              <a16:creationId xmlns:a16="http://schemas.microsoft.com/office/drawing/2014/main" xmlns="" id="{77C344C6-9C8A-4E40-B766-82AD83DAC946}"/>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48" name="n_4aveValue【公民館】&#10;一人当たり面積">
          <a:extLst>
            <a:ext uri="{FF2B5EF4-FFF2-40B4-BE49-F238E27FC236}">
              <a16:creationId xmlns:a16="http://schemas.microsoft.com/office/drawing/2014/main" xmlns="" id="{3498A570-9706-407D-A4E8-BAA51766AAA5}"/>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153331</xdr:rowOff>
    </xdr:from>
    <xdr:ext cx="469744" cy="259045"/>
    <xdr:sp macro="" textlink="">
      <xdr:nvSpPr>
        <xdr:cNvPr id="649" name="n_1mainValue【公民館】&#10;一人当たり面積">
          <a:extLst>
            <a:ext uri="{FF2B5EF4-FFF2-40B4-BE49-F238E27FC236}">
              <a16:creationId xmlns:a16="http://schemas.microsoft.com/office/drawing/2014/main" xmlns="" id="{C904165E-D612-473A-920B-3EB6568EF189}"/>
            </a:ext>
          </a:extLst>
        </xdr:cNvPr>
        <xdr:cNvSpPr txBox="1"/>
      </xdr:nvSpPr>
      <xdr:spPr>
        <a:xfrm>
          <a:off x="21075727" y="184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156990</xdr:rowOff>
    </xdr:from>
    <xdr:ext cx="469744" cy="259045"/>
    <xdr:sp macro="" textlink="">
      <xdr:nvSpPr>
        <xdr:cNvPr id="650" name="n_2mainValue【公民館】&#10;一人当たり面積">
          <a:extLst>
            <a:ext uri="{FF2B5EF4-FFF2-40B4-BE49-F238E27FC236}">
              <a16:creationId xmlns:a16="http://schemas.microsoft.com/office/drawing/2014/main" xmlns="" id="{A4E4676A-25EC-4196-BEB9-207EB4AB089F}"/>
            </a:ext>
          </a:extLst>
        </xdr:cNvPr>
        <xdr:cNvSpPr txBox="1"/>
      </xdr:nvSpPr>
      <xdr:spPr>
        <a:xfrm>
          <a:off x="20199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159732</xdr:rowOff>
    </xdr:from>
    <xdr:ext cx="469744" cy="259045"/>
    <xdr:sp macro="" textlink="">
      <xdr:nvSpPr>
        <xdr:cNvPr id="651" name="n_3mainValue【公民館】&#10;一人当たり面積">
          <a:extLst>
            <a:ext uri="{FF2B5EF4-FFF2-40B4-BE49-F238E27FC236}">
              <a16:creationId xmlns:a16="http://schemas.microsoft.com/office/drawing/2014/main" xmlns="" id="{EE696F66-B65A-4A48-AC3C-46F7A155DA58}"/>
            </a:ext>
          </a:extLst>
        </xdr:cNvPr>
        <xdr:cNvSpPr txBox="1"/>
      </xdr:nvSpPr>
      <xdr:spPr>
        <a:xfrm>
          <a:off x="19310427" y="1850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163389</xdr:rowOff>
    </xdr:from>
    <xdr:ext cx="469744" cy="259045"/>
    <xdr:sp macro="" textlink="">
      <xdr:nvSpPr>
        <xdr:cNvPr id="652" name="n_4mainValue【公民館】&#10;一人当たり面積">
          <a:extLst>
            <a:ext uri="{FF2B5EF4-FFF2-40B4-BE49-F238E27FC236}">
              <a16:creationId xmlns:a16="http://schemas.microsoft.com/office/drawing/2014/main" xmlns="" id="{9D396A14-B628-4238-9C2A-B0DCD26FD157}"/>
            </a:ext>
          </a:extLst>
        </xdr:cNvPr>
        <xdr:cNvSpPr txBox="1"/>
      </xdr:nvSpPr>
      <xdr:spPr>
        <a:xfrm>
          <a:off x="18421427" y="1850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xmlns="" id="{3CC8FBC2-53D1-46E7-9396-C0C949E4CA8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xmlns="" id="{CFBD9E89-4E24-4E12-B47F-2A7D4E8DCC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xmlns="" id="{114EA500-9A2E-44C8-9245-1F6DD0A5E1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町唯一の公民館施設である中央公民館は、昭和４５年に建設後、約５０年が経過しており、老朽が著しく有形固定資産減価償却率が</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ポイントと高い値になっている。令和２年度に改築を予定していたが、施設運営費や公債費等の増高が今後見込まれることから改築計画を白紙とし、他の公共施設への機能集約とし、令和４年度に農村環境改善センター内に機能移転をした。道路、橋りょう・トンネル、公営住宅、学校施設については、同水準もしくは下回っており、令和４年度に３校の小学校を１校に統合したことから、今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人当たり面積も減少する見込みである。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8CE7B92-0A9F-4047-A1C2-0238E41E31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58CB4ADF-DA4A-40FA-B74D-19AA522EF33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3A19EC4-D822-499E-A0B8-422BCE3051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3112128-8F68-4B1A-88FE-4C53C59B856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5CC2E05-C982-4214-B03F-507EFA30E49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93094955-CB29-4A7B-A517-12096B1C38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F8262D6-13C9-4350-A31B-9704DD9D0B8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8F7E215-C307-4491-820A-98DE2436ED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5F6D6D3-ADB7-44B5-8F30-F04A63DDD4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D2A2CBF5-801A-41B6-A1B3-AAACC7FDE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3087D74-9890-4379-B778-85D27CEA14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B71B4F3-4FE3-4730-ABA1-2B5AE7C04C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15E4A10F-39FB-4BB2-B487-3B6CACEF2C0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3347D62-9FEF-4D4B-A67D-9AA4A9116E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3339326B-5A40-4523-9CD6-44C5A6D370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54595C2-7489-47A3-8FD0-42E19280685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92D947E7-FDE9-41AB-85EE-5E7B205262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707C537-040E-44DC-B7E3-D3F9E6328C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92ADFF18-ED16-4163-865B-62B786F265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162C022-1EFC-4071-97E0-19F267E303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1924082-ACDA-4A66-8891-96065030B7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CCF62C9-18F3-4949-9ACA-24B58F3D2D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B8DF411A-F755-4D6D-98E3-49F0A59482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7E7EBEE9-CB44-40C8-8152-2CD839CD69C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C4B1FD1F-063A-4CE5-8DC4-DF342E8E5A5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B5EC9A9-5356-4E2A-BA0F-16E56A2E70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483999B-A52B-422C-B316-0DB7226D7A7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9C2E0DD-8E53-49FD-BA3B-9BD25E9A51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44596DA2-84A6-4EDE-93F6-774E198BC7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FDD8A262-E489-42F4-9ADC-12DA19E2285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27C90F3-F569-4331-BD72-A1781F19313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EAE2F1E7-D3AC-4629-B84C-47B7BF20AC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D5CE4C93-EE63-4694-A24A-CCED23D48D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E519092D-0993-4E84-914C-E0227E708B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5D229A7-2033-4AAD-BE21-57257DD2F9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29D79E5F-F12A-4B2F-89EF-38BE51EDBA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9B3FF37D-1FDA-4AD8-B1A3-8F12A180EE5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BA5126F-A068-42BA-853C-EB4F006456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EA157DF-6078-4733-97CE-E97B51C8E47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B6D6FAC9-1FE1-409A-85F6-A097B357A4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36ACF3B4-7DDF-40BB-822D-01926C0B6BD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95ECE220-EDA8-413F-BE5D-7987845E661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60F03383-6CE0-4CF0-9C04-5E7F45E43A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BB25C501-94B8-4A45-BFDF-A1A954A4A9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9E4363A3-1DDA-49BA-8885-38AEE85024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A75D4171-294B-4F2E-939D-1F714B516F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4A716BBA-657A-4EC6-90E2-BFF2E7BA3F1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ABD2944B-2A85-492D-A470-40DE85D7BDC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DC1F7FAA-49AB-4BED-BA5D-31064138E4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F0181F21-2B98-414E-A286-41F27A1149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CD2D41D3-573A-4CFD-B03C-E5A102F8D9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96E9AC1E-CB46-4215-AED5-4EA4F2E15B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59BC6FA4-AA8C-40D4-A269-FC7D8D338CC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797D3A0D-999B-4FFB-B83D-013F4419E4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B6B999E6-E423-4498-A9C4-D654D3F1AF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AE42C832-60FC-4563-A43D-67CB254EA0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8499D5DA-57FA-4C78-876C-9CF996143C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997435B8-F074-4423-8F91-96A7FE54B0B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A2E0C4E3-76F2-465C-B806-67BF5FB2DDB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DCE5067B-E6EF-485C-B41F-A9AFBFFB4CD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AEBFB2EE-5AEE-4EB6-AD4E-7756BD7A65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1B9EBE5B-91E8-4BEF-90F6-653E2ED3B05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8ABA7BC0-EE07-414D-A78B-D363AADDA66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933DCD6B-CCD0-4942-A7E4-16665E65BB7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C454429C-378B-40C1-A101-AE0F3918355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68E6AE19-D058-456F-8205-B4F01433593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48A92412-2D22-4877-BB5F-1EB8B0309E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9A2567E8-0AC4-41A0-8640-C9E892794D4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53002195-C03B-4189-95D4-C9C7F4E946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D01F0ED9-9FFC-4B1E-B3E6-D2741E8067D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2C9120DE-DBA5-4D05-8A3D-2A7C4AC600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29290F46-7E71-46C7-93E8-6213BF77EEDC}"/>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8D3813BD-B2EA-469C-98A1-664AB4604A45}"/>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A04541E2-D1A7-4F12-84ED-C47B913831C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B565CF84-84B7-48BC-9423-9011A15AD87F}"/>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77" name="直線コネクタ 76">
          <a:extLst>
            <a:ext uri="{FF2B5EF4-FFF2-40B4-BE49-F238E27FC236}">
              <a16:creationId xmlns:a16="http://schemas.microsoft.com/office/drawing/2014/main" xmlns="" id="{588ACBB7-04E7-4326-9DEB-9126E98907D7}"/>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AC030380-C09B-4E80-AF6F-AD9BA7B4806C}"/>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79" name="フローチャート: 判断 78">
          <a:extLst>
            <a:ext uri="{FF2B5EF4-FFF2-40B4-BE49-F238E27FC236}">
              <a16:creationId xmlns:a16="http://schemas.microsoft.com/office/drawing/2014/main" xmlns="" id="{3511DBF7-40FB-4C16-8829-757DA4019E27}"/>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80" name="フローチャート: 判断 79">
          <a:extLst>
            <a:ext uri="{FF2B5EF4-FFF2-40B4-BE49-F238E27FC236}">
              <a16:creationId xmlns:a16="http://schemas.microsoft.com/office/drawing/2014/main" xmlns="" id="{9B116ADB-C4E4-40DC-9219-5CDFE042E6C7}"/>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81" name="フローチャート: 判断 80">
          <a:extLst>
            <a:ext uri="{FF2B5EF4-FFF2-40B4-BE49-F238E27FC236}">
              <a16:creationId xmlns:a16="http://schemas.microsoft.com/office/drawing/2014/main" xmlns="" id="{E228539C-B1B4-4DD0-98EB-CC26AB6DD7A2}"/>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xmlns="" id="{BD4A77BC-A97F-433C-AF15-34BE72EEBCE7}"/>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83" name="フローチャート: 判断 82">
          <a:extLst>
            <a:ext uri="{FF2B5EF4-FFF2-40B4-BE49-F238E27FC236}">
              <a16:creationId xmlns:a16="http://schemas.microsoft.com/office/drawing/2014/main" xmlns="" id="{7B223FE4-37DD-4A2D-A2C5-6E370ADD6B2F}"/>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6F002C98-119E-47A7-914F-DA54CCB1D9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5CE7BF08-D552-4621-B4B7-D7556E27F2D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8F4A1398-B031-431B-A5ED-7123FAADF9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554FF2F0-9A24-42FD-BE78-C4F695C155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B807F073-1748-4B25-8776-53A1D69D10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xmlns="" id="{26E71BAF-4590-456F-87E3-E5772A37B1F7}"/>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xmlns="" id="{E22EAE31-FCF9-4409-B32C-D19CA105782B}"/>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91" name="楕円 90">
          <a:extLst>
            <a:ext uri="{FF2B5EF4-FFF2-40B4-BE49-F238E27FC236}">
              <a16:creationId xmlns:a16="http://schemas.microsoft.com/office/drawing/2014/main" xmlns="" id="{F8CF074D-E272-4861-B65B-6C1A3160440E}"/>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64</xdr:row>
      <xdr:rowOff>76200</xdr:rowOff>
    </xdr:to>
    <xdr:cxnSp macro="">
      <xdr:nvCxnSpPr>
        <xdr:cNvPr id="92" name="直線コネクタ 91">
          <a:extLst>
            <a:ext uri="{FF2B5EF4-FFF2-40B4-BE49-F238E27FC236}">
              <a16:creationId xmlns:a16="http://schemas.microsoft.com/office/drawing/2014/main" xmlns="" id="{09D33BF7-F8D1-46FD-91F9-16DECBB16D91}"/>
            </a:ext>
          </a:extLst>
        </xdr:cNvPr>
        <xdr:cNvCxnSpPr/>
      </xdr:nvCxnSpPr>
      <xdr:spPr>
        <a:xfrm>
          <a:off x="3797300" y="10881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23495</xdr:rowOff>
    </xdr:from>
    <xdr:to>
      <xdr:col>15</xdr:col>
      <xdr:colOff>101600</xdr:colOff>
      <xdr:row>63</xdr:row>
      <xdr:rowOff>125095</xdr:rowOff>
    </xdr:to>
    <xdr:sp macro="" textlink="">
      <xdr:nvSpPr>
        <xdr:cNvPr id="93" name="楕円 92">
          <a:extLst>
            <a:ext uri="{FF2B5EF4-FFF2-40B4-BE49-F238E27FC236}">
              <a16:creationId xmlns:a16="http://schemas.microsoft.com/office/drawing/2014/main" xmlns="" id="{7A7B79A0-D342-43DA-A3E1-04D0D9FAC166}"/>
            </a:ext>
          </a:extLst>
        </xdr:cNvPr>
        <xdr:cNvSpPr/>
      </xdr:nvSpPr>
      <xdr:spPr>
        <a:xfrm>
          <a:off x="28575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74295</xdr:rowOff>
    </xdr:from>
    <xdr:to>
      <xdr:col>19</xdr:col>
      <xdr:colOff>177800</xdr:colOff>
      <xdr:row>63</xdr:row>
      <xdr:rowOff>80010</xdr:rowOff>
    </xdr:to>
    <xdr:cxnSp macro="">
      <xdr:nvCxnSpPr>
        <xdr:cNvPr id="94" name="直線コネクタ 93">
          <a:extLst>
            <a:ext uri="{FF2B5EF4-FFF2-40B4-BE49-F238E27FC236}">
              <a16:creationId xmlns:a16="http://schemas.microsoft.com/office/drawing/2014/main" xmlns="" id="{48FE98ED-1FC2-455E-B6EB-9D984BD7FDF4}"/>
            </a:ext>
          </a:extLst>
        </xdr:cNvPr>
        <xdr:cNvCxnSpPr/>
      </xdr:nvCxnSpPr>
      <xdr:spPr>
        <a:xfrm>
          <a:off x="2908300" y="108756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88265</xdr:rowOff>
    </xdr:from>
    <xdr:to>
      <xdr:col>10</xdr:col>
      <xdr:colOff>165100</xdr:colOff>
      <xdr:row>64</xdr:row>
      <xdr:rowOff>18415</xdr:rowOff>
    </xdr:to>
    <xdr:sp macro="" textlink="">
      <xdr:nvSpPr>
        <xdr:cNvPr id="95" name="楕円 94">
          <a:extLst>
            <a:ext uri="{FF2B5EF4-FFF2-40B4-BE49-F238E27FC236}">
              <a16:creationId xmlns:a16="http://schemas.microsoft.com/office/drawing/2014/main" xmlns="" id="{DBC567CE-7599-403E-BA39-B9855ED778AE}"/>
            </a:ext>
          </a:extLst>
        </xdr:cNvPr>
        <xdr:cNvSpPr/>
      </xdr:nvSpPr>
      <xdr:spPr>
        <a:xfrm>
          <a:off x="1968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74295</xdr:rowOff>
    </xdr:from>
    <xdr:to>
      <xdr:col>15</xdr:col>
      <xdr:colOff>50800</xdr:colOff>
      <xdr:row>63</xdr:row>
      <xdr:rowOff>139065</xdr:rowOff>
    </xdr:to>
    <xdr:cxnSp macro="">
      <xdr:nvCxnSpPr>
        <xdr:cNvPr id="96" name="直線コネクタ 95">
          <a:extLst>
            <a:ext uri="{FF2B5EF4-FFF2-40B4-BE49-F238E27FC236}">
              <a16:creationId xmlns:a16="http://schemas.microsoft.com/office/drawing/2014/main" xmlns="" id="{C4241606-0F67-44DB-8019-7BF120BC3E0E}"/>
            </a:ext>
          </a:extLst>
        </xdr:cNvPr>
        <xdr:cNvCxnSpPr/>
      </xdr:nvCxnSpPr>
      <xdr:spPr>
        <a:xfrm flipV="1">
          <a:off x="2019300" y="108756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128270</xdr:rowOff>
    </xdr:from>
    <xdr:to>
      <xdr:col>6</xdr:col>
      <xdr:colOff>38100</xdr:colOff>
      <xdr:row>64</xdr:row>
      <xdr:rowOff>58420</xdr:rowOff>
    </xdr:to>
    <xdr:sp macro="" textlink="">
      <xdr:nvSpPr>
        <xdr:cNvPr id="97" name="楕円 96">
          <a:extLst>
            <a:ext uri="{FF2B5EF4-FFF2-40B4-BE49-F238E27FC236}">
              <a16:creationId xmlns:a16="http://schemas.microsoft.com/office/drawing/2014/main" xmlns="" id="{C4313C1C-7F92-469D-83D4-002B40AB490A}"/>
            </a:ext>
          </a:extLst>
        </xdr:cNvPr>
        <xdr:cNvSpPr/>
      </xdr:nvSpPr>
      <xdr:spPr>
        <a:xfrm>
          <a:off x="1079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139065</xdr:rowOff>
    </xdr:from>
    <xdr:to>
      <xdr:col>10</xdr:col>
      <xdr:colOff>114300</xdr:colOff>
      <xdr:row>64</xdr:row>
      <xdr:rowOff>7620</xdr:rowOff>
    </xdr:to>
    <xdr:cxnSp macro="">
      <xdr:nvCxnSpPr>
        <xdr:cNvPr id="98" name="直線コネクタ 97">
          <a:extLst>
            <a:ext uri="{FF2B5EF4-FFF2-40B4-BE49-F238E27FC236}">
              <a16:creationId xmlns:a16="http://schemas.microsoft.com/office/drawing/2014/main" xmlns="" id="{889A750D-B541-4AE4-99A7-3B124A1EE429}"/>
            </a:ext>
          </a:extLst>
        </xdr:cNvPr>
        <xdr:cNvCxnSpPr/>
      </xdr:nvCxnSpPr>
      <xdr:spPr>
        <a:xfrm flipV="1">
          <a:off x="1130300" y="109404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E5A23CE-BA02-44A1-9161-60CD3A2DE21C}"/>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6689D268-24F4-4748-9EC6-F5ED51244495}"/>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3E69B31B-DF25-4627-937C-47218335A7D5}"/>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BC604C8F-9119-433F-8B2D-57E8091FDAF3}"/>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93C7A874-B027-46C3-AD5F-C82BA5564093}"/>
            </a:ext>
          </a:extLst>
        </xdr:cNvPr>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116222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E6AC214A-9B36-4E03-B6CC-A6F52DAD6969}"/>
            </a:ext>
          </a:extLst>
        </xdr:cNvPr>
        <xdr:cNvSpPr txBox="1"/>
      </xdr:nvSpPr>
      <xdr:spPr>
        <a:xfrm>
          <a:off x="2705744"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9542</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7BEF03EE-261C-4E64-841A-7A200DF75C2A}"/>
            </a:ext>
          </a:extLst>
        </xdr:cNvPr>
        <xdr:cNvSpPr txBox="1"/>
      </xdr:nvSpPr>
      <xdr:spPr>
        <a:xfrm>
          <a:off x="1816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49547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6DE8B836-81E7-4EF9-8C7A-2597D75D2EDD}"/>
            </a:ext>
          </a:extLst>
        </xdr:cNvPr>
        <xdr:cNvSpPr txBox="1"/>
      </xdr:nvSpPr>
      <xdr:spPr>
        <a:xfrm>
          <a:off x="927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00273867-C54C-4101-8063-D44BC39A6A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D0393026-14BA-407F-AB2C-7E4907DEC6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12F59FC5-9D4F-4ACB-9452-85F1C4F37C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E8BFB077-546C-4766-9BA9-5B3B29B3FA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E9923019-249A-4E67-95D6-A110DC7F3F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6CFCA02E-8C00-437E-9812-4CADF45C63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C42B82AD-8AAF-4DDD-A764-BED333BDB9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B8352E1D-D2EC-4E3C-A9C1-961A018F79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8EA2CDD2-2735-48A9-81FB-122D4879BF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F7B72F64-7B2D-4B2B-BAF4-314B17D70F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xmlns="" id="{D506498E-B640-4FEF-8875-69323BC97A2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xmlns="" id="{686A5323-DFF4-4042-B1F6-C8BBBEF66F2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xmlns="" id="{782A10C6-53B9-4BB8-BBF5-ED8F717C9D0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xmlns="" id="{5B3EE1EE-0969-453F-BEF3-2D17BC4715B8}"/>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xmlns="" id="{F4F7DCD5-8318-4AE3-9026-46C69851B39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xmlns="" id="{49EA4C29-2C55-4896-85D8-089DD66B2A97}"/>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xmlns="" id="{BECD8AC0-7E2E-4494-A18B-0EE8DECA226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xmlns="" id="{332B095E-DC62-4452-9B44-88ED417DC54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xmlns="" id="{D1822872-0463-4272-9594-1654A93231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xmlns="" id="{207DF0DC-7BAC-40C3-98B1-7F2FB94668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xmlns="" id="{D4417600-DA75-480A-80F4-9BF559DAE22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128" name="直線コネクタ 127">
          <a:extLst>
            <a:ext uri="{FF2B5EF4-FFF2-40B4-BE49-F238E27FC236}">
              <a16:creationId xmlns:a16="http://schemas.microsoft.com/office/drawing/2014/main" xmlns="" id="{8FF1DE73-C333-4A67-8FDE-DDB47636A68E}"/>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129" name="【体育館・プール】&#10;一人当たり面積最小値テキスト">
          <a:extLst>
            <a:ext uri="{FF2B5EF4-FFF2-40B4-BE49-F238E27FC236}">
              <a16:creationId xmlns:a16="http://schemas.microsoft.com/office/drawing/2014/main" xmlns="" id="{B5D3F5D3-5055-4DAF-869E-227E1E218531}"/>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130" name="直線コネクタ 129">
          <a:extLst>
            <a:ext uri="{FF2B5EF4-FFF2-40B4-BE49-F238E27FC236}">
              <a16:creationId xmlns:a16="http://schemas.microsoft.com/office/drawing/2014/main" xmlns="" id="{5C48DD82-6C2F-429E-A5BE-4768BC9F2D13}"/>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131" name="【体育館・プール】&#10;一人当たり面積最大値テキスト">
          <a:extLst>
            <a:ext uri="{FF2B5EF4-FFF2-40B4-BE49-F238E27FC236}">
              <a16:creationId xmlns:a16="http://schemas.microsoft.com/office/drawing/2014/main" xmlns="" id="{88244C65-CD01-4790-8DAA-56FEDAA5A367}"/>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132" name="直線コネクタ 131">
          <a:extLst>
            <a:ext uri="{FF2B5EF4-FFF2-40B4-BE49-F238E27FC236}">
              <a16:creationId xmlns:a16="http://schemas.microsoft.com/office/drawing/2014/main" xmlns="" id="{675E9075-1E2B-40E2-9866-F24515E3416B}"/>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133" name="【体育館・プール】&#10;一人当たり面積平均値テキスト">
          <a:extLst>
            <a:ext uri="{FF2B5EF4-FFF2-40B4-BE49-F238E27FC236}">
              <a16:creationId xmlns:a16="http://schemas.microsoft.com/office/drawing/2014/main" xmlns="" id="{538CF37D-55BE-4220-9B71-9DB12770BFE2}"/>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134" name="フローチャート: 判断 133">
          <a:extLst>
            <a:ext uri="{FF2B5EF4-FFF2-40B4-BE49-F238E27FC236}">
              <a16:creationId xmlns:a16="http://schemas.microsoft.com/office/drawing/2014/main" xmlns="" id="{1B5E0940-F0CC-409C-A3D1-3E211FB8235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135" name="フローチャート: 判断 134">
          <a:extLst>
            <a:ext uri="{FF2B5EF4-FFF2-40B4-BE49-F238E27FC236}">
              <a16:creationId xmlns:a16="http://schemas.microsoft.com/office/drawing/2014/main" xmlns="" id="{4FB0134D-34EB-4271-BB7B-487430C68BF9}"/>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136" name="フローチャート: 判断 135">
          <a:extLst>
            <a:ext uri="{FF2B5EF4-FFF2-40B4-BE49-F238E27FC236}">
              <a16:creationId xmlns:a16="http://schemas.microsoft.com/office/drawing/2014/main" xmlns="" id="{2F0F9DEA-8928-4DEE-AE6E-D5616155A7C4}"/>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137" name="フローチャート: 判断 136">
          <a:extLst>
            <a:ext uri="{FF2B5EF4-FFF2-40B4-BE49-F238E27FC236}">
              <a16:creationId xmlns:a16="http://schemas.microsoft.com/office/drawing/2014/main" xmlns="" id="{45D97C04-445C-43CB-B4F3-8E8D6E629BF9}"/>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138" name="フローチャート: 判断 137">
          <a:extLst>
            <a:ext uri="{FF2B5EF4-FFF2-40B4-BE49-F238E27FC236}">
              <a16:creationId xmlns:a16="http://schemas.microsoft.com/office/drawing/2014/main" xmlns="" id="{82848ABD-E89F-46FC-B4DF-5BE3F4F6B633}"/>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1E36C0FC-A897-437B-A6CC-5CBD0F2EB9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B81286C2-1DCB-4638-BF8E-C7A2FA78CE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B8916BD2-C441-4304-AC0F-43BA6795E21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75ABBE4A-9FD6-46E0-A0C3-CC32046D59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F6F241FC-AB83-4006-A3C7-16637FFBEA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53442</xdr:rowOff>
    </xdr:from>
    <xdr:to>
      <xdr:col>55</xdr:col>
      <xdr:colOff>50800</xdr:colOff>
      <xdr:row>63</xdr:row>
      <xdr:rowOff>155042</xdr:rowOff>
    </xdr:to>
    <xdr:sp macro="" textlink="">
      <xdr:nvSpPr>
        <xdr:cNvPr id="144" name="楕円 143">
          <a:extLst>
            <a:ext uri="{FF2B5EF4-FFF2-40B4-BE49-F238E27FC236}">
              <a16:creationId xmlns:a16="http://schemas.microsoft.com/office/drawing/2014/main" xmlns="" id="{6731DEDC-61BA-4D1F-AF36-B1281D860E4C}"/>
            </a:ext>
          </a:extLst>
        </xdr:cNvPr>
        <xdr:cNvSpPr/>
      </xdr:nvSpPr>
      <xdr:spPr>
        <a:xfrm>
          <a:off x="10426700" y="108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139819</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458AD5F-767C-46BB-9C81-24C6E4DA31DB}"/>
            </a:ext>
          </a:extLst>
        </xdr:cNvPr>
        <xdr:cNvSpPr txBox="1"/>
      </xdr:nvSpPr>
      <xdr:spPr>
        <a:xfrm>
          <a:off x="10515600" y="107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54813</xdr:rowOff>
    </xdr:from>
    <xdr:to>
      <xdr:col>50</xdr:col>
      <xdr:colOff>165100</xdr:colOff>
      <xdr:row>63</xdr:row>
      <xdr:rowOff>156413</xdr:rowOff>
    </xdr:to>
    <xdr:sp macro="" textlink="">
      <xdr:nvSpPr>
        <xdr:cNvPr id="146" name="楕円 145">
          <a:extLst>
            <a:ext uri="{FF2B5EF4-FFF2-40B4-BE49-F238E27FC236}">
              <a16:creationId xmlns:a16="http://schemas.microsoft.com/office/drawing/2014/main" xmlns="" id="{FEAF0DF4-EA46-4750-990D-36844C216B22}"/>
            </a:ext>
          </a:extLst>
        </xdr:cNvPr>
        <xdr:cNvSpPr/>
      </xdr:nvSpPr>
      <xdr:spPr>
        <a:xfrm>
          <a:off x="9588500" y="10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104242</xdr:rowOff>
    </xdr:from>
    <xdr:to>
      <xdr:col>55</xdr:col>
      <xdr:colOff>0</xdr:colOff>
      <xdr:row>63</xdr:row>
      <xdr:rowOff>105613</xdr:rowOff>
    </xdr:to>
    <xdr:cxnSp macro="">
      <xdr:nvCxnSpPr>
        <xdr:cNvPr id="147" name="直線コネクタ 146">
          <a:extLst>
            <a:ext uri="{FF2B5EF4-FFF2-40B4-BE49-F238E27FC236}">
              <a16:creationId xmlns:a16="http://schemas.microsoft.com/office/drawing/2014/main" xmlns="" id="{915F972E-C9B4-4F7C-AD1F-4AECA0099502}"/>
            </a:ext>
          </a:extLst>
        </xdr:cNvPr>
        <xdr:cNvCxnSpPr/>
      </xdr:nvCxnSpPr>
      <xdr:spPr>
        <a:xfrm flipV="1">
          <a:off x="9639300" y="1090559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148" name="楕円 147">
          <a:extLst>
            <a:ext uri="{FF2B5EF4-FFF2-40B4-BE49-F238E27FC236}">
              <a16:creationId xmlns:a16="http://schemas.microsoft.com/office/drawing/2014/main" xmlns="" id="{5AA32B56-85FF-48F7-AA68-B78FA2607B1C}"/>
            </a:ext>
          </a:extLst>
        </xdr:cNvPr>
        <xdr:cNvSpPr/>
      </xdr:nvSpPr>
      <xdr:spPr>
        <a:xfrm>
          <a:off x="8699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105613</xdr:rowOff>
    </xdr:from>
    <xdr:to>
      <xdr:col>50</xdr:col>
      <xdr:colOff>114300</xdr:colOff>
      <xdr:row>63</xdr:row>
      <xdr:rowOff>107442</xdr:rowOff>
    </xdr:to>
    <xdr:cxnSp macro="">
      <xdr:nvCxnSpPr>
        <xdr:cNvPr id="149" name="直線コネクタ 148">
          <a:extLst>
            <a:ext uri="{FF2B5EF4-FFF2-40B4-BE49-F238E27FC236}">
              <a16:creationId xmlns:a16="http://schemas.microsoft.com/office/drawing/2014/main" xmlns="" id="{B29070BB-47AF-4F0D-8112-CC01EB7EA767}"/>
            </a:ext>
          </a:extLst>
        </xdr:cNvPr>
        <xdr:cNvCxnSpPr/>
      </xdr:nvCxnSpPr>
      <xdr:spPr>
        <a:xfrm flipV="1">
          <a:off x="8750300" y="109069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58014</xdr:rowOff>
    </xdr:from>
    <xdr:to>
      <xdr:col>41</xdr:col>
      <xdr:colOff>101600</xdr:colOff>
      <xdr:row>63</xdr:row>
      <xdr:rowOff>159614</xdr:rowOff>
    </xdr:to>
    <xdr:sp macro="" textlink="">
      <xdr:nvSpPr>
        <xdr:cNvPr id="150" name="楕円 149">
          <a:extLst>
            <a:ext uri="{FF2B5EF4-FFF2-40B4-BE49-F238E27FC236}">
              <a16:creationId xmlns:a16="http://schemas.microsoft.com/office/drawing/2014/main" xmlns="" id="{127D200C-089B-45B6-A6FF-BCCDC4E414D4}"/>
            </a:ext>
          </a:extLst>
        </xdr:cNvPr>
        <xdr:cNvSpPr/>
      </xdr:nvSpPr>
      <xdr:spPr>
        <a:xfrm>
          <a:off x="7810500" y="1085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108814</xdr:rowOff>
    </xdr:to>
    <xdr:cxnSp macro="">
      <xdr:nvCxnSpPr>
        <xdr:cNvPr id="151" name="直線コネクタ 150">
          <a:extLst>
            <a:ext uri="{FF2B5EF4-FFF2-40B4-BE49-F238E27FC236}">
              <a16:creationId xmlns:a16="http://schemas.microsoft.com/office/drawing/2014/main" xmlns="" id="{2C37C961-9670-461A-BBD2-35FEBFAB9E5E}"/>
            </a:ext>
          </a:extLst>
        </xdr:cNvPr>
        <xdr:cNvCxnSpPr/>
      </xdr:nvCxnSpPr>
      <xdr:spPr>
        <a:xfrm flipV="1">
          <a:off x="7861300" y="1090879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59842</xdr:rowOff>
    </xdr:from>
    <xdr:to>
      <xdr:col>36</xdr:col>
      <xdr:colOff>165100</xdr:colOff>
      <xdr:row>63</xdr:row>
      <xdr:rowOff>161442</xdr:rowOff>
    </xdr:to>
    <xdr:sp macro="" textlink="">
      <xdr:nvSpPr>
        <xdr:cNvPr id="152" name="楕円 151">
          <a:extLst>
            <a:ext uri="{FF2B5EF4-FFF2-40B4-BE49-F238E27FC236}">
              <a16:creationId xmlns:a16="http://schemas.microsoft.com/office/drawing/2014/main" xmlns="" id="{A68F5CB9-BD0F-475C-B4CA-C98C0178923F}"/>
            </a:ext>
          </a:extLst>
        </xdr:cNvPr>
        <xdr:cNvSpPr/>
      </xdr:nvSpPr>
      <xdr:spPr>
        <a:xfrm>
          <a:off x="6921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108814</xdr:rowOff>
    </xdr:from>
    <xdr:to>
      <xdr:col>41</xdr:col>
      <xdr:colOff>50800</xdr:colOff>
      <xdr:row>63</xdr:row>
      <xdr:rowOff>110642</xdr:rowOff>
    </xdr:to>
    <xdr:cxnSp macro="">
      <xdr:nvCxnSpPr>
        <xdr:cNvPr id="153" name="直線コネクタ 152">
          <a:extLst>
            <a:ext uri="{FF2B5EF4-FFF2-40B4-BE49-F238E27FC236}">
              <a16:creationId xmlns:a16="http://schemas.microsoft.com/office/drawing/2014/main" xmlns="" id="{1C133CF4-191B-4A2E-85A2-DF5B1DFCFC43}"/>
            </a:ext>
          </a:extLst>
        </xdr:cNvPr>
        <xdr:cNvCxnSpPr/>
      </xdr:nvCxnSpPr>
      <xdr:spPr>
        <a:xfrm flipV="1">
          <a:off x="6972300" y="1091016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154" name="n_1aveValue【体育館・プール】&#10;一人当たり面積">
          <a:extLst>
            <a:ext uri="{FF2B5EF4-FFF2-40B4-BE49-F238E27FC236}">
              <a16:creationId xmlns:a16="http://schemas.microsoft.com/office/drawing/2014/main" xmlns="" id="{4B522E34-5C15-4080-BC6E-F7700B76237F}"/>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155" name="n_2aveValue【体育館・プール】&#10;一人当たり面積">
          <a:extLst>
            <a:ext uri="{FF2B5EF4-FFF2-40B4-BE49-F238E27FC236}">
              <a16:creationId xmlns:a16="http://schemas.microsoft.com/office/drawing/2014/main" xmlns="" id="{1A527030-957A-4A27-962B-36FF0CF69AB6}"/>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156" name="n_3aveValue【体育館・プール】&#10;一人当たり面積">
          <a:extLst>
            <a:ext uri="{FF2B5EF4-FFF2-40B4-BE49-F238E27FC236}">
              <a16:creationId xmlns:a16="http://schemas.microsoft.com/office/drawing/2014/main" xmlns="" id="{71501D18-52D6-4D4D-AE30-A3FF8B51787B}"/>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157" name="n_4aveValue【体育館・プール】&#10;一人当たり面積">
          <a:extLst>
            <a:ext uri="{FF2B5EF4-FFF2-40B4-BE49-F238E27FC236}">
              <a16:creationId xmlns:a16="http://schemas.microsoft.com/office/drawing/2014/main" xmlns="" id="{A81AB22F-F693-4AF4-BE9C-E673853A59E1}"/>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147540</xdr:rowOff>
    </xdr:from>
    <xdr:ext cx="469744" cy="259045"/>
    <xdr:sp macro="" textlink="">
      <xdr:nvSpPr>
        <xdr:cNvPr id="158" name="n_1mainValue【体育館・プール】&#10;一人当たり面積">
          <a:extLst>
            <a:ext uri="{FF2B5EF4-FFF2-40B4-BE49-F238E27FC236}">
              <a16:creationId xmlns:a16="http://schemas.microsoft.com/office/drawing/2014/main" xmlns="" id="{FF3796CF-EEC7-4826-8249-72E6F71DBD61}"/>
            </a:ext>
          </a:extLst>
        </xdr:cNvPr>
        <xdr:cNvSpPr txBox="1"/>
      </xdr:nvSpPr>
      <xdr:spPr>
        <a:xfrm>
          <a:off x="9391727" y="109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159" name="n_2mainValue【体育館・プール】&#10;一人当たり面積">
          <a:extLst>
            <a:ext uri="{FF2B5EF4-FFF2-40B4-BE49-F238E27FC236}">
              <a16:creationId xmlns:a16="http://schemas.microsoft.com/office/drawing/2014/main" xmlns="" id="{414DDAEC-9896-43CB-9476-0E714C07E9C6}"/>
            </a:ext>
          </a:extLst>
        </xdr:cNvPr>
        <xdr:cNvSpPr txBox="1"/>
      </xdr:nvSpPr>
      <xdr:spPr>
        <a:xfrm>
          <a:off x="8515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150741</xdr:rowOff>
    </xdr:from>
    <xdr:ext cx="469744" cy="259045"/>
    <xdr:sp macro="" textlink="">
      <xdr:nvSpPr>
        <xdr:cNvPr id="160" name="n_3mainValue【体育館・プール】&#10;一人当たり面積">
          <a:extLst>
            <a:ext uri="{FF2B5EF4-FFF2-40B4-BE49-F238E27FC236}">
              <a16:creationId xmlns:a16="http://schemas.microsoft.com/office/drawing/2014/main" xmlns="" id="{6D9BB8DF-967D-4C5C-9253-1EAF96C26E1A}"/>
            </a:ext>
          </a:extLst>
        </xdr:cNvPr>
        <xdr:cNvSpPr txBox="1"/>
      </xdr:nvSpPr>
      <xdr:spPr>
        <a:xfrm>
          <a:off x="7626427" y="109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152569</xdr:rowOff>
    </xdr:from>
    <xdr:ext cx="469744" cy="259045"/>
    <xdr:sp macro="" textlink="">
      <xdr:nvSpPr>
        <xdr:cNvPr id="161" name="n_4mainValue【体育館・プール】&#10;一人当たり面積">
          <a:extLst>
            <a:ext uri="{FF2B5EF4-FFF2-40B4-BE49-F238E27FC236}">
              <a16:creationId xmlns:a16="http://schemas.microsoft.com/office/drawing/2014/main" xmlns="" id="{D7044246-B781-49DF-880E-6BC88B4DA879}"/>
            </a:ext>
          </a:extLst>
        </xdr:cNvPr>
        <xdr:cNvSpPr txBox="1"/>
      </xdr:nvSpPr>
      <xdr:spPr>
        <a:xfrm>
          <a:off x="67374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xmlns="" id="{7A2CC60D-DD74-4910-8B7F-AEF7116DE8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xmlns="" id="{6F1D224E-9895-4F4E-9ACD-0400F521E9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xmlns="" id="{6EF2FBB6-AE19-4970-B758-0843F1BA83C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xmlns="" id="{CD7608D4-3320-4BF0-B0AD-62783852317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xmlns="" id="{16CEC7F7-13C3-442B-B3CE-06CEC8B5A4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xmlns="" id="{DEF2C563-67E7-4E11-9029-C2BE4F0FFD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xmlns="" id="{2E2375DD-D579-4D86-9BD2-740EC71890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xmlns="" id="{58268E8F-E34B-4BA7-B6AA-DFF5B34868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xmlns="" id="{92D080C1-86D3-442E-9167-DAD5F06681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xmlns="" id="{95A8652C-9175-42F9-AC05-C147318BDA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xmlns="" id="{509CF48E-F211-496F-9FA2-6BD5A0B39BF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xmlns="" id="{115ED6F6-C043-4411-917D-BE95816F421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xmlns="" id="{E747DB19-8A02-412C-87B7-9A2A43B5A6A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xmlns="" id="{C1BC3078-C977-4D29-84E0-4952F26FCB3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xmlns="" id="{EAAC6FDB-FDC6-4AAF-A652-FE28266468D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xmlns="" id="{3C5B9CD5-52FB-4F04-838D-0246B5D3B3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xmlns="" id="{9B23BC18-9C12-443D-82B9-1290062BD40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xmlns="" id="{AC0F8F57-0641-4B65-BFE0-4373C30C1A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xmlns="" id="{5854F821-7FDC-40CC-8FFA-D4423EE9D3A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xmlns="" id="{7B15F90D-2657-41C6-82ED-1DD0534383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xmlns="" id="{3EC9CD94-F603-40EB-9716-4246190597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xmlns="" id="{39A02C7A-FC80-46F0-A9D9-88517E9A128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xmlns="" id="{A3EBF49E-7A90-4BB8-A8E5-67DDA784925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xmlns="" id="{3FAD5BBD-7028-4C65-8C19-CA01640A5D6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xmlns="" id="{8086EAD9-2BDB-4A48-A198-1956395A5B13}"/>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xmlns="" id="{63FD1627-9FB9-47E2-98C9-ECD1BD20260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xmlns="" id="{24E91F49-8C28-4905-BA24-CA7EEBCA68A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189" name="【福祉施設】&#10;有形固定資産減価償却率最大値テキスト">
          <a:extLst>
            <a:ext uri="{FF2B5EF4-FFF2-40B4-BE49-F238E27FC236}">
              <a16:creationId xmlns:a16="http://schemas.microsoft.com/office/drawing/2014/main" xmlns="" id="{71FD9642-A112-4036-9995-B5D128CB3A41}"/>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190" name="直線コネクタ 189">
          <a:extLst>
            <a:ext uri="{FF2B5EF4-FFF2-40B4-BE49-F238E27FC236}">
              <a16:creationId xmlns:a16="http://schemas.microsoft.com/office/drawing/2014/main" xmlns="" id="{61864523-9071-4179-8491-A7E43837A86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191" name="【福祉施設】&#10;有形固定資産減価償却率平均値テキスト">
          <a:extLst>
            <a:ext uri="{FF2B5EF4-FFF2-40B4-BE49-F238E27FC236}">
              <a16:creationId xmlns:a16="http://schemas.microsoft.com/office/drawing/2014/main" xmlns="" id="{F2AF7342-4446-4901-922D-46D6645F3A91}"/>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192" name="フローチャート: 判断 191">
          <a:extLst>
            <a:ext uri="{FF2B5EF4-FFF2-40B4-BE49-F238E27FC236}">
              <a16:creationId xmlns:a16="http://schemas.microsoft.com/office/drawing/2014/main" xmlns="" id="{463340D9-902B-474F-85F0-013AAA16FF3B}"/>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3" name="フローチャート: 判断 192">
          <a:extLst>
            <a:ext uri="{FF2B5EF4-FFF2-40B4-BE49-F238E27FC236}">
              <a16:creationId xmlns:a16="http://schemas.microsoft.com/office/drawing/2014/main" xmlns="" id="{D3381115-7AD2-41F9-8C2A-1ED64701FE7D}"/>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194" name="フローチャート: 判断 193">
          <a:extLst>
            <a:ext uri="{FF2B5EF4-FFF2-40B4-BE49-F238E27FC236}">
              <a16:creationId xmlns:a16="http://schemas.microsoft.com/office/drawing/2014/main" xmlns="" id="{781B77FC-C36D-41BB-953A-DDB4E1EAC982}"/>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195" name="フローチャート: 判断 194">
          <a:extLst>
            <a:ext uri="{FF2B5EF4-FFF2-40B4-BE49-F238E27FC236}">
              <a16:creationId xmlns:a16="http://schemas.microsoft.com/office/drawing/2014/main" xmlns="" id="{5687EFC0-20E5-469F-ABB8-D65C4B194ABC}"/>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196" name="フローチャート: 判断 195">
          <a:extLst>
            <a:ext uri="{FF2B5EF4-FFF2-40B4-BE49-F238E27FC236}">
              <a16:creationId xmlns:a16="http://schemas.microsoft.com/office/drawing/2014/main" xmlns="" id="{DF267273-2B6E-4F51-8851-AE72DC6A6D4D}"/>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15D4CC6E-A404-421A-81B9-C50F397244E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D2EB43E4-C272-4E2C-A184-1F93A119C6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11F0D5C9-C3BE-48B2-9125-6304554C95D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F101BDF1-A4E7-4299-8689-02977FB427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A1A99BC0-8FA4-4EF4-BD7D-BDF0BD0CC2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107314</xdr:rowOff>
    </xdr:from>
    <xdr:to>
      <xdr:col>24</xdr:col>
      <xdr:colOff>114300</xdr:colOff>
      <xdr:row>85</xdr:row>
      <xdr:rowOff>37464</xdr:rowOff>
    </xdr:to>
    <xdr:sp macro="" textlink="">
      <xdr:nvSpPr>
        <xdr:cNvPr id="202" name="楕円 201">
          <a:extLst>
            <a:ext uri="{FF2B5EF4-FFF2-40B4-BE49-F238E27FC236}">
              <a16:creationId xmlns:a16="http://schemas.microsoft.com/office/drawing/2014/main" xmlns="" id="{678A0742-923B-4DC3-8CB5-67314FD21A54}"/>
            </a:ext>
          </a:extLst>
        </xdr:cNvPr>
        <xdr:cNvSpPr/>
      </xdr:nvSpPr>
      <xdr:spPr>
        <a:xfrm>
          <a:off x="4584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85741</xdr:rowOff>
    </xdr:from>
    <xdr:ext cx="405111" cy="259045"/>
    <xdr:sp macro="" textlink="">
      <xdr:nvSpPr>
        <xdr:cNvPr id="203" name="【福祉施設】&#10;有形固定資産減価償却率該当値テキスト">
          <a:extLst>
            <a:ext uri="{FF2B5EF4-FFF2-40B4-BE49-F238E27FC236}">
              <a16:creationId xmlns:a16="http://schemas.microsoft.com/office/drawing/2014/main" xmlns="" id="{4E42EBA2-91C5-42F5-A835-A8605098FFED}"/>
            </a:ext>
          </a:extLst>
        </xdr:cNvPr>
        <xdr:cNvSpPr txBox="1"/>
      </xdr:nvSpPr>
      <xdr:spPr>
        <a:xfrm>
          <a:off x="4673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168275</xdr:rowOff>
    </xdr:from>
    <xdr:to>
      <xdr:col>20</xdr:col>
      <xdr:colOff>38100</xdr:colOff>
      <xdr:row>85</xdr:row>
      <xdr:rowOff>98425</xdr:rowOff>
    </xdr:to>
    <xdr:sp macro="" textlink="">
      <xdr:nvSpPr>
        <xdr:cNvPr id="204" name="楕円 203">
          <a:extLst>
            <a:ext uri="{FF2B5EF4-FFF2-40B4-BE49-F238E27FC236}">
              <a16:creationId xmlns:a16="http://schemas.microsoft.com/office/drawing/2014/main" xmlns="" id="{7A5B2319-41E9-4599-9B04-21575596A065}"/>
            </a:ext>
          </a:extLst>
        </xdr:cNvPr>
        <xdr:cNvSpPr/>
      </xdr:nvSpPr>
      <xdr:spPr>
        <a:xfrm>
          <a:off x="3746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47625</xdr:rowOff>
    </xdr:to>
    <xdr:cxnSp macro="">
      <xdr:nvCxnSpPr>
        <xdr:cNvPr id="205" name="直線コネクタ 204">
          <a:extLst>
            <a:ext uri="{FF2B5EF4-FFF2-40B4-BE49-F238E27FC236}">
              <a16:creationId xmlns:a16="http://schemas.microsoft.com/office/drawing/2014/main" xmlns="" id="{3B47E1B0-134E-47B9-8719-1F8D97BE948A}"/>
            </a:ext>
          </a:extLst>
        </xdr:cNvPr>
        <xdr:cNvCxnSpPr/>
      </xdr:nvCxnSpPr>
      <xdr:spPr>
        <a:xfrm flipV="1">
          <a:off x="3797300" y="14559914"/>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156845</xdr:rowOff>
    </xdr:from>
    <xdr:to>
      <xdr:col>15</xdr:col>
      <xdr:colOff>101600</xdr:colOff>
      <xdr:row>85</xdr:row>
      <xdr:rowOff>86995</xdr:rowOff>
    </xdr:to>
    <xdr:sp macro="" textlink="">
      <xdr:nvSpPr>
        <xdr:cNvPr id="206" name="楕円 205">
          <a:extLst>
            <a:ext uri="{FF2B5EF4-FFF2-40B4-BE49-F238E27FC236}">
              <a16:creationId xmlns:a16="http://schemas.microsoft.com/office/drawing/2014/main" xmlns="" id="{BC906E0B-2289-4211-8FE3-3531A5DF537F}"/>
            </a:ext>
          </a:extLst>
        </xdr:cNvPr>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36195</xdr:rowOff>
    </xdr:from>
    <xdr:to>
      <xdr:col>19</xdr:col>
      <xdr:colOff>177800</xdr:colOff>
      <xdr:row>85</xdr:row>
      <xdr:rowOff>47625</xdr:rowOff>
    </xdr:to>
    <xdr:cxnSp macro="">
      <xdr:nvCxnSpPr>
        <xdr:cNvPr id="207" name="直線コネクタ 206">
          <a:extLst>
            <a:ext uri="{FF2B5EF4-FFF2-40B4-BE49-F238E27FC236}">
              <a16:creationId xmlns:a16="http://schemas.microsoft.com/office/drawing/2014/main" xmlns="" id="{26B50103-E4D7-4777-9913-4BF93BFF3D57}"/>
            </a:ext>
          </a:extLst>
        </xdr:cNvPr>
        <xdr:cNvCxnSpPr/>
      </xdr:nvCxnSpPr>
      <xdr:spPr>
        <a:xfrm>
          <a:off x="2908300" y="146094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114936</xdr:rowOff>
    </xdr:from>
    <xdr:to>
      <xdr:col>10</xdr:col>
      <xdr:colOff>165100</xdr:colOff>
      <xdr:row>85</xdr:row>
      <xdr:rowOff>45086</xdr:rowOff>
    </xdr:to>
    <xdr:sp macro="" textlink="">
      <xdr:nvSpPr>
        <xdr:cNvPr id="208" name="楕円 207">
          <a:extLst>
            <a:ext uri="{FF2B5EF4-FFF2-40B4-BE49-F238E27FC236}">
              <a16:creationId xmlns:a16="http://schemas.microsoft.com/office/drawing/2014/main" xmlns="" id="{A4B3C0BF-CDA3-461E-AC14-C42C340F3E7F}"/>
            </a:ext>
          </a:extLst>
        </xdr:cNvPr>
        <xdr:cNvSpPr/>
      </xdr:nvSpPr>
      <xdr:spPr>
        <a:xfrm>
          <a:off x="1968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165736</xdr:rowOff>
    </xdr:from>
    <xdr:to>
      <xdr:col>15</xdr:col>
      <xdr:colOff>50800</xdr:colOff>
      <xdr:row>85</xdr:row>
      <xdr:rowOff>36195</xdr:rowOff>
    </xdr:to>
    <xdr:cxnSp macro="">
      <xdr:nvCxnSpPr>
        <xdr:cNvPr id="209" name="直線コネクタ 208">
          <a:extLst>
            <a:ext uri="{FF2B5EF4-FFF2-40B4-BE49-F238E27FC236}">
              <a16:creationId xmlns:a16="http://schemas.microsoft.com/office/drawing/2014/main" xmlns="" id="{9F37D91B-78AB-408C-BFE3-896CD02275E5}"/>
            </a:ext>
          </a:extLst>
        </xdr:cNvPr>
        <xdr:cNvCxnSpPr/>
      </xdr:nvCxnSpPr>
      <xdr:spPr>
        <a:xfrm>
          <a:off x="2019300" y="145675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73025</xdr:rowOff>
    </xdr:from>
    <xdr:to>
      <xdr:col>6</xdr:col>
      <xdr:colOff>38100</xdr:colOff>
      <xdr:row>85</xdr:row>
      <xdr:rowOff>3175</xdr:rowOff>
    </xdr:to>
    <xdr:sp macro="" textlink="">
      <xdr:nvSpPr>
        <xdr:cNvPr id="210" name="楕円 209">
          <a:extLst>
            <a:ext uri="{FF2B5EF4-FFF2-40B4-BE49-F238E27FC236}">
              <a16:creationId xmlns:a16="http://schemas.microsoft.com/office/drawing/2014/main" xmlns="" id="{61FC0974-C986-4570-85D7-25E6622805F8}"/>
            </a:ext>
          </a:extLst>
        </xdr:cNvPr>
        <xdr:cNvSpPr/>
      </xdr:nvSpPr>
      <xdr:spPr>
        <a:xfrm>
          <a:off x="107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123825</xdr:rowOff>
    </xdr:from>
    <xdr:to>
      <xdr:col>10</xdr:col>
      <xdr:colOff>114300</xdr:colOff>
      <xdr:row>84</xdr:row>
      <xdr:rowOff>165736</xdr:rowOff>
    </xdr:to>
    <xdr:cxnSp macro="">
      <xdr:nvCxnSpPr>
        <xdr:cNvPr id="211" name="直線コネクタ 210">
          <a:extLst>
            <a:ext uri="{FF2B5EF4-FFF2-40B4-BE49-F238E27FC236}">
              <a16:creationId xmlns:a16="http://schemas.microsoft.com/office/drawing/2014/main" xmlns="" id="{E8507FDE-D63C-461D-BAF7-527DAAF1260C}"/>
            </a:ext>
          </a:extLst>
        </xdr:cNvPr>
        <xdr:cNvCxnSpPr/>
      </xdr:nvCxnSpPr>
      <xdr:spPr>
        <a:xfrm>
          <a:off x="1130300" y="145256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2" name="n_1aveValue【福祉施設】&#10;有形固定資産減価償却率">
          <a:extLst>
            <a:ext uri="{FF2B5EF4-FFF2-40B4-BE49-F238E27FC236}">
              <a16:creationId xmlns:a16="http://schemas.microsoft.com/office/drawing/2014/main" xmlns="" id="{3CE9679A-3697-4220-A2AF-13AD3ACEA78F}"/>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13" name="n_2aveValue【福祉施設】&#10;有形固定資産減価償却率">
          <a:extLst>
            <a:ext uri="{FF2B5EF4-FFF2-40B4-BE49-F238E27FC236}">
              <a16:creationId xmlns:a16="http://schemas.microsoft.com/office/drawing/2014/main" xmlns="" id="{CCF714CE-D018-4B6F-9279-2EBD8F7604EB}"/>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21607</xdr:rowOff>
    </xdr:from>
    <xdr:ext cx="405111" cy="259045"/>
    <xdr:sp macro="" textlink="">
      <xdr:nvSpPr>
        <xdr:cNvPr id="214" name="n_3aveValue【福祉施設】&#10;有形固定資産減価償却率">
          <a:extLst>
            <a:ext uri="{FF2B5EF4-FFF2-40B4-BE49-F238E27FC236}">
              <a16:creationId xmlns:a16="http://schemas.microsoft.com/office/drawing/2014/main" xmlns="" id="{87BF2A2F-BACC-4230-8560-547CD33E4E01}"/>
            </a:ext>
          </a:extLst>
        </xdr:cNvPr>
        <xdr:cNvSpPr txBox="1"/>
      </xdr:nvSpPr>
      <xdr:spPr>
        <a:xfrm>
          <a:off x="1816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130191</xdr:rowOff>
    </xdr:from>
    <xdr:ext cx="405111" cy="259045"/>
    <xdr:sp macro="" textlink="">
      <xdr:nvSpPr>
        <xdr:cNvPr id="215" name="n_4aveValue【福祉施設】&#10;有形固定資産減価償却率">
          <a:extLst>
            <a:ext uri="{FF2B5EF4-FFF2-40B4-BE49-F238E27FC236}">
              <a16:creationId xmlns:a16="http://schemas.microsoft.com/office/drawing/2014/main" xmlns="" id="{5531D56E-3C52-4EC4-8121-950A0B20A735}"/>
            </a:ext>
          </a:extLst>
        </xdr:cNvPr>
        <xdr:cNvSpPr txBox="1"/>
      </xdr:nvSpPr>
      <xdr:spPr>
        <a:xfrm>
          <a:off x="927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89552</xdr:rowOff>
    </xdr:from>
    <xdr:ext cx="405111" cy="259045"/>
    <xdr:sp macro="" textlink="">
      <xdr:nvSpPr>
        <xdr:cNvPr id="216" name="n_1mainValue【福祉施設】&#10;有形固定資産減価償却率">
          <a:extLst>
            <a:ext uri="{FF2B5EF4-FFF2-40B4-BE49-F238E27FC236}">
              <a16:creationId xmlns:a16="http://schemas.microsoft.com/office/drawing/2014/main" xmlns="" id="{C3A06A33-1549-4FFC-8F0E-8CE3E2F65843}"/>
            </a:ext>
          </a:extLst>
        </xdr:cNvPr>
        <xdr:cNvSpPr txBox="1"/>
      </xdr:nvSpPr>
      <xdr:spPr>
        <a:xfrm>
          <a:off x="35820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217" name="n_2mainValue【福祉施設】&#10;有形固定資産減価償却率">
          <a:extLst>
            <a:ext uri="{FF2B5EF4-FFF2-40B4-BE49-F238E27FC236}">
              <a16:creationId xmlns:a16="http://schemas.microsoft.com/office/drawing/2014/main" xmlns="" id="{2EF9CED2-C827-4028-8303-3AF0B6020143}"/>
            </a:ext>
          </a:extLst>
        </xdr:cNvPr>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36213</xdr:rowOff>
    </xdr:from>
    <xdr:ext cx="405111" cy="259045"/>
    <xdr:sp macro="" textlink="">
      <xdr:nvSpPr>
        <xdr:cNvPr id="218" name="n_3mainValue【福祉施設】&#10;有形固定資産減価償却率">
          <a:extLst>
            <a:ext uri="{FF2B5EF4-FFF2-40B4-BE49-F238E27FC236}">
              <a16:creationId xmlns:a16="http://schemas.microsoft.com/office/drawing/2014/main" xmlns="" id="{0E0E8430-E9B2-41BB-8A88-7E02CC1E31EA}"/>
            </a:ext>
          </a:extLst>
        </xdr:cNvPr>
        <xdr:cNvSpPr txBox="1"/>
      </xdr:nvSpPr>
      <xdr:spPr>
        <a:xfrm>
          <a:off x="1816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165752</xdr:rowOff>
    </xdr:from>
    <xdr:ext cx="405111" cy="259045"/>
    <xdr:sp macro="" textlink="">
      <xdr:nvSpPr>
        <xdr:cNvPr id="219" name="n_4mainValue【福祉施設】&#10;有形固定資産減価償却率">
          <a:extLst>
            <a:ext uri="{FF2B5EF4-FFF2-40B4-BE49-F238E27FC236}">
              <a16:creationId xmlns:a16="http://schemas.microsoft.com/office/drawing/2014/main" xmlns="" id="{E0BE8BAE-3831-4AA8-A78C-012096480394}"/>
            </a:ext>
          </a:extLst>
        </xdr:cNvPr>
        <xdr:cNvSpPr txBox="1"/>
      </xdr:nvSpPr>
      <xdr:spPr>
        <a:xfrm>
          <a:off x="927744"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xmlns="" id="{C592393D-7AFF-4906-B342-3BB9ADC6BF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xmlns="" id="{1C12D2B9-869D-4128-A015-1EDA781FAF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xmlns="" id="{5F4686E6-4B8C-4AB1-8F37-50770385B3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xmlns="" id="{E5365D41-8C2E-4F5A-8CAD-C4185E26AF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xmlns="" id="{9E055400-81D3-4CA0-A03D-6E5844EF57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xmlns="" id="{0143F9DF-6010-4E9D-8F5B-511943D7FFF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xmlns="" id="{006E194E-3448-4D88-8D0E-3126B6FAED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xmlns="" id="{384B3FB8-09C9-4BB5-9759-E0A469201A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xmlns="" id="{3128A43A-9DB1-4891-972B-7113AA4F18E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xmlns="" id="{D85AC806-F165-4BC2-A0A4-77410DFF77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xmlns="" id="{98053A84-4E31-4955-ADC5-D0E2607276FF}"/>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xmlns="" id="{DBC7624B-7433-459B-B0D0-96C336CF9E9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xmlns="" id="{5018980E-1606-42B4-A885-85198E8A89E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xmlns="" id="{6C9BBC1B-3599-4578-95DE-8E74D25347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xmlns="" id="{2F8B6C2E-DCD6-4603-89B6-171BF83410A4}"/>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xmlns="" id="{F203FACE-C4A1-4C12-B8BF-52E68F7D019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xmlns="" id="{922A56B4-EF4F-420B-97DA-E39AB59133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xmlns="" id="{FC82176A-AE00-45C4-BD69-B07B222C06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xmlns="" id="{744AA462-99DF-4E96-9D97-ACEB25F114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239" name="直線コネクタ 238">
          <a:extLst>
            <a:ext uri="{FF2B5EF4-FFF2-40B4-BE49-F238E27FC236}">
              <a16:creationId xmlns:a16="http://schemas.microsoft.com/office/drawing/2014/main" xmlns="" id="{470B9E44-94EC-46D7-9A5E-2A840669CE77}"/>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240" name="【福祉施設】&#10;一人当たり面積最小値テキスト">
          <a:extLst>
            <a:ext uri="{FF2B5EF4-FFF2-40B4-BE49-F238E27FC236}">
              <a16:creationId xmlns:a16="http://schemas.microsoft.com/office/drawing/2014/main" xmlns="" id="{22BB5C84-449B-40B0-9D1F-5FCBE0F4685F}"/>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241" name="直線コネクタ 240">
          <a:extLst>
            <a:ext uri="{FF2B5EF4-FFF2-40B4-BE49-F238E27FC236}">
              <a16:creationId xmlns:a16="http://schemas.microsoft.com/office/drawing/2014/main" xmlns="" id="{96741D60-8FDA-4F5A-A7E4-644DA621D20B}"/>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242" name="【福祉施設】&#10;一人当たり面積最大値テキスト">
          <a:extLst>
            <a:ext uri="{FF2B5EF4-FFF2-40B4-BE49-F238E27FC236}">
              <a16:creationId xmlns:a16="http://schemas.microsoft.com/office/drawing/2014/main" xmlns="" id="{31508A42-E060-43FE-904A-15D1A558B227}"/>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243" name="直線コネクタ 242">
          <a:extLst>
            <a:ext uri="{FF2B5EF4-FFF2-40B4-BE49-F238E27FC236}">
              <a16:creationId xmlns:a16="http://schemas.microsoft.com/office/drawing/2014/main" xmlns="" id="{20EE617B-8D2F-430A-A617-4EAD1C402FB8}"/>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244" name="【福祉施設】&#10;一人当たり面積平均値テキスト">
          <a:extLst>
            <a:ext uri="{FF2B5EF4-FFF2-40B4-BE49-F238E27FC236}">
              <a16:creationId xmlns:a16="http://schemas.microsoft.com/office/drawing/2014/main" xmlns="" id="{E77E3A05-15C7-414A-B368-2E18BBEC4C78}"/>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245" name="フローチャート: 判断 244">
          <a:extLst>
            <a:ext uri="{FF2B5EF4-FFF2-40B4-BE49-F238E27FC236}">
              <a16:creationId xmlns:a16="http://schemas.microsoft.com/office/drawing/2014/main" xmlns="" id="{B21C9504-C9D9-41EA-AA2C-E0E0A09E962F}"/>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246" name="フローチャート: 判断 245">
          <a:extLst>
            <a:ext uri="{FF2B5EF4-FFF2-40B4-BE49-F238E27FC236}">
              <a16:creationId xmlns:a16="http://schemas.microsoft.com/office/drawing/2014/main" xmlns="" id="{7345CB13-8924-4F29-B829-F83FDF05CE6F}"/>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247" name="フローチャート: 判断 246">
          <a:extLst>
            <a:ext uri="{FF2B5EF4-FFF2-40B4-BE49-F238E27FC236}">
              <a16:creationId xmlns:a16="http://schemas.microsoft.com/office/drawing/2014/main" xmlns="" id="{B850DCD1-55F4-4215-B15F-36425C415D22}"/>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248" name="フローチャート: 判断 247">
          <a:extLst>
            <a:ext uri="{FF2B5EF4-FFF2-40B4-BE49-F238E27FC236}">
              <a16:creationId xmlns:a16="http://schemas.microsoft.com/office/drawing/2014/main" xmlns="" id="{B6717841-5355-41A7-8B03-5D4B2B71B823}"/>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249" name="フローチャート: 判断 248">
          <a:extLst>
            <a:ext uri="{FF2B5EF4-FFF2-40B4-BE49-F238E27FC236}">
              <a16:creationId xmlns:a16="http://schemas.microsoft.com/office/drawing/2014/main" xmlns="" id="{28D34212-D784-428C-97C3-D7AD32137543}"/>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16994E15-2199-40C4-B52A-EC55D27579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62404303-426D-4001-9AEB-2FB9FC6BC3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CAF7B214-1E11-45FD-BD11-A5D5BF6573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7CDD8F71-6746-4145-ADC5-55F6D7D19D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489E1FEA-3F14-4A07-895E-C9A8397EE39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84455</xdr:rowOff>
    </xdr:from>
    <xdr:to>
      <xdr:col>55</xdr:col>
      <xdr:colOff>50800</xdr:colOff>
      <xdr:row>85</xdr:row>
      <xdr:rowOff>14605</xdr:rowOff>
    </xdr:to>
    <xdr:sp macro="" textlink="">
      <xdr:nvSpPr>
        <xdr:cNvPr id="255" name="楕円 254">
          <a:extLst>
            <a:ext uri="{FF2B5EF4-FFF2-40B4-BE49-F238E27FC236}">
              <a16:creationId xmlns:a16="http://schemas.microsoft.com/office/drawing/2014/main" xmlns="" id="{15806934-1EEF-42E4-84B2-9073AF78B859}"/>
            </a:ext>
          </a:extLst>
        </xdr:cNvPr>
        <xdr:cNvSpPr/>
      </xdr:nvSpPr>
      <xdr:spPr>
        <a:xfrm>
          <a:off x="10426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170832</xdr:rowOff>
    </xdr:from>
    <xdr:ext cx="469744" cy="259045"/>
    <xdr:sp macro="" textlink="">
      <xdr:nvSpPr>
        <xdr:cNvPr id="256" name="【福祉施設】&#10;一人当たり面積該当値テキスト">
          <a:extLst>
            <a:ext uri="{FF2B5EF4-FFF2-40B4-BE49-F238E27FC236}">
              <a16:creationId xmlns:a16="http://schemas.microsoft.com/office/drawing/2014/main" xmlns="" id="{57D63C6E-8DE6-435C-B963-1D7CFE19D557}"/>
            </a:ext>
          </a:extLst>
        </xdr:cNvPr>
        <xdr:cNvSpPr txBox="1"/>
      </xdr:nvSpPr>
      <xdr:spPr>
        <a:xfrm>
          <a:off x="10515600" y="1440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87885</xdr:rowOff>
    </xdr:from>
    <xdr:to>
      <xdr:col>50</xdr:col>
      <xdr:colOff>165100</xdr:colOff>
      <xdr:row>85</xdr:row>
      <xdr:rowOff>18035</xdr:rowOff>
    </xdr:to>
    <xdr:sp macro="" textlink="">
      <xdr:nvSpPr>
        <xdr:cNvPr id="257" name="楕円 256">
          <a:extLst>
            <a:ext uri="{FF2B5EF4-FFF2-40B4-BE49-F238E27FC236}">
              <a16:creationId xmlns:a16="http://schemas.microsoft.com/office/drawing/2014/main" xmlns="" id="{DD6DFCB4-FACB-4F14-AF5B-B9048737EA90}"/>
            </a:ext>
          </a:extLst>
        </xdr:cNvPr>
        <xdr:cNvSpPr/>
      </xdr:nvSpPr>
      <xdr:spPr>
        <a:xfrm>
          <a:off x="958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135255</xdr:rowOff>
    </xdr:from>
    <xdr:to>
      <xdr:col>55</xdr:col>
      <xdr:colOff>0</xdr:colOff>
      <xdr:row>84</xdr:row>
      <xdr:rowOff>138685</xdr:rowOff>
    </xdr:to>
    <xdr:cxnSp macro="">
      <xdr:nvCxnSpPr>
        <xdr:cNvPr id="258" name="直線コネクタ 257">
          <a:extLst>
            <a:ext uri="{FF2B5EF4-FFF2-40B4-BE49-F238E27FC236}">
              <a16:creationId xmlns:a16="http://schemas.microsoft.com/office/drawing/2014/main" xmlns="" id="{4D6BC6CD-A806-4D63-B115-76288F0A4C8E}"/>
            </a:ext>
          </a:extLst>
        </xdr:cNvPr>
        <xdr:cNvCxnSpPr/>
      </xdr:nvCxnSpPr>
      <xdr:spPr>
        <a:xfrm flipV="1">
          <a:off x="9639300" y="1453705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91312</xdr:rowOff>
    </xdr:from>
    <xdr:to>
      <xdr:col>46</xdr:col>
      <xdr:colOff>38100</xdr:colOff>
      <xdr:row>85</xdr:row>
      <xdr:rowOff>21462</xdr:rowOff>
    </xdr:to>
    <xdr:sp macro="" textlink="">
      <xdr:nvSpPr>
        <xdr:cNvPr id="259" name="楕円 258">
          <a:extLst>
            <a:ext uri="{FF2B5EF4-FFF2-40B4-BE49-F238E27FC236}">
              <a16:creationId xmlns:a16="http://schemas.microsoft.com/office/drawing/2014/main" xmlns="" id="{5F065356-2062-403C-960D-A73DB741C315}"/>
            </a:ext>
          </a:extLst>
        </xdr:cNvPr>
        <xdr:cNvSpPr/>
      </xdr:nvSpPr>
      <xdr:spPr>
        <a:xfrm>
          <a:off x="86995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138685</xdr:rowOff>
    </xdr:from>
    <xdr:to>
      <xdr:col>50</xdr:col>
      <xdr:colOff>114300</xdr:colOff>
      <xdr:row>84</xdr:row>
      <xdr:rowOff>142112</xdr:rowOff>
    </xdr:to>
    <xdr:cxnSp macro="">
      <xdr:nvCxnSpPr>
        <xdr:cNvPr id="260" name="直線コネクタ 259">
          <a:extLst>
            <a:ext uri="{FF2B5EF4-FFF2-40B4-BE49-F238E27FC236}">
              <a16:creationId xmlns:a16="http://schemas.microsoft.com/office/drawing/2014/main" xmlns="" id="{14EA245F-4E92-4C89-A1F3-A6A8E8550F36}"/>
            </a:ext>
          </a:extLst>
        </xdr:cNvPr>
        <xdr:cNvCxnSpPr/>
      </xdr:nvCxnSpPr>
      <xdr:spPr>
        <a:xfrm flipV="1">
          <a:off x="8750300" y="14540485"/>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94171</xdr:rowOff>
    </xdr:from>
    <xdr:to>
      <xdr:col>41</xdr:col>
      <xdr:colOff>101600</xdr:colOff>
      <xdr:row>85</xdr:row>
      <xdr:rowOff>24321</xdr:rowOff>
    </xdr:to>
    <xdr:sp macro="" textlink="">
      <xdr:nvSpPr>
        <xdr:cNvPr id="261" name="楕円 260">
          <a:extLst>
            <a:ext uri="{FF2B5EF4-FFF2-40B4-BE49-F238E27FC236}">
              <a16:creationId xmlns:a16="http://schemas.microsoft.com/office/drawing/2014/main" xmlns="" id="{384B85F4-91BE-483C-958D-D6FB0AC1156F}"/>
            </a:ext>
          </a:extLst>
        </xdr:cNvPr>
        <xdr:cNvSpPr/>
      </xdr:nvSpPr>
      <xdr:spPr>
        <a:xfrm>
          <a:off x="7810500" y="144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142112</xdr:rowOff>
    </xdr:from>
    <xdr:to>
      <xdr:col>45</xdr:col>
      <xdr:colOff>177800</xdr:colOff>
      <xdr:row>84</xdr:row>
      <xdr:rowOff>144971</xdr:rowOff>
    </xdr:to>
    <xdr:cxnSp macro="">
      <xdr:nvCxnSpPr>
        <xdr:cNvPr id="262" name="直線コネクタ 261">
          <a:extLst>
            <a:ext uri="{FF2B5EF4-FFF2-40B4-BE49-F238E27FC236}">
              <a16:creationId xmlns:a16="http://schemas.microsoft.com/office/drawing/2014/main" xmlns="" id="{8009BB4A-77BB-45FE-9CC6-A6307498E21A}"/>
            </a:ext>
          </a:extLst>
        </xdr:cNvPr>
        <xdr:cNvCxnSpPr/>
      </xdr:nvCxnSpPr>
      <xdr:spPr>
        <a:xfrm flipV="1">
          <a:off x="7861300" y="1454391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97028</xdr:rowOff>
    </xdr:from>
    <xdr:to>
      <xdr:col>36</xdr:col>
      <xdr:colOff>165100</xdr:colOff>
      <xdr:row>85</xdr:row>
      <xdr:rowOff>27178</xdr:rowOff>
    </xdr:to>
    <xdr:sp macro="" textlink="">
      <xdr:nvSpPr>
        <xdr:cNvPr id="263" name="楕円 262">
          <a:extLst>
            <a:ext uri="{FF2B5EF4-FFF2-40B4-BE49-F238E27FC236}">
              <a16:creationId xmlns:a16="http://schemas.microsoft.com/office/drawing/2014/main" xmlns="" id="{1A21BF6D-5BB9-434E-9751-9F74D12ACC2A}"/>
            </a:ext>
          </a:extLst>
        </xdr:cNvPr>
        <xdr:cNvSpPr/>
      </xdr:nvSpPr>
      <xdr:spPr>
        <a:xfrm>
          <a:off x="6921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144971</xdr:rowOff>
    </xdr:from>
    <xdr:to>
      <xdr:col>41</xdr:col>
      <xdr:colOff>50800</xdr:colOff>
      <xdr:row>84</xdr:row>
      <xdr:rowOff>147828</xdr:rowOff>
    </xdr:to>
    <xdr:cxnSp macro="">
      <xdr:nvCxnSpPr>
        <xdr:cNvPr id="264" name="直線コネクタ 263">
          <a:extLst>
            <a:ext uri="{FF2B5EF4-FFF2-40B4-BE49-F238E27FC236}">
              <a16:creationId xmlns:a16="http://schemas.microsoft.com/office/drawing/2014/main" xmlns="" id="{04EA23B2-D96A-4326-BBF3-106FF0C47991}"/>
            </a:ext>
          </a:extLst>
        </xdr:cNvPr>
        <xdr:cNvCxnSpPr/>
      </xdr:nvCxnSpPr>
      <xdr:spPr>
        <a:xfrm flipV="1">
          <a:off x="6972300" y="14546771"/>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265" name="n_1aveValue【福祉施設】&#10;一人当たり面積">
          <a:extLst>
            <a:ext uri="{FF2B5EF4-FFF2-40B4-BE49-F238E27FC236}">
              <a16:creationId xmlns:a16="http://schemas.microsoft.com/office/drawing/2014/main" xmlns="" id="{6297601F-3273-41D0-887B-B60ACCC72F4A}"/>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266" name="n_2aveValue【福祉施設】&#10;一人当たり面積">
          <a:extLst>
            <a:ext uri="{FF2B5EF4-FFF2-40B4-BE49-F238E27FC236}">
              <a16:creationId xmlns:a16="http://schemas.microsoft.com/office/drawing/2014/main" xmlns="" id="{D925F68F-BE91-428B-A6B9-EA8296377DA7}"/>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267" name="n_3aveValue【福祉施設】&#10;一人当たり面積">
          <a:extLst>
            <a:ext uri="{FF2B5EF4-FFF2-40B4-BE49-F238E27FC236}">
              <a16:creationId xmlns:a16="http://schemas.microsoft.com/office/drawing/2014/main" xmlns="" id="{DC23AAB9-2B16-4EE6-AD8E-818EA2054F35}"/>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268" name="n_4aveValue【福祉施設】&#10;一人当たり面積">
          <a:extLst>
            <a:ext uri="{FF2B5EF4-FFF2-40B4-BE49-F238E27FC236}">
              <a16:creationId xmlns:a16="http://schemas.microsoft.com/office/drawing/2014/main" xmlns="" id="{461BFBE4-D921-4EDF-9676-A0D6D3D50796}"/>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9162</xdr:rowOff>
    </xdr:from>
    <xdr:ext cx="469744" cy="259045"/>
    <xdr:sp macro="" textlink="">
      <xdr:nvSpPr>
        <xdr:cNvPr id="269" name="n_1mainValue【福祉施設】&#10;一人当たり面積">
          <a:extLst>
            <a:ext uri="{FF2B5EF4-FFF2-40B4-BE49-F238E27FC236}">
              <a16:creationId xmlns:a16="http://schemas.microsoft.com/office/drawing/2014/main" xmlns="" id="{299D494B-8E4A-4AA2-9813-5F0AC565ABE3}"/>
            </a:ext>
          </a:extLst>
        </xdr:cNvPr>
        <xdr:cNvSpPr txBox="1"/>
      </xdr:nvSpPr>
      <xdr:spPr>
        <a:xfrm>
          <a:off x="93917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12589</xdr:rowOff>
    </xdr:from>
    <xdr:ext cx="469744" cy="259045"/>
    <xdr:sp macro="" textlink="">
      <xdr:nvSpPr>
        <xdr:cNvPr id="270" name="n_2mainValue【福祉施設】&#10;一人当たり面積">
          <a:extLst>
            <a:ext uri="{FF2B5EF4-FFF2-40B4-BE49-F238E27FC236}">
              <a16:creationId xmlns:a16="http://schemas.microsoft.com/office/drawing/2014/main" xmlns="" id="{D87F4880-DB31-4192-A8B8-E1F56302A8E3}"/>
            </a:ext>
          </a:extLst>
        </xdr:cNvPr>
        <xdr:cNvSpPr txBox="1"/>
      </xdr:nvSpPr>
      <xdr:spPr>
        <a:xfrm>
          <a:off x="8515427" y="145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15448</xdr:rowOff>
    </xdr:from>
    <xdr:ext cx="469744" cy="259045"/>
    <xdr:sp macro="" textlink="">
      <xdr:nvSpPr>
        <xdr:cNvPr id="271" name="n_3mainValue【福祉施設】&#10;一人当たり面積">
          <a:extLst>
            <a:ext uri="{FF2B5EF4-FFF2-40B4-BE49-F238E27FC236}">
              <a16:creationId xmlns:a16="http://schemas.microsoft.com/office/drawing/2014/main" xmlns="" id="{68366013-491B-49C0-9728-A6BB07095764}"/>
            </a:ext>
          </a:extLst>
        </xdr:cNvPr>
        <xdr:cNvSpPr txBox="1"/>
      </xdr:nvSpPr>
      <xdr:spPr>
        <a:xfrm>
          <a:off x="7626427" y="1458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18305</xdr:rowOff>
    </xdr:from>
    <xdr:ext cx="469744" cy="259045"/>
    <xdr:sp macro="" textlink="">
      <xdr:nvSpPr>
        <xdr:cNvPr id="272" name="n_4mainValue【福祉施設】&#10;一人当たり面積">
          <a:extLst>
            <a:ext uri="{FF2B5EF4-FFF2-40B4-BE49-F238E27FC236}">
              <a16:creationId xmlns:a16="http://schemas.microsoft.com/office/drawing/2014/main" xmlns="" id="{37132BA5-00AB-4162-8C7E-5DE9AC434CE6}"/>
            </a:ext>
          </a:extLst>
        </xdr:cNvPr>
        <xdr:cNvSpPr txBox="1"/>
      </xdr:nvSpPr>
      <xdr:spPr>
        <a:xfrm>
          <a:off x="6737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xmlns="" id="{CF589FA9-EFAB-49BB-A50C-BE27259977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xmlns="" id="{69AE8A27-8B4E-401E-BA36-68BE50E137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xmlns="" id="{15782E63-ADE7-4E02-B68A-87CE8E7628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xmlns="" id="{44CE80AB-B998-49F6-989C-A042A50A7F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xmlns="" id="{66F7A45F-6ED9-43B1-ADF5-8459728AFE8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xmlns="" id="{A64F68E3-F37C-4DFC-9F48-8F0295464F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xmlns="" id="{AC4D6F53-A4D6-4A97-B704-36A924D569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xmlns="" id="{1AC29B02-E7C4-4FE9-B5B3-54B311FE2CD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a:extLst>
            <a:ext uri="{FF2B5EF4-FFF2-40B4-BE49-F238E27FC236}">
              <a16:creationId xmlns:a16="http://schemas.microsoft.com/office/drawing/2014/main" xmlns="" id="{6E96E660-B79F-49FB-8366-2339ED2FB1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a:extLst>
            <a:ext uri="{FF2B5EF4-FFF2-40B4-BE49-F238E27FC236}">
              <a16:creationId xmlns:a16="http://schemas.microsoft.com/office/drawing/2014/main" xmlns="" id="{61FFEA53-97D2-4077-92A5-C35BA562F8F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a:extLst>
            <a:ext uri="{FF2B5EF4-FFF2-40B4-BE49-F238E27FC236}">
              <a16:creationId xmlns:a16="http://schemas.microsoft.com/office/drawing/2014/main" xmlns="" id="{E3464CD4-4CB2-40A6-A81E-57005B68CF2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4" name="直線コネクタ 283">
          <a:extLst>
            <a:ext uri="{FF2B5EF4-FFF2-40B4-BE49-F238E27FC236}">
              <a16:creationId xmlns:a16="http://schemas.microsoft.com/office/drawing/2014/main" xmlns="" id="{DD62F0BE-4B14-4FE0-95B3-869761FA294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5" name="テキスト ボックス 284">
          <a:extLst>
            <a:ext uri="{FF2B5EF4-FFF2-40B4-BE49-F238E27FC236}">
              <a16:creationId xmlns:a16="http://schemas.microsoft.com/office/drawing/2014/main" xmlns="" id="{6B534F1E-E90E-4EE9-9E6A-C1EC6EDEE5F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6" name="直線コネクタ 285">
          <a:extLst>
            <a:ext uri="{FF2B5EF4-FFF2-40B4-BE49-F238E27FC236}">
              <a16:creationId xmlns:a16="http://schemas.microsoft.com/office/drawing/2014/main" xmlns="" id="{28F41338-3888-40A1-AF4E-9C041603E39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7" name="テキスト ボックス 286">
          <a:extLst>
            <a:ext uri="{FF2B5EF4-FFF2-40B4-BE49-F238E27FC236}">
              <a16:creationId xmlns:a16="http://schemas.microsoft.com/office/drawing/2014/main" xmlns="" id="{5A722CFE-7DAF-4CFB-BB78-284B6AA21E5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8" name="直線コネクタ 287">
          <a:extLst>
            <a:ext uri="{FF2B5EF4-FFF2-40B4-BE49-F238E27FC236}">
              <a16:creationId xmlns:a16="http://schemas.microsoft.com/office/drawing/2014/main" xmlns="" id="{1205C445-F724-4DD0-A860-46096062191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9" name="テキスト ボックス 288">
          <a:extLst>
            <a:ext uri="{FF2B5EF4-FFF2-40B4-BE49-F238E27FC236}">
              <a16:creationId xmlns:a16="http://schemas.microsoft.com/office/drawing/2014/main" xmlns="" id="{77971833-E27F-49C5-B34E-433569EFA57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0" name="直線コネクタ 289">
          <a:extLst>
            <a:ext uri="{FF2B5EF4-FFF2-40B4-BE49-F238E27FC236}">
              <a16:creationId xmlns:a16="http://schemas.microsoft.com/office/drawing/2014/main" xmlns="" id="{C0F594D2-6219-4126-BC1C-8E3921357B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1" name="テキスト ボックス 290">
          <a:extLst>
            <a:ext uri="{FF2B5EF4-FFF2-40B4-BE49-F238E27FC236}">
              <a16:creationId xmlns:a16="http://schemas.microsoft.com/office/drawing/2014/main" xmlns="" id="{F154B874-0674-4E1E-815D-5902FCD999F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2" name="直線コネクタ 291">
          <a:extLst>
            <a:ext uri="{FF2B5EF4-FFF2-40B4-BE49-F238E27FC236}">
              <a16:creationId xmlns:a16="http://schemas.microsoft.com/office/drawing/2014/main" xmlns="" id="{9E70B231-3AD4-43AE-A878-3D9E044C38C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3" name="テキスト ボックス 292">
          <a:extLst>
            <a:ext uri="{FF2B5EF4-FFF2-40B4-BE49-F238E27FC236}">
              <a16:creationId xmlns:a16="http://schemas.microsoft.com/office/drawing/2014/main" xmlns="" id="{8AD5AD6D-4AF5-4B45-9E86-2E577F4302C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4" name="直線コネクタ 293">
          <a:extLst>
            <a:ext uri="{FF2B5EF4-FFF2-40B4-BE49-F238E27FC236}">
              <a16:creationId xmlns:a16="http://schemas.microsoft.com/office/drawing/2014/main" xmlns="" id="{F9FD3E71-F301-465F-83C2-B0855F76439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5" name="テキスト ボックス 294">
          <a:extLst>
            <a:ext uri="{FF2B5EF4-FFF2-40B4-BE49-F238E27FC236}">
              <a16:creationId xmlns:a16="http://schemas.microsoft.com/office/drawing/2014/main" xmlns="" id="{FB0C01D7-2892-4E9C-B53B-C94157DC891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6" name="直線コネクタ 295">
          <a:extLst>
            <a:ext uri="{FF2B5EF4-FFF2-40B4-BE49-F238E27FC236}">
              <a16:creationId xmlns:a16="http://schemas.microsoft.com/office/drawing/2014/main" xmlns="" id="{AEA07D0A-0E39-4DCA-968B-27DCCA8EAE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xmlns="" id="{C58AA340-2ABB-4A7E-A53B-B218F674E56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298" name="直線コネクタ 297">
          <a:extLst>
            <a:ext uri="{FF2B5EF4-FFF2-40B4-BE49-F238E27FC236}">
              <a16:creationId xmlns:a16="http://schemas.microsoft.com/office/drawing/2014/main" xmlns="" id="{0A9769B6-D530-48DA-866A-928D2332BCCB}"/>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299" name="【市民会館】&#10;有形固定資産減価償却率最小値テキスト">
          <a:extLst>
            <a:ext uri="{FF2B5EF4-FFF2-40B4-BE49-F238E27FC236}">
              <a16:creationId xmlns:a16="http://schemas.microsoft.com/office/drawing/2014/main" xmlns="" id="{BA6DE201-CA04-44E4-85DB-EE22444C7E4D}"/>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0" name="直線コネクタ 299">
          <a:extLst>
            <a:ext uri="{FF2B5EF4-FFF2-40B4-BE49-F238E27FC236}">
              <a16:creationId xmlns:a16="http://schemas.microsoft.com/office/drawing/2014/main" xmlns="" id="{F16CD209-27CA-4074-8F1D-8F25C364C3D1}"/>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1" name="【市民会館】&#10;有形固定資産減価償却率最大値テキスト">
          <a:extLst>
            <a:ext uri="{FF2B5EF4-FFF2-40B4-BE49-F238E27FC236}">
              <a16:creationId xmlns:a16="http://schemas.microsoft.com/office/drawing/2014/main" xmlns="" id="{3959AE01-4A90-4A72-8FBF-90D7D7F2B143}"/>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2" name="直線コネクタ 301">
          <a:extLst>
            <a:ext uri="{FF2B5EF4-FFF2-40B4-BE49-F238E27FC236}">
              <a16:creationId xmlns:a16="http://schemas.microsoft.com/office/drawing/2014/main" xmlns="" id="{54C6AB7B-D07A-4881-85EE-5A9A54964872}"/>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303" name="【市民会館】&#10;有形固定資産減価償却率平均値テキスト">
          <a:extLst>
            <a:ext uri="{FF2B5EF4-FFF2-40B4-BE49-F238E27FC236}">
              <a16:creationId xmlns:a16="http://schemas.microsoft.com/office/drawing/2014/main" xmlns="" id="{DBC92B2A-2CF4-4483-97F0-92F195A1C37F}"/>
            </a:ext>
          </a:extLst>
        </xdr:cNvPr>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04" name="フローチャート: 判断 303">
          <a:extLst>
            <a:ext uri="{FF2B5EF4-FFF2-40B4-BE49-F238E27FC236}">
              <a16:creationId xmlns:a16="http://schemas.microsoft.com/office/drawing/2014/main" xmlns="" id="{1194C01B-3708-4A24-AF69-77BFEA03F6C7}"/>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05" name="フローチャート: 判断 304">
          <a:extLst>
            <a:ext uri="{FF2B5EF4-FFF2-40B4-BE49-F238E27FC236}">
              <a16:creationId xmlns:a16="http://schemas.microsoft.com/office/drawing/2014/main" xmlns="" id="{861884E5-92AD-49BA-855B-6EADF40A6747}"/>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06" name="フローチャート: 判断 305">
          <a:extLst>
            <a:ext uri="{FF2B5EF4-FFF2-40B4-BE49-F238E27FC236}">
              <a16:creationId xmlns:a16="http://schemas.microsoft.com/office/drawing/2014/main" xmlns="" id="{7D92805F-95BB-4218-B912-51B9D730CAC0}"/>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07" name="フローチャート: 判断 306">
          <a:extLst>
            <a:ext uri="{FF2B5EF4-FFF2-40B4-BE49-F238E27FC236}">
              <a16:creationId xmlns:a16="http://schemas.microsoft.com/office/drawing/2014/main" xmlns="" id="{F8033FAC-5D7B-4DA1-AFF8-C5FDF469E7AF}"/>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08" name="フローチャート: 判断 307">
          <a:extLst>
            <a:ext uri="{FF2B5EF4-FFF2-40B4-BE49-F238E27FC236}">
              <a16:creationId xmlns:a16="http://schemas.microsoft.com/office/drawing/2014/main" xmlns="" id="{719F8FE2-5746-4152-A21C-F144532B35A7}"/>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xmlns="" id="{CDFF6EFB-7F40-4475-839B-45A779009B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xmlns="" id="{8A39FE14-D96C-4ADE-9717-32B517EBDCC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xmlns="" id="{FAA5C59D-F3B9-48E8-B65C-6CADD3E2CFD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D718F78E-5625-47DD-B420-47AB7B7682A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DDE9AEB2-CB94-418B-B221-99DB4C72E81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85816</xdr:rowOff>
    </xdr:from>
    <xdr:to>
      <xdr:col>24</xdr:col>
      <xdr:colOff>114300</xdr:colOff>
      <xdr:row>108</xdr:row>
      <xdr:rowOff>15966</xdr:rowOff>
    </xdr:to>
    <xdr:sp macro="" textlink="">
      <xdr:nvSpPr>
        <xdr:cNvPr id="314" name="楕円 313">
          <a:extLst>
            <a:ext uri="{FF2B5EF4-FFF2-40B4-BE49-F238E27FC236}">
              <a16:creationId xmlns:a16="http://schemas.microsoft.com/office/drawing/2014/main" xmlns="" id="{F9A14B25-1229-47CF-B471-7C5427A85B2B}"/>
            </a:ext>
          </a:extLst>
        </xdr:cNvPr>
        <xdr:cNvSpPr/>
      </xdr:nvSpPr>
      <xdr:spPr>
        <a:xfrm>
          <a:off x="4584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64243</xdr:rowOff>
    </xdr:from>
    <xdr:ext cx="405111" cy="259045"/>
    <xdr:sp macro="" textlink="">
      <xdr:nvSpPr>
        <xdr:cNvPr id="315" name="【市民会館】&#10;有形固定資産減価償却率該当値テキスト">
          <a:extLst>
            <a:ext uri="{FF2B5EF4-FFF2-40B4-BE49-F238E27FC236}">
              <a16:creationId xmlns:a16="http://schemas.microsoft.com/office/drawing/2014/main" xmlns="" id="{EACBCC2C-20F2-438D-8EFF-3FC4F4DC4E58}"/>
            </a:ext>
          </a:extLst>
        </xdr:cNvPr>
        <xdr:cNvSpPr txBox="1"/>
      </xdr:nvSpPr>
      <xdr:spPr>
        <a:xfrm>
          <a:off x="4673600" y="1840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85816</xdr:rowOff>
    </xdr:from>
    <xdr:to>
      <xdr:col>20</xdr:col>
      <xdr:colOff>38100</xdr:colOff>
      <xdr:row>108</xdr:row>
      <xdr:rowOff>15966</xdr:rowOff>
    </xdr:to>
    <xdr:sp macro="" textlink="">
      <xdr:nvSpPr>
        <xdr:cNvPr id="316" name="楕円 315">
          <a:extLst>
            <a:ext uri="{FF2B5EF4-FFF2-40B4-BE49-F238E27FC236}">
              <a16:creationId xmlns:a16="http://schemas.microsoft.com/office/drawing/2014/main" xmlns="" id="{34416B5A-F876-42D8-875A-9CE0F1AD0312}"/>
            </a:ext>
          </a:extLst>
        </xdr:cNvPr>
        <xdr:cNvSpPr/>
      </xdr:nvSpPr>
      <xdr:spPr>
        <a:xfrm>
          <a:off x="3746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136616</xdr:rowOff>
    </xdr:from>
    <xdr:to>
      <xdr:col>24</xdr:col>
      <xdr:colOff>63500</xdr:colOff>
      <xdr:row>107</xdr:row>
      <xdr:rowOff>136616</xdr:rowOff>
    </xdr:to>
    <xdr:cxnSp macro="">
      <xdr:nvCxnSpPr>
        <xdr:cNvPr id="317" name="直線コネクタ 316">
          <a:extLst>
            <a:ext uri="{FF2B5EF4-FFF2-40B4-BE49-F238E27FC236}">
              <a16:creationId xmlns:a16="http://schemas.microsoft.com/office/drawing/2014/main" xmlns="" id="{0B33953F-C3C2-46F9-B10C-B8EA487615C9}"/>
            </a:ext>
          </a:extLst>
        </xdr:cNvPr>
        <xdr:cNvCxnSpPr/>
      </xdr:nvCxnSpPr>
      <xdr:spPr>
        <a:xfrm>
          <a:off x="3797300" y="1848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318" name="n_1aveValue【市民会館】&#10;有形固定資産減価償却率">
          <a:extLst>
            <a:ext uri="{FF2B5EF4-FFF2-40B4-BE49-F238E27FC236}">
              <a16:creationId xmlns:a16="http://schemas.microsoft.com/office/drawing/2014/main" xmlns="" id="{CD67EE67-AE7D-498D-AA11-631793F54E07}"/>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19" name="n_2aveValue【市民会館】&#10;有形固定資産減価償却率">
          <a:extLst>
            <a:ext uri="{FF2B5EF4-FFF2-40B4-BE49-F238E27FC236}">
              <a16:creationId xmlns:a16="http://schemas.microsoft.com/office/drawing/2014/main" xmlns="" id="{4FB5284F-AB07-4DDA-BEB9-5ECFB3F5836A}"/>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20" name="n_3aveValue【市民会館】&#10;有形固定資産減価償却率">
          <a:extLst>
            <a:ext uri="{FF2B5EF4-FFF2-40B4-BE49-F238E27FC236}">
              <a16:creationId xmlns:a16="http://schemas.microsoft.com/office/drawing/2014/main" xmlns="" id="{137FA63F-BCC3-4C29-A1DC-63E7FC50C2C3}"/>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159856</xdr:rowOff>
    </xdr:from>
    <xdr:ext cx="405111" cy="259045"/>
    <xdr:sp macro="" textlink="">
      <xdr:nvSpPr>
        <xdr:cNvPr id="321" name="n_4aveValue【市民会館】&#10;有形固定資産減価償却率">
          <a:extLst>
            <a:ext uri="{FF2B5EF4-FFF2-40B4-BE49-F238E27FC236}">
              <a16:creationId xmlns:a16="http://schemas.microsoft.com/office/drawing/2014/main" xmlns="" id="{F3E289F2-383A-4365-9D7F-7978837EC14C}"/>
            </a:ext>
          </a:extLst>
        </xdr:cNvPr>
        <xdr:cNvSpPr txBox="1"/>
      </xdr:nvSpPr>
      <xdr:spPr>
        <a:xfrm>
          <a:off x="927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7093</xdr:rowOff>
    </xdr:from>
    <xdr:ext cx="405111" cy="259045"/>
    <xdr:sp macro="" textlink="">
      <xdr:nvSpPr>
        <xdr:cNvPr id="322" name="n_1mainValue【市民会館】&#10;有形固定資産減価償却率">
          <a:extLst>
            <a:ext uri="{FF2B5EF4-FFF2-40B4-BE49-F238E27FC236}">
              <a16:creationId xmlns:a16="http://schemas.microsoft.com/office/drawing/2014/main" xmlns="" id="{21FDF1A8-245E-420E-9477-9D84D947C34B}"/>
            </a:ext>
          </a:extLst>
        </xdr:cNvPr>
        <xdr:cNvSpPr txBox="1"/>
      </xdr:nvSpPr>
      <xdr:spPr>
        <a:xfrm>
          <a:off x="35820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xmlns="" id="{9C2C120E-AB6B-4975-8C43-A1047FA9A2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xmlns="" id="{AC9556C1-70A2-4028-9CCE-7A087CFF4A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xmlns="" id="{686FA2B8-7D52-4F5B-8295-9490EBC203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xmlns="" id="{965EE541-4303-49A7-B0F0-CA4550A871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xmlns="" id="{821DF30A-1E03-4F6F-BA58-76C7B724E9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xmlns="" id="{5F3D2B45-C80C-4833-9DDF-34CC9F6E10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xmlns="" id="{434962DD-2888-4054-9482-F5B9D861BE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xmlns="" id="{0BB8F827-5D27-4A49-BA12-879B947ACA2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xmlns="" id="{EB37B9B2-58FF-4507-96ED-3F299BE4B0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xmlns="" id="{C79743B1-1FA6-49A1-896F-5A18352B343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3" name="直線コネクタ 332">
          <a:extLst>
            <a:ext uri="{FF2B5EF4-FFF2-40B4-BE49-F238E27FC236}">
              <a16:creationId xmlns:a16="http://schemas.microsoft.com/office/drawing/2014/main" xmlns="" id="{47925E29-9E9A-4320-84FF-150B7069756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4" name="テキスト ボックス 333">
          <a:extLst>
            <a:ext uri="{FF2B5EF4-FFF2-40B4-BE49-F238E27FC236}">
              <a16:creationId xmlns:a16="http://schemas.microsoft.com/office/drawing/2014/main" xmlns="" id="{5F0E5A4B-E569-485F-9B8D-2B81B0746AE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5" name="直線コネクタ 334">
          <a:extLst>
            <a:ext uri="{FF2B5EF4-FFF2-40B4-BE49-F238E27FC236}">
              <a16:creationId xmlns:a16="http://schemas.microsoft.com/office/drawing/2014/main" xmlns="" id="{784FB0E4-F321-439E-9CD6-B5D3AD53BD3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6" name="テキスト ボックス 335">
          <a:extLst>
            <a:ext uri="{FF2B5EF4-FFF2-40B4-BE49-F238E27FC236}">
              <a16:creationId xmlns:a16="http://schemas.microsoft.com/office/drawing/2014/main" xmlns="" id="{1BA023A0-BCA4-4FFC-83C7-DC48DEEA574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7" name="直線コネクタ 336">
          <a:extLst>
            <a:ext uri="{FF2B5EF4-FFF2-40B4-BE49-F238E27FC236}">
              <a16:creationId xmlns:a16="http://schemas.microsoft.com/office/drawing/2014/main" xmlns="" id="{006E8C7D-D1C4-45EC-B976-A14AC867DC5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8" name="テキスト ボックス 337">
          <a:extLst>
            <a:ext uri="{FF2B5EF4-FFF2-40B4-BE49-F238E27FC236}">
              <a16:creationId xmlns:a16="http://schemas.microsoft.com/office/drawing/2014/main" xmlns="" id="{B5AC2FCB-D6D4-48F2-BB2B-E60FC3E55149}"/>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9" name="直線コネクタ 338">
          <a:extLst>
            <a:ext uri="{FF2B5EF4-FFF2-40B4-BE49-F238E27FC236}">
              <a16:creationId xmlns:a16="http://schemas.microsoft.com/office/drawing/2014/main" xmlns="" id="{1E1A8430-93AB-4A99-8373-BDB9E9A37C0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0" name="テキスト ボックス 339">
          <a:extLst>
            <a:ext uri="{FF2B5EF4-FFF2-40B4-BE49-F238E27FC236}">
              <a16:creationId xmlns:a16="http://schemas.microsoft.com/office/drawing/2014/main" xmlns="" id="{0872B75D-B6D9-4483-8B1A-A6EF2BF3723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xmlns="" id="{B97456F9-6064-4F3E-88E9-47B86189A6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xmlns="" id="{962E413B-F744-46C6-AA58-5D886FCC8F6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xmlns="" id="{3D6001FF-0001-4A3D-9843-2C8C2084BFB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44" name="直線コネクタ 343">
          <a:extLst>
            <a:ext uri="{FF2B5EF4-FFF2-40B4-BE49-F238E27FC236}">
              <a16:creationId xmlns:a16="http://schemas.microsoft.com/office/drawing/2014/main" xmlns="" id="{52E53F6A-1003-40D1-9E16-9F507656141B}"/>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45" name="【市民会館】&#10;一人当たり面積最小値テキスト">
          <a:extLst>
            <a:ext uri="{FF2B5EF4-FFF2-40B4-BE49-F238E27FC236}">
              <a16:creationId xmlns:a16="http://schemas.microsoft.com/office/drawing/2014/main" xmlns="" id="{B883FD89-1F73-4557-B066-4064489DD79F}"/>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46" name="直線コネクタ 345">
          <a:extLst>
            <a:ext uri="{FF2B5EF4-FFF2-40B4-BE49-F238E27FC236}">
              <a16:creationId xmlns:a16="http://schemas.microsoft.com/office/drawing/2014/main" xmlns="" id="{E4EC0C6F-EFAE-47D3-ABC5-A1F56CBB5473}"/>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47" name="【市民会館】&#10;一人当たり面積最大値テキスト">
          <a:extLst>
            <a:ext uri="{FF2B5EF4-FFF2-40B4-BE49-F238E27FC236}">
              <a16:creationId xmlns:a16="http://schemas.microsoft.com/office/drawing/2014/main" xmlns="" id="{9C4D3D2C-BFC2-4C27-87BE-AEA2D9E622E5}"/>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48" name="直線コネクタ 347">
          <a:extLst>
            <a:ext uri="{FF2B5EF4-FFF2-40B4-BE49-F238E27FC236}">
              <a16:creationId xmlns:a16="http://schemas.microsoft.com/office/drawing/2014/main" xmlns="" id="{46430A1C-D750-4C52-B5EA-46A888067DD3}"/>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349" name="【市民会館】&#10;一人当たり面積平均値テキスト">
          <a:extLst>
            <a:ext uri="{FF2B5EF4-FFF2-40B4-BE49-F238E27FC236}">
              <a16:creationId xmlns:a16="http://schemas.microsoft.com/office/drawing/2014/main" xmlns="" id="{6F8D1C96-7091-401A-8EE5-2AFC43170A91}"/>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50" name="フローチャート: 判断 349">
          <a:extLst>
            <a:ext uri="{FF2B5EF4-FFF2-40B4-BE49-F238E27FC236}">
              <a16:creationId xmlns:a16="http://schemas.microsoft.com/office/drawing/2014/main" xmlns="" id="{ADD10D61-4E2F-45BD-BD7C-24D434622337}"/>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51" name="フローチャート: 判断 350">
          <a:extLst>
            <a:ext uri="{FF2B5EF4-FFF2-40B4-BE49-F238E27FC236}">
              <a16:creationId xmlns:a16="http://schemas.microsoft.com/office/drawing/2014/main" xmlns="" id="{AAB390B1-DB88-4619-81CE-6FD74F1CC011}"/>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52" name="フローチャート: 判断 351">
          <a:extLst>
            <a:ext uri="{FF2B5EF4-FFF2-40B4-BE49-F238E27FC236}">
              <a16:creationId xmlns:a16="http://schemas.microsoft.com/office/drawing/2014/main" xmlns="" id="{821E4518-27E4-4CCC-A51F-09D911A64B6E}"/>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53" name="フローチャート: 判断 352">
          <a:extLst>
            <a:ext uri="{FF2B5EF4-FFF2-40B4-BE49-F238E27FC236}">
              <a16:creationId xmlns:a16="http://schemas.microsoft.com/office/drawing/2014/main" xmlns="" id="{51511398-3CA9-4D76-88E5-8C90A41A41AE}"/>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54" name="フローチャート: 判断 353">
          <a:extLst>
            <a:ext uri="{FF2B5EF4-FFF2-40B4-BE49-F238E27FC236}">
              <a16:creationId xmlns:a16="http://schemas.microsoft.com/office/drawing/2014/main" xmlns="" id="{20367006-46DA-4A29-B2F6-5CB9F3ABD0B7}"/>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903071C0-617D-44EC-9B5B-46AF523428E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C2B3813A-0369-44EC-BF53-4E570529115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C74E57F1-2CB0-44E4-A3A6-3B6AA55C29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xmlns="" id="{EA19B7F6-9C65-4CAF-BE7A-65619712E0F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B1876DEB-F918-4B5C-AC7D-F184B366D33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143814</xdr:rowOff>
    </xdr:from>
    <xdr:to>
      <xdr:col>55</xdr:col>
      <xdr:colOff>50800</xdr:colOff>
      <xdr:row>108</xdr:row>
      <xdr:rowOff>73964</xdr:rowOff>
    </xdr:to>
    <xdr:sp macro="" textlink="">
      <xdr:nvSpPr>
        <xdr:cNvPr id="360" name="楕円 359">
          <a:extLst>
            <a:ext uri="{FF2B5EF4-FFF2-40B4-BE49-F238E27FC236}">
              <a16:creationId xmlns:a16="http://schemas.microsoft.com/office/drawing/2014/main" xmlns="" id="{5402E02C-9FF9-432A-A889-CF02FE094A18}"/>
            </a:ext>
          </a:extLst>
        </xdr:cNvPr>
        <xdr:cNvSpPr/>
      </xdr:nvSpPr>
      <xdr:spPr>
        <a:xfrm>
          <a:off x="10426700" y="18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58741</xdr:rowOff>
    </xdr:from>
    <xdr:ext cx="469744" cy="259045"/>
    <xdr:sp macro="" textlink="">
      <xdr:nvSpPr>
        <xdr:cNvPr id="361" name="【市民会館】&#10;一人当たり面積該当値テキスト">
          <a:extLst>
            <a:ext uri="{FF2B5EF4-FFF2-40B4-BE49-F238E27FC236}">
              <a16:creationId xmlns:a16="http://schemas.microsoft.com/office/drawing/2014/main" xmlns="" id="{62C2956E-0878-443D-8400-FC8F9FD53829}"/>
            </a:ext>
          </a:extLst>
        </xdr:cNvPr>
        <xdr:cNvSpPr txBox="1"/>
      </xdr:nvSpPr>
      <xdr:spPr>
        <a:xfrm>
          <a:off x="10515600" y="184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145644</xdr:rowOff>
    </xdr:from>
    <xdr:to>
      <xdr:col>50</xdr:col>
      <xdr:colOff>165100</xdr:colOff>
      <xdr:row>108</xdr:row>
      <xdr:rowOff>75794</xdr:rowOff>
    </xdr:to>
    <xdr:sp macro="" textlink="">
      <xdr:nvSpPr>
        <xdr:cNvPr id="362" name="楕円 361">
          <a:extLst>
            <a:ext uri="{FF2B5EF4-FFF2-40B4-BE49-F238E27FC236}">
              <a16:creationId xmlns:a16="http://schemas.microsoft.com/office/drawing/2014/main" xmlns="" id="{1EDC9CB3-CAA1-4235-BB97-148B1B622A0C}"/>
            </a:ext>
          </a:extLst>
        </xdr:cNvPr>
        <xdr:cNvSpPr/>
      </xdr:nvSpPr>
      <xdr:spPr>
        <a:xfrm>
          <a:off x="9588500" y="1849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23164</xdr:rowOff>
    </xdr:from>
    <xdr:to>
      <xdr:col>55</xdr:col>
      <xdr:colOff>0</xdr:colOff>
      <xdr:row>108</xdr:row>
      <xdr:rowOff>24994</xdr:rowOff>
    </xdr:to>
    <xdr:cxnSp macro="">
      <xdr:nvCxnSpPr>
        <xdr:cNvPr id="363" name="直線コネクタ 362">
          <a:extLst>
            <a:ext uri="{FF2B5EF4-FFF2-40B4-BE49-F238E27FC236}">
              <a16:creationId xmlns:a16="http://schemas.microsoft.com/office/drawing/2014/main" xmlns="" id="{1F48FABD-5B01-4E18-976D-E789C07DE363}"/>
            </a:ext>
          </a:extLst>
        </xdr:cNvPr>
        <xdr:cNvCxnSpPr/>
      </xdr:nvCxnSpPr>
      <xdr:spPr>
        <a:xfrm flipV="1">
          <a:off x="9639300" y="1853976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364" name="n_1aveValue【市民会館】&#10;一人当たり面積">
          <a:extLst>
            <a:ext uri="{FF2B5EF4-FFF2-40B4-BE49-F238E27FC236}">
              <a16:creationId xmlns:a16="http://schemas.microsoft.com/office/drawing/2014/main" xmlns="" id="{3E2CEE59-D3C2-48AA-8D7B-A35E4E6B506E}"/>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65" name="n_2aveValue【市民会館】&#10;一人当たり面積">
          <a:extLst>
            <a:ext uri="{FF2B5EF4-FFF2-40B4-BE49-F238E27FC236}">
              <a16:creationId xmlns:a16="http://schemas.microsoft.com/office/drawing/2014/main" xmlns="" id="{64524089-3C4F-4B9F-A67C-C6EB86F65678}"/>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66" name="n_3aveValue【市民会館】&#10;一人当たり面積">
          <a:extLst>
            <a:ext uri="{FF2B5EF4-FFF2-40B4-BE49-F238E27FC236}">
              <a16:creationId xmlns:a16="http://schemas.microsoft.com/office/drawing/2014/main" xmlns="" id="{8AC7A083-3659-406E-9186-F137A8B2D758}"/>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67" name="n_4aveValue【市民会館】&#10;一人当たり面積">
          <a:extLst>
            <a:ext uri="{FF2B5EF4-FFF2-40B4-BE49-F238E27FC236}">
              <a16:creationId xmlns:a16="http://schemas.microsoft.com/office/drawing/2014/main" xmlns="" id="{E417583B-D41B-497B-B031-C160F1FD4057}"/>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66921</xdr:rowOff>
    </xdr:from>
    <xdr:ext cx="469744" cy="259045"/>
    <xdr:sp macro="" textlink="">
      <xdr:nvSpPr>
        <xdr:cNvPr id="368" name="n_1mainValue【市民会館】&#10;一人当たり面積">
          <a:extLst>
            <a:ext uri="{FF2B5EF4-FFF2-40B4-BE49-F238E27FC236}">
              <a16:creationId xmlns:a16="http://schemas.microsoft.com/office/drawing/2014/main" xmlns="" id="{37F16363-6F90-4007-BF34-5B4FC0144D01}"/>
            </a:ext>
          </a:extLst>
        </xdr:cNvPr>
        <xdr:cNvSpPr txBox="1"/>
      </xdr:nvSpPr>
      <xdr:spPr>
        <a:xfrm>
          <a:off x="9391727" y="1858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9" name="正方形/長方形 368">
          <a:extLst>
            <a:ext uri="{FF2B5EF4-FFF2-40B4-BE49-F238E27FC236}">
              <a16:creationId xmlns:a16="http://schemas.microsoft.com/office/drawing/2014/main" xmlns="" id="{027C3084-659C-4A01-9904-DD1DD8B9E8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0" name="正方形/長方形 369">
          <a:extLst>
            <a:ext uri="{FF2B5EF4-FFF2-40B4-BE49-F238E27FC236}">
              <a16:creationId xmlns:a16="http://schemas.microsoft.com/office/drawing/2014/main" xmlns="" id="{F3C47716-7AE1-4117-96C2-86157CB237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1" name="正方形/長方形 370">
          <a:extLst>
            <a:ext uri="{FF2B5EF4-FFF2-40B4-BE49-F238E27FC236}">
              <a16:creationId xmlns:a16="http://schemas.microsoft.com/office/drawing/2014/main" xmlns="" id="{8FE1251E-027D-4123-BE67-4E70D187BE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2" name="正方形/長方形 371">
          <a:extLst>
            <a:ext uri="{FF2B5EF4-FFF2-40B4-BE49-F238E27FC236}">
              <a16:creationId xmlns:a16="http://schemas.microsoft.com/office/drawing/2014/main" xmlns="" id="{6880C08C-A292-4CA0-80EE-C57E454B9E2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3" name="正方形/長方形 372">
          <a:extLst>
            <a:ext uri="{FF2B5EF4-FFF2-40B4-BE49-F238E27FC236}">
              <a16:creationId xmlns:a16="http://schemas.microsoft.com/office/drawing/2014/main" xmlns="" id="{126C034E-EB37-4220-A93C-E2CD928126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4" name="正方形/長方形 373">
          <a:extLst>
            <a:ext uri="{FF2B5EF4-FFF2-40B4-BE49-F238E27FC236}">
              <a16:creationId xmlns:a16="http://schemas.microsoft.com/office/drawing/2014/main" xmlns="" id="{1B1D176D-5A71-4799-93CC-FCAE8D2254D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5" name="正方形/長方形 374">
          <a:extLst>
            <a:ext uri="{FF2B5EF4-FFF2-40B4-BE49-F238E27FC236}">
              <a16:creationId xmlns:a16="http://schemas.microsoft.com/office/drawing/2014/main" xmlns="" id="{22C0B694-0FAB-4C50-9D46-10F4A4E2AD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6" name="正方形/長方形 375">
          <a:extLst>
            <a:ext uri="{FF2B5EF4-FFF2-40B4-BE49-F238E27FC236}">
              <a16:creationId xmlns:a16="http://schemas.microsoft.com/office/drawing/2014/main" xmlns="" id="{C4C01C81-23CB-471C-AFEA-23AC3B030C2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a:extLst>
            <a:ext uri="{FF2B5EF4-FFF2-40B4-BE49-F238E27FC236}">
              <a16:creationId xmlns:a16="http://schemas.microsoft.com/office/drawing/2014/main" xmlns="" id="{2D68C4F2-7414-41A8-8958-B5FD41FE6C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a:extLst>
            <a:ext uri="{FF2B5EF4-FFF2-40B4-BE49-F238E27FC236}">
              <a16:creationId xmlns:a16="http://schemas.microsoft.com/office/drawing/2014/main" xmlns="" id="{7F1ECDE8-9D33-41CF-85EF-FDDE60B5263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a:extLst>
            <a:ext uri="{FF2B5EF4-FFF2-40B4-BE49-F238E27FC236}">
              <a16:creationId xmlns:a16="http://schemas.microsoft.com/office/drawing/2014/main" xmlns="" id="{9EF7EB0A-0E1C-457D-A01C-F3A3C14E1A6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a:extLst>
            <a:ext uri="{FF2B5EF4-FFF2-40B4-BE49-F238E27FC236}">
              <a16:creationId xmlns:a16="http://schemas.microsoft.com/office/drawing/2014/main" xmlns="" id="{22FC55EB-C069-472D-ABF3-C54079E7DB4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a:extLst>
            <a:ext uri="{FF2B5EF4-FFF2-40B4-BE49-F238E27FC236}">
              <a16:creationId xmlns:a16="http://schemas.microsoft.com/office/drawing/2014/main" xmlns="" id="{D36A6BAE-0C36-4D5D-BAA7-D87403F63D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a:extLst>
            <a:ext uri="{FF2B5EF4-FFF2-40B4-BE49-F238E27FC236}">
              <a16:creationId xmlns:a16="http://schemas.microsoft.com/office/drawing/2014/main" xmlns="" id="{DBDF3711-DF68-4BDF-A705-8CD6FF5BEFA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a:extLst>
            <a:ext uri="{FF2B5EF4-FFF2-40B4-BE49-F238E27FC236}">
              <a16:creationId xmlns:a16="http://schemas.microsoft.com/office/drawing/2014/main" xmlns="" id="{95A4AF36-40D1-4CBC-9A36-802CF61F4A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a:extLst>
            <a:ext uri="{FF2B5EF4-FFF2-40B4-BE49-F238E27FC236}">
              <a16:creationId xmlns:a16="http://schemas.microsoft.com/office/drawing/2014/main" xmlns="" id="{4303EF7A-31F5-4D87-9CEB-E1B4C43F043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5" name="正方形/長方形 384">
          <a:extLst>
            <a:ext uri="{FF2B5EF4-FFF2-40B4-BE49-F238E27FC236}">
              <a16:creationId xmlns:a16="http://schemas.microsoft.com/office/drawing/2014/main" xmlns="" id="{2034114E-03DE-4439-9041-DA9EE6A3A2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6" name="正方形/長方形 385">
          <a:extLst>
            <a:ext uri="{FF2B5EF4-FFF2-40B4-BE49-F238E27FC236}">
              <a16:creationId xmlns:a16="http://schemas.microsoft.com/office/drawing/2014/main" xmlns="" id="{5758B08F-065B-4259-ABC1-1841D9A2BA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7" name="正方形/長方形 386">
          <a:extLst>
            <a:ext uri="{FF2B5EF4-FFF2-40B4-BE49-F238E27FC236}">
              <a16:creationId xmlns:a16="http://schemas.microsoft.com/office/drawing/2014/main" xmlns="" id="{C9FEA0FB-8ECD-4672-B56F-7DED3F7717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8" name="正方形/長方形 387">
          <a:extLst>
            <a:ext uri="{FF2B5EF4-FFF2-40B4-BE49-F238E27FC236}">
              <a16:creationId xmlns:a16="http://schemas.microsoft.com/office/drawing/2014/main" xmlns="" id="{540DF11D-5AE4-4B4C-ADA9-761327288F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9" name="正方形/長方形 388">
          <a:extLst>
            <a:ext uri="{FF2B5EF4-FFF2-40B4-BE49-F238E27FC236}">
              <a16:creationId xmlns:a16="http://schemas.microsoft.com/office/drawing/2014/main" xmlns="" id="{111D7E3D-02C4-420C-B12C-CD49703912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0" name="正方形/長方形 389">
          <a:extLst>
            <a:ext uri="{FF2B5EF4-FFF2-40B4-BE49-F238E27FC236}">
              <a16:creationId xmlns:a16="http://schemas.microsoft.com/office/drawing/2014/main" xmlns="" id="{F14DAFE7-1849-40DE-98B2-C823E43AC5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1" name="正方形/長方形 390">
          <a:extLst>
            <a:ext uri="{FF2B5EF4-FFF2-40B4-BE49-F238E27FC236}">
              <a16:creationId xmlns:a16="http://schemas.microsoft.com/office/drawing/2014/main" xmlns="" id="{7D27C695-654F-48F3-B0B9-F81E8166B3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2" name="正方形/長方形 391">
          <a:extLst>
            <a:ext uri="{FF2B5EF4-FFF2-40B4-BE49-F238E27FC236}">
              <a16:creationId xmlns:a16="http://schemas.microsoft.com/office/drawing/2014/main" xmlns="" id="{BC964E6B-457F-4862-8FD4-7BD29925906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93" name="正方形/長方形 392">
          <a:extLst>
            <a:ext uri="{FF2B5EF4-FFF2-40B4-BE49-F238E27FC236}">
              <a16:creationId xmlns:a16="http://schemas.microsoft.com/office/drawing/2014/main" xmlns="" id="{CC2E93E9-03E0-4DCC-B404-3E6B3CCDF37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4" name="正方形/長方形 393">
          <a:extLst>
            <a:ext uri="{FF2B5EF4-FFF2-40B4-BE49-F238E27FC236}">
              <a16:creationId xmlns:a16="http://schemas.microsoft.com/office/drawing/2014/main" xmlns="" id="{4F3D2DB3-54FC-47DF-8EB5-63661AA1DFE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5" name="正方形/長方形 394">
          <a:extLst>
            <a:ext uri="{FF2B5EF4-FFF2-40B4-BE49-F238E27FC236}">
              <a16:creationId xmlns:a16="http://schemas.microsoft.com/office/drawing/2014/main" xmlns="" id="{7A43349E-6F68-476F-8325-D675AB3FD4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6" name="正方形/長方形 395">
          <a:extLst>
            <a:ext uri="{FF2B5EF4-FFF2-40B4-BE49-F238E27FC236}">
              <a16:creationId xmlns:a16="http://schemas.microsoft.com/office/drawing/2014/main" xmlns="" id="{2A3DA25E-814C-457E-B83A-A7EE6C3EF10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7" name="正方形/長方形 396">
          <a:extLst>
            <a:ext uri="{FF2B5EF4-FFF2-40B4-BE49-F238E27FC236}">
              <a16:creationId xmlns:a16="http://schemas.microsoft.com/office/drawing/2014/main" xmlns="" id="{A77CCB9E-686A-4726-AC6E-597D5FA7E5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8" name="正方形/長方形 397">
          <a:extLst>
            <a:ext uri="{FF2B5EF4-FFF2-40B4-BE49-F238E27FC236}">
              <a16:creationId xmlns:a16="http://schemas.microsoft.com/office/drawing/2014/main" xmlns="" id="{E58A916B-A11B-44F5-A561-873F251CB4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9" name="正方形/長方形 398">
          <a:extLst>
            <a:ext uri="{FF2B5EF4-FFF2-40B4-BE49-F238E27FC236}">
              <a16:creationId xmlns:a16="http://schemas.microsoft.com/office/drawing/2014/main" xmlns="" id="{2B450260-50A0-49D4-8711-EE81DF8761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0" name="正方形/長方形 399">
          <a:extLst>
            <a:ext uri="{FF2B5EF4-FFF2-40B4-BE49-F238E27FC236}">
              <a16:creationId xmlns:a16="http://schemas.microsoft.com/office/drawing/2014/main" xmlns="" id="{418269B3-5A0F-4A4E-A947-C5E51C9551C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a:extLst>
            <a:ext uri="{FF2B5EF4-FFF2-40B4-BE49-F238E27FC236}">
              <a16:creationId xmlns:a16="http://schemas.microsoft.com/office/drawing/2014/main" xmlns="" id="{6DBEFC01-8EB2-49BA-A0B0-CFE8B613539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a:extLst>
            <a:ext uri="{FF2B5EF4-FFF2-40B4-BE49-F238E27FC236}">
              <a16:creationId xmlns:a16="http://schemas.microsoft.com/office/drawing/2014/main" xmlns="" id="{5B687311-BAEF-45B9-8DEB-E691F76C4DB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a:extLst>
            <a:ext uri="{FF2B5EF4-FFF2-40B4-BE49-F238E27FC236}">
              <a16:creationId xmlns:a16="http://schemas.microsoft.com/office/drawing/2014/main" xmlns="" id="{F86A45C7-DEB2-428A-8F4E-7E1DBEF61E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a:extLst>
            <a:ext uri="{FF2B5EF4-FFF2-40B4-BE49-F238E27FC236}">
              <a16:creationId xmlns:a16="http://schemas.microsoft.com/office/drawing/2014/main" xmlns="" id="{A7D4034E-F0D9-4930-9D90-AD86B16D6B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a:extLst>
            <a:ext uri="{FF2B5EF4-FFF2-40B4-BE49-F238E27FC236}">
              <a16:creationId xmlns:a16="http://schemas.microsoft.com/office/drawing/2014/main" xmlns="" id="{2F5E2CF3-0B2B-43EC-B29E-E734CCA393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a:extLst>
            <a:ext uri="{FF2B5EF4-FFF2-40B4-BE49-F238E27FC236}">
              <a16:creationId xmlns:a16="http://schemas.microsoft.com/office/drawing/2014/main" xmlns="" id="{F628E540-5384-4806-BBB7-6C3083510D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a:extLst>
            <a:ext uri="{FF2B5EF4-FFF2-40B4-BE49-F238E27FC236}">
              <a16:creationId xmlns:a16="http://schemas.microsoft.com/office/drawing/2014/main" xmlns="" id="{C810BB5F-20BB-461E-A08D-4CBB652F107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a:extLst>
            <a:ext uri="{FF2B5EF4-FFF2-40B4-BE49-F238E27FC236}">
              <a16:creationId xmlns:a16="http://schemas.microsoft.com/office/drawing/2014/main" xmlns="" id="{AA031C9D-AC43-439B-8566-9F09D400AE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9" name="テキスト ボックス 408">
          <a:extLst>
            <a:ext uri="{FF2B5EF4-FFF2-40B4-BE49-F238E27FC236}">
              <a16:creationId xmlns:a16="http://schemas.microsoft.com/office/drawing/2014/main" xmlns="" id="{84B109C0-3692-4C62-A6B8-315CFC8488C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0" name="直線コネクタ 409">
          <a:extLst>
            <a:ext uri="{FF2B5EF4-FFF2-40B4-BE49-F238E27FC236}">
              <a16:creationId xmlns:a16="http://schemas.microsoft.com/office/drawing/2014/main" xmlns="" id="{E8EE0A92-14D2-49EC-A150-7FD2449372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1" name="テキスト ボックス 410">
          <a:extLst>
            <a:ext uri="{FF2B5EF4-FFF2-40B4-BE49-F238E27FC236}">
              <a16:creationId xmlns:a16="http://schemas.microsoft.com/office/drawing/2014/main" xmlns="" id="{5478B915-BA62-402C-B15D-6558FDC4674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12" name="直線コネクタ 411">
          <a:extLst>
            <a:ext uri="{FF2B5EF4-FFF2-40B4-BE49-F238E27FC236}">
              <a16:creationId xmlns:a16="http://schemas.microsoft.com/office/drawing/2014/main" xmlns="" id="{9D071A83-0658-490A-9AAC-CDA1AD1E65C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13" name="テキスト ボックス 412">
          <a:extLst>
            <a:ext uri="{FF2B5EF4-FFF2-40B4-BE49-F238E27FC236}">
              <a16:creationId xmlns:a16="http://schemas.microsoft.com/office/drawing/2014/main" xmlns="" id="{BA417DDE-D170-4535-968D-7B5EA150D0D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14" name="直線コネクタ 413">
          <a:extLst>
            <a:ext uri="{FF2B5EF4-FFF2-40B4-BE49-F238E27FC236}">
              <a16:creationId xmlns:a16="http://schemas.microsoft.com/office/drawing/2014/main" xmlns="" id="{1B88C62D-48AE-4A99-B833-546FDC39CCD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15" name="テキスト ボックス 414">
          <a:extLst>
            <a:ext uri="{FF2B5EF4-FFF2-40B4-BE49-F238E27FC236}">
              <a16:creationId xmlns:a16="http://schemas.microsoft.com/office/drawing/2014/main" xmlns="" id="{5C7359EE-7FFF-48CD-81F9-B7B24BFFE53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16" name="直線コネクタ 415">
          <a:extLst>
            <a:ext uri="{FF2B5EF4-FFF2-40B4-BE49-F238E27FC236}">
              <a16:creationId xmlns:a16="http://schemas.microsoft.com/office/drawing/2014/main" xmlns="" id="{D5364805-1576-404F-A884-439A9E3C8B0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7" name="テキスト ボックス 416">
          <a:extLst>
            <a:ext uri="{FF2B5EF4-FFF2-40B4-BE49-F238E27FC236}">
              <a16:creationId xmlns:a16="http://schemas.microsoft.com/office/drawing/2014/main" xmlns="" id="{564BCD25-FDC0-4762-B59C-F4DA72418D7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8" name="直線コネクタ 417">
          <a:extLst>
            <a:ext uri="{FF2B5EF4-FFF2-40B4-BE49-F238E27FC236}">
              <a16:creationId xmlns:a16="http://schemas.microsoft.com/office/drawing/2014/main" xmlns="" id="{145A1952-15E9-40D5-8CC1-85F984B1F71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9" name="テキスト ボックス 418">
          <a:extLst>
            <a:ext uri="{FF2B5EF4-FFF2-40B4-BE49-F238E27FC236}">
              <a16:creationId xmlns:a16="http://schemas.microsoft.com/office/drawing/2014/main" xmlns="" id="{D7169962-B8A3-4F59-8638-4DA26A3DE3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0" name="直線コネクタ 419">
          <a:extLst>
            <a:ext uri="{FF2B5EF4-FFF2-40B4-BE49-F238E27FC236}">
              <a16:creationId xmlns:a16="http://schemas.microsoft.com/office/drawing/2014/main" xmlns="" id="{A2F57A55-9373-4E9E-9886-664296D04C6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21" name="テキスト ボックス 420">
          <a:extLst>
            <a:ext uri="{FF2B5EF4-FFF2-40B4-BE49-F238E27FC236}">
              <a16:creationId xmlns:a16="http://schemas.microsoft.com/office/drawing/2014/main" xmlns="" id="{2DC60B6C-1F20-438A-B6C0-5351EBECE85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2" name="直線コネクタ 421">
          <a:extLst>
            <a:ext uri="{FF2B5EF4-FFF2-40B4-BE49-F238E27FC236}">
              <a16:creationId xmlns:a16="http://schemas.microsoft.com/office/drawing/2014/main" xmlns="" id="{339DF001-3001-4DEB-9204-525C4344BE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23" name="テキスト ボックス 422">
          <a:extLst>
            <a:ext uri="{FF2B5EF4-FFF2-40B4-BE49-F238E27FC236}">
              <a16:creationId xmlns:a16="http://schemas.microsoft.com/office/drawing/2014/main" xmlns="" id="{F45E1E56-22E6-46EA-B53A-5CC7796C491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4" name="【消防施設】&#10;有形固定資産減価償却率グラフ枠">
          <a:extLst>
            <a:ext uri="{FF2B5EF4-FFF2-40B4-BE49-F238E27FC236}">
              <a16:creationId xmlns:a16="http://schemas.microsoft.com/office/drawing/2014/main" xmlns="" id="{7EE4329C-1CCD-4BE5-9411-E17160DAA0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425" name="直線コネクタ 424">
          <a:extLst>
            <a:ext uri="{FF2B5EF4-FFF2-40B4-BE49-F238E27FC236}">
              <a16:creationId xmlns:a16="http://schemas.microsoft.com/office/drawing/2014/main" xmlns="" id="{7D61B8ED-70DF-4FBD-8C8A-B271F29E959A}"/>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426" name="【消防施設】&#10;有形固定資産減価償却率最小値テキスト">
          <a:extLst>
            <a:ext uri="{FF2B5EF4-FFF2-40B4-BE49-F238E27FC236}">
              <a16:creationId xmlns:a16="http://schemas.microsoft.com/office/drawing/2014/main" xmlns="" id="{0F608DB3-3403-4AB4-A9A6-0695A0A1EC45}"/>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427" name="直線コネクタ 426">
          <a:extLst>
            <a:ext uri="{FF2B5EF4-FFF2-40B4-BE49-F238E27FC236}">
              <a16:creationId xmlns:a16="http://schemas.microsoft.com/office/drawing/2014/main" xmlns="" id="{BA428CC8-C48D-4E16-8DEE-D39F626D1028}"/>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428" name="【消防施設】&#10;有形固定資産減価償却率最大値テキスト">
          <a:extLst>
            <a:ext uri="{FF2B5EF4-FFF2-40B4-BE49-F238E27FC236}">
              <a16:creationId xmlns:a16="http://schemas.microsoft.com/office/drawing/2014/main" xmlns="" id="{D5C93ED7-6887-4BAE-A563-7E43CB193F21}"/>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429" name="直線コネクタ 428">
          <a:extLst>
            <a:ext uri="{FF2B5EF4-FFF2-40B4-BE49-F238E27FC236}">
              <a16:creationId xmlns:a16="http://schemas.microsoft.com/office/drawing/2014/main" xmlns="" id="{CD5BD286-A4AD-47F1-BE38-A6E80029161E}"/>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430" name="【消防施設】&#10;有形固定資産減価償却率平均値テキスト">
          <a:extLst>
            <a:ext uri="{FF2B5EF4-FFF2-40B4-BE49-F238E27FC236}">
              <a16:creationId xmlns:a16="http://schemas.microsoft.com/office/drawing/2014/main" xmlns="" id="{0B7CD87A-31CD-414F-8712-71F302396AC1}"/>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31" name="フローチャート: 判断 430">
          <a:extLst>
            <a:ext uri="{FF2B5EF4-FFF2-40B4-BE49-F238E27FC236}">
              <a16:creationId xmlns:a16="http://schemas.microsoft.com/office/drawing/2014/main" xmlns="" id="{7260825B-29E7-4479-9A95-F0E524A1D4F8}"/>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432" name="フローチャート: 判断 431">
          <a:extLst>
            <a:ext uri="{FF2B5EF4-FFF2-40B4-BE49-F238E27FC236}">
              <a16:creationId xmlns:a16="http://schemas.microsoft.com/office/drawing/2014/main" xmlns="" id="{498C3789-4F74-4875-8D1C-18DB7C6E1404}"/>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433" name="フローチャート: 判断 432">
          <a:extLst>
            <a:ext uri="{FF2B5EF4-FFF2-40B4-BE49-F238E27FC236}">
              <a16:creationId xmlns:a16="http://schemas.microsoft.com/office/drawing/2014/main" xmlns="" id="{E130FA4C-308A-4E60-85CF-84847E7E9B96}"/>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434" name="フローチャート: 判断 433">
          <a:extLst>
            <a:ext uri="{FF2B5EF4-FFF2-40B4-BE49-F238E27FC236}">
              <a16:creationId xmlns:a16="http://schemas.microsoft.com/office/drawing/2014/main" xmlns="" id="{F53D3BAE-7ED8-4EEF-9FCF-486748532327}"/>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435" name="フローチャート: 判断 434">
          <a:extLst>
            <a:ext uri="{FF2B5EF4-FFF2-40B4-BE49-F238E27FC236}">
              <a16:creationId xmlns:a16="http://schemas.microsoft.com/office/drawing/2014/main" xmlns="" id="{AE52C7C7-535C-4E09-B978-C2CAA6C953BB}"/>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xmlns="" id="{321CC9B5-B9D6-4F08-B242-7EA03D170F2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xmlns="" id="{CCCCECB7-2E5E-4ACD-8561-BF03B1E5FA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xmlns="" id="{717610B9-7C89-40EC-81F7-34AA9AA124E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xmlns="" id="{BDC9B368-1306-4704-BA24-D3C0783B6C9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xmlns="" id="{833136F4-48BC-47FE-A09B-8737D97BF4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4445</xdr:rowOff>
    </xdr:from>
    <xdr:to>
      <xdr:col>85</xdr:col>
      <xdr:colOff>177800</xdr:colOff>
      <xdr:row>86</xdr:row>
      <xdr:rowOff>106045</xdr:rowOff>
    </xdr:to>
    <xdr:sp macro="" textlink="">
      <xdr:nvSpPr>
        <xdr:cNvPr id="441" name="楕円 440">
          <a:extLst>
            <a:ext uri="{FF2B5EF4-FFF2-40B4-BE49-F238E27FC236}">
              <a16:creationId xmlns:a16="http://schemas.microsoft.com/office/drawing/2014/main" xmlns="" id="{185BD223-4C31-4314-9162-ADE3D4CB4256}"/>
            </a:ext>
          </a:extLst>
        </xdr:cNvPr>
        <xdr:cNvSpPr/>
      </xdr:nvSpPr>
      <xdr:spPr>
        <a:xfrm>
          <a:off x="16268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90822</xdr:rowOff>
    </xdr:from>
    <xdr:ext cx="405111" cy="259045"/>
    <xdr:sp macro="" textlink="">
      <xdr:nvSpPr>
        <xdr:cNvPr id="442" name="【消防施設】&#10;有形固定資産減価償却率該当値テキスト">
          <a:extLst>
            <a:ext uri="{FF2B5EF4-FFF2-40B4-BE49-F238E27FC236}">
              <a16:creationId xmlns:a16="http://schemas.microsoft.com/office/drawing/2014/main" xmlns="" id="{A302754F-986F-4EA2-B670-F18D969EFB68}"/>
            </a:ext>
          </a:extLst>
        </xdr:cNvPr>
        <xdr:cNvSpPr txBox="1"/>
      </xdr:nvSpPr>
      <xdr:spPr>
        <a:xfrm>
          <a:off x="16357600" y="1466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4445</xdr:rowOff>
    </xdr:from>
    <xdr:to>
      <xdr:col>81</xdr:col>
      <xdr:colOff>101600</xdr:colOff>
      <xdr:row>86</xdr:row>
      <xdr:rowOff>106045</xdr:rowOff>
    </xdr:to>
    <xdr:sp macro="" textlink="">
      <xdr:nvSpPr>
        <xdr:cNvPr id="443" name="楕円 442">
          <a:extLst>
            <a:ext uri="{FF2B5EF4-FFF2-40B4-BE49-F238E27FC236}">
              <a16:creationId xmlns:a16="http://schemas.microsoft.com/office/drawing/2014/main" xmlns="" id="{AA063C2F-CE31-40B5-8F0E-31A3330663C7}"/>
            </a:ext>
          </a:extLst>
        </xdr:cNvPr>
        <xdr:cNvSpPr/>
      </xdr:nvSpPr>
      <xdr:spPr>
        <a:xfrm>
          <a:off x="15430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55245</xdr:rowOff>
    </xdr:from>
    <xdr:to>
      <xdr:col>85</xdr:col>
      <xdr:colOff>127000</xdr:colOff>
      <xdr:row>86</xdr:row>
      <xdr:rowOff>55245</xdr:rowOff>
    </xdr:to>
    <xdr:cxnSp macro="">
      <xdr:nvCxnSpPr>
        <xdr:cNvPr id="444" name="直線コネクタ 443">
          <a:extLst>
            <a:ext uri="{FF2B5EF4-FFF2-40B4-BE49-F238E27FC236}">
              <a16:creationId xmlns:a16="http://schemas.microsoft.com/office/drawing/2014/main" xmlns="" id="{5A5C9F0B-6954-4CFF-B59D-BB56A98D66D2}"/>
            </a:ext>
          </a:extLst>
        </xdr:cNvPr>
        <xdr:cNvCxnSpPr/>
      </xdr:nvCxnSpPr>
      <xdr:spPr>
        <a:xfrm>
          <a:off x="15481300" y="1479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445" name="n_1aveValue【消防施設】&#10;有形固定資産減価償却率">
          <a:extLst>
            <a:ext uri="{FF2B5EF4-FFF2-40B4-BE49-F238E27FC236}">
              <a16:creationId xmlns:a16="http://schemas.microsoft.com/office/drawing/2014/main" xmlns="" id="{820ACB84-C487-43F2-B4CA-FD434B5A9C0C}"/>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446" name="n_2aveValue【消防施設】&#10;有形固定資産減価償却率">
          <a:extLst>
            <a:ext uri="{FF2B5EF4-FFF2-40B4-BE49-F238E27FC236}">
              <a16:creationId xmlns:a16="http://schemas.microsoft.com/office/drawing/2014/main" xmlns="" id="{08F4F2AF-6060-490B-95E1-D15B719CF81C}"/>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447" name="n_3aveValue【消防施設】&#10;有形固定資産減価償却率">
          <a:extLst>
            <a:ext uri="{FF2B5EF4-FFF2-40B4-BE49-F238E27FC236}">
              <a16:creationId xmlns:a16="http://schemas.microsoft.com/office/drawing/2014/main" xmlns="" id="{FE4A4330-A709-4719-8A18-FF9ED23E1292}"/>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448" name="n_4aveValue【消防施設】&#10;有形固定資産減価償却率">
          <a:extLst>
            <a:ext uri="{FF2B5EF4-FFF2-40B4-BE49-F238E27FC236}">
              <a16:creationId xmlns:a16="http://schemas.microsoft.com/office/drawing/2014/main" xmlns="" id="{57238E21-BC31-404A-A698-F175E95B6F9A}"/>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97172</xdr:rowOff>
    </xdr:from>
    <xdr:ext cx="405111" cy="259045"/>
    <xdr:sp macro="" textlink="">
      <xdr:nvSpPr>
        <xdr:cNvPr id="449" name="n_1mainValue【消防施設】&#10;有形固定資産減価償却率">
          <a:extLst>
            <a:ext uri="{FF2B5EF4-FFF2-40B4-BE49-F238E27FC236}">
              <a16:creationId xmlns:a16="http://schemas.microsoft.com/office/drawing/2014/main" xmlns="" id="{CCE6805E-854F-4334-95DA-38891D21C0CE}"/>
            </a:ext>
          </a:extLst>
        </xdr:cNvPr>
        <xdr:cNvSpPr txBox="1"/>
      </xdr:nvSpPr>
      <xdr:spPr>
        <a:xfrm>
          <a:off x="152660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0" name="正方形/長方形 449">
          <a:extLst>
            <a:ext uri="{FF2B5EF4-FFF2-40B4-BE49-F238E27FC236}">
              <a16:creationId xmlns:a16="http://schemas.microsoft.com/office/drawing/2014/main" xmlns="" id="{4C2B32DC-FC09-4979-A1A3-D2C930AD8D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1" name="正方形/長方形 450">
          <a:extLst>
            <a:ext uri="{FF2B5EF4-FFF2-40B4-BE49-F238E27FC236}">
              <a16:creationId xmlns:a16="http://schemas.microsoft.com/office/drawing/2014/main" xmlns="" id="{049052BB-3D3A-4692-863C-C358A7BABF7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2" name="正方形/長方形 451">
          <a:extLst>
            <a:ext uri="{FF2B5EF4-FFF2-40B4-BE49-F238E27FC236}">
              <a16:creationId xmlns:a16="http://schemas.microsoft.com/office/drawing/2014/main" xmlns="" id="{86599AAD-AD29-48EF-8963-F7921D0F5CB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3" name="正方形/長方形 452">
          <a:extLst>
            <a:ext uri="{FF2B5EF4-FFF2-40B4-BE49-F238E27FC236}">
              <a16:creationId xmlns:a16="http://schemas.microsoft.com/office/drawing/2014/main" xmlns="" id="{15A0664C-556C-46D0-8E9B-184B1CBD50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4" name="正方形/長方形 453">
          <a:extLst>
            <a:ext uri="{FF2B5EF4-FFF2-40B4-BE49-F238E27FC236}">
              <a16:creationId xmlns:a16="http://schemas.microsoft.com/office/drawing/2014/main" xmlns="" id="{B8528E45-426B-4294-A779-08F2EECE64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5" name="正方形/長方形 454">
          <a:extLst>
            <a:ext uri="{FF2B5EF4-FFF2-40B4-BE49-F238E27FC236}">
              <a16:creationId xmlns:a16="http://schemas.microsoft.com/office/drawing/2014/main" xmlns="" id="{E8D6FDAC-A68D-4534-A29D-9951F7E6DF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6" name="正方形/長方形 455">
          <a:extLst>
            <a:ext uri="{FF2B5EF4-FFF2-40B4-BE49-F238E27FC236}">
              <a16:creationId xmlns:a16="http://schemas.microsoft.com/office/drawing/2014/main" xmlns="" id="{73F7ED5A-9BBC-4618-96EC-56D1A203156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7" name="正方形/長方形 456">
          <a:extLst>
            <a:ext uri="{FF2B5EF4-FFF2-40B4-BE49-F238E27FC236}">
              <a16:creationId xmlns:a16="http://schemas.microsoft.com/office/drawing/2014/main" xmlns="" id="{5572AF2D-938F-4DD6-86C2-6CBDF418D1E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8" name="テキスト ボックス 457">
          <a:extLst>
            <a:ext uri="{FF2B5EF4-FFF2-40B4-BE49-F238E27FC236}">
              <a16:creationId xmlns:a16="http://schemas.microsoft.com/office/drawing/2014/main" xmlns="" id="{C4425D0F-98C7-4564-B870-A9525B907C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9" name="直線コネクタ 458">
          <a:extLst>
            <a:ext uri="{FF2B5EF4-FFF2-40B4-BE49-F238E27FC236}">
              <a16:creationId xmlns:a16="http://schemas.microsoft.com/office/drawing/2014/main" xmlns="" id="{9B3C06E2-B381-4C98-B193-53991CB45E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0" name="直線コネクタ 459">
          <a:extLst>
            <a:ext uri="{FF2B5EF4-FFF2-40B4-BE49-F238E27FC236}">
              <a16:creationId xmlns:a16="http://schemas.microsoft.com/office/drawing/2014/main" xmlns="" id="{FA117D1B-C62D-4C45-AF55-3FA089F16F4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1" name="テキスト ボックス 460">
          <a:extLst>
            <a:ext uri="{FF2B5EF4-FFF2-40B4-BE49-F238E27FC236}">
              <a16:creationId xmlns:a16="http://schemas.microsoft.com/office/drawing/2014/main" xmlns="" id="{B6DC286A-D580-4747-9057-92F928D580D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2" name="直線コネクタ 461">
          <a:extLst>
            <a:ext uri="{FF2B5EF4-FFF2-40B4-BE49-F238E27FC236}">
              <a16:creationId xmlns:a16="http://schemas.microsoft.com/office/drawing/2014/main" xmlns="" id="{30866514-2DD3-4C0C-B59C-CD6B8B34A37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3" name="テキスト ボックス 462">
          <a:extLst>
            <a:ext uri="{FF2B5EF4-FFF2-40B4-BE49-F238E27FC236}">
              <a16:creationId xmlns:a16="http://schemas.microsoft.com/office/drawing/2014/main" xmlns="" id="{E7728C49-E024-48ED-9E24-406DAAA221A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4" name="直線コネクタ 463">
          <a:extLst>
            <a:ext uri="{FF2B5EF4-FFF2-40B4-BE49-F238E27FC236}">
              <a16:creationId xmlns:a16="http://schemas.microsoft.com/office/drawing/2014/main" xmlns="" id="{C67773BD-4050-4544-8346-1EE08F83118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5" name="テキスト ボックス 464">
          <a:extLst>
            <a:ext uri="{FF2B5EF4-FFF2-40B4-BE49-F238E27FC236}">
              <a16:creationId xmlns:a16="http://schemas.microsoft.com/office/drawing/2014/main" xmlns="" id="{07A1F1DF-6844-4EE3-B377-329F59312F0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6" name="直線コネクタ 465">
          <a:extLst>
            <a:ext uri="{FF2B5EF4-FFF2-40B4-BE49-F238E27FC236}">
              <a16:creationId xmlns:a16="http://schemas.microsoft.com/office/drawing/2014/main" xmlns="" id="{81FE5B73-57FC-471A-A4F2-A43D6732E76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7" name="テキスト ボックス 466">
          <a:extLst>
            <a:ext uri="{FF2B5EF4-FFF2-40B4-BE49-F238E27FC236}">
              <a16:creationId xmlns:a16="http://schemas.microsoft.com/office/drawing/2014/main" xmlns="" id="{BE614126-03C1-4B59-A0B9-F2C1C57CD09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8" name="直線コネクタ 467">
          <a:extLst>
            <a:ext uri="{FF2B5EF4-FFF2-40B4-BE49-F238E27FC236}">
              <a16:creationId xmlns:a16="http://schemas.microsoft.com/office/drawing/2014/main" xmlns="" id="{937F345D-4B41-4303-AA1E-2A30B8D526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9" name="テキスト ボックス 468">
          <a:extLst>
            <a:ext uri="{FF2B5EF4-FFF2-40B4-BE49-F238E27FC236}">
              <a16:creationId xmlns:a16="http://schemas.microsoft.com/office/drawing/2014/main" xmlns="" id="{A899E1A3-FD36-45E4-848F-7E4EEC1566C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0" name="【消防施設】&#10;一人当たり面積グラフ枠">
          <a:extLst>
            <a:ext uri="{FF2B5EF4-FFF2-40B4-BE49-F238E27FC236}">
              <a16:creationId xmlns:a16="http://schemas.microsoft.com/office/drawing/2014/main" xmlns="" id="{E75CD365-5EEA-4E8E-8262-27D652326BD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471" name="直線コネクタ 470">
          <a:extLst>
            <a:ext uri="{FF2B5EF4-FFF2-40B4-BE49-F238E27FC236}">
              <a16:creationId xmlns:a16="http://schemas.microsoft.com/office/drawing/2014/main" xmlns="" id="{FC7911C1-79D3-474C-98E4-2F33E8BC1891}"/>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472" name="【消防施設】&#10;一人当たり面積最小値テキスト">
          <a:extLst>
            <a:ext uri="{FF2B5EF4-FFF2-40B4-BE49-F238E27FC236}">
              <a16:creationId xmlns:a16="http://schemas.microsoft.com/office/drawing/2014/main" xmlns="" id="{AFF10272-025C-4B94-B4DE-60FD87FE2181}"/>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473" name="直線コネクタ 472">
          <a:extLst>
            <a:ext uri="{FF2B5EF4-FFF2-40B4-BE49-F238E27FC236}">
              <a16:creationId xmlns:a16="http://schemas.microsoft.com/office/drawing/2014/main" xmlns="" id="{CE03450D-83DB-4549-9858-DA5608DD747B}"/>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474" name="【消防施設】&#10;一人当たり面積最大値テキスト">
          <a:extLst>
            <a:ext uri="{FF2B5EF4-FFF2-40B4-BE49-F238E27FC236}">
              <a16:creationId xmlns:a16="http://schemas.microsoft.com/office/drawing/2014/main" xmlns="" id="{0BD0EA8A-896C-4026-8824-A397A8037A1E}"/>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475" name="直線コネクタ 474">
          <a:extLst>
            <a:ext uri="{FF2B5EF4-FFF2-40B4-BE49-F238E27FC236}">
              <a16:creationId xmlns:a16="http://schemas.microsoft.com/office/drawing/2014/main" xmlns="" id="{5D9BBCE5-5BDD-4EBF-9723-F3958E272D53}"/>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476" name="【消防施設】&#10;一人当たり面積平均値テキスト">
          <a:extLst>
            <a:ext uri="{FF2B5EF4-FFF2-40B4-BE49-F238E27FC236}">
              <a16:creationId xmlns:a16="http://schemas.microsoft.com/office/drawing/2014/main" xmlns="" id="{6C13A4C6-9116-4332-AFF6-E1801C434BF1}"/>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477" name="フローチャート: 判断 476">
          <a:extLst>
            <a:ext uri="{FF2B5EF4-FFF2-40B4-BE49-F238E27FC236}">
              <a16:creationId xmlns:a16="http://schemas.microsoft.com/office/drawing/2014/main" xmlns="" id="{9F31AB48-DFAE-4052-805C-6277377DE6FE}"/>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478" name="フローチャート: 判断 477">
          <a:extLst>
            <a:ext uri="{FF2B5EF4-FFF2-40B4-BE49-F238E27FC236}">
              <a16:creationId xmlns:a16="http://schemas.microsoft.com/office/drawing/2014/main" xmlns="" id="{C4946971-A8E7-4CF2-A2D6-E37E5B83FA2C}"/>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479" name="フローチャート: 判断 478">
          <a:extLst>
            <a:ext uri="{FF2B5EF4-FFF2-40B4-BE49-F238E27FC236}">
              <a16:creationId xmlns:a16="http://schemas.microsoft.com/office/drawing/2014/main" xmlns="" id="{3B133CD8-D697-493E-8E27-79319711F794}"/>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480" name="フローチャート: 判断 479">
          <a:extLst>
            <a:ext uri="{FF2B5EF4-FFF2-40B4-BE49-F238E27FC236}">
              <a16:creationId xmlns:a16="http://schemas.microsoft.com/office/drawing/2014/main" xmlns="" id="{7F483A01-FF22-4BDF-9253-556AA85429CB}"/>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481" name="フローチャート: 判断 480">
          <a:extLst>
            <a:ext uri="{FF2B5EF4-FFF2-40B4-BE49-F238E27FC236}">
              <a16:creationId xmlns:a16="http://schemas.microsoft.com/office/drawing/2014/main" xmlns="" id="{9A868D3D-B087-4495-88E9-D3F619E0FBE7}"/>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xmlns="" id="{61A71A80-579B-4AA0-86D8-9689984000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xmlns="" id="{F2F2FFC1-7CE1-48AC-898A-A4788F9D3D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xmlns="" id="{5301ECFE-9674-4DBE-B63D-D9C9674D7F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xmlns="" id="{440D31E5-D123-4454-92BC-4D43EA16197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xmlns="" id="{EFB45CAF-FD88-4316-B7FB-55E92A7CB7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111658</xdr:rowOff>
    </xdr:from>
    <xdr:to>
      <xdr:col>116</xdr:col>
      <xdr:colOff>114300</xdr:colOff>
      <xdr:row>86</xdr:row>
      <xdr:rowOff>41808</xdr:rowOff>
    </xdr:to>
    <xdr:sp macro="" textlink="">
      <xdr:nvSpPr>
        <xdr:cNvPr id="487" name="楕円 486">
          <a:extLst>
            <a:ext uri="{FF2B5EF4-FFF2-40B4-BE49-F238E27FC236}">
              <a16:creationId xmlns:a16="http://schemas.microsoft.com/office/drawing/2014/main" xmlns="" id="{62AD86B3-D2BA-432C-A6CF-F02C9EAED3E5}"/>
            </a:ext>
          </a:extLst>
        </xdr:cNvPr>
        <xdr:cNvSpPr/>
      </xdr:nvSpPr>
      <xdr:spPr>
        <a:xfrm>
          <a:off x="221107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26585</xdr:rowOff>
    </xdr:from>
    <xdr:ext cx="469744" cy="259045"/>
    <xdr:sp macro="" textlink="">
      <xdr:nvSpPr>
        <xdr:cNvPr id="488" name="【消防施設】&#10;一人当たり面積該当値テキスト">
          <a:extLst>
            <a:ext uri="{FF2B5EF4-FFF2-40B4-BE49-F238E27FC236}">
              <a16:creationId xmlns:a16="http://schemas.microsoft.com/office/drawing/2014/main" xmlns="" id="{0CCB1C74-E0BC-4B61-B393-FB9462AFAF8E}"/>
            </a:ext>
          </a:extLst>
        </xdr:cNvPr>
        <xdr:cNvSpPr txBox="1"/>
      </xdr:nvSpPr>
      <xdr:spPr>
        <a:xfrm>
          <a:off x="22199600" y="1459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489" name="楕円 488">
          <a:extLst>
            <a:ext uri="{FF2B5EF4-FFF2-40B4-BE49-F238E27FC236}">
              <a16:creationId xmlns:a16="http://schemas.microsoft.com/office/drawing/2014/main" xmlns="" id="{1AC2509C-9D87-4998-B924-AE754C37007A}"/>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162458</xdr:rowOff>
    </xdr:from>
    <xdr:to>
      <xdr:col>116</xdr:col>
      <xdr:colOff>63500</xdr:colOff>
      <xdr:row>85</xdr:row>
      <xdr:rowOff>163830</xdr:rowOff>
    </xdr:to>
    <xdr:cxnSp macro="">
      <xdr:nvCxnSpPr>
        <xdr:cNvPr id="490" name="直線コネクタ 489">
          <a:extLst>
            <a:ext uri="{FF2B5EF4-FFF2-40B4-BE49-F238E27FC236}">
              <a16:creationId xmlns:a16="http://schemas.microsoft.com/office/drawing/2014/main" xmlns="" id="{8F995B7F-9B4A-4B1B-BB3A-181D1D1D94BB}"/>
            </a:ext>
          </a:extLst>
        </xdr:cNvPr>
        <xdr:cNvCxnSpPr/>
      </xdr:nvCxnSpPr>
      <xdr:spPr>
        <a:xfrm flipV="1">
          <a:off x="21323300" y="1473570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491" name="n_1aveValue【消防施設】&#10;一人当たり面積">
          <a:extLst>
            <a:ext uri="{FF2B5EF4-FFF2-40B4-BE49-F238E27FC236}">
              <a16:creationId xmlns:a16="http://schemas.microsoft.com/office/drawing/2014/main" xmlns="" id="{6469FB1E-B342-4183-A609-BDED738B0FCB}"/>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492" name="n_2aveValue【消防施設】&#10;一人当たり面積">
          <a:extLst>
            <a:ext uri="{FF2B5EF4-FFF2-40B4-BE49-F238E27FC236}">
              <a16:creationId xmlns:a16="http://schemas.microsoft.com/office/drawing/2014/main" xmlns="" id="{55083C11-6E65-4999-92F5-7539210AA8B3}"/>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493" name="n_3aveValue【消防施設】&#10;一人当たり面積">
          <a:extLst>
            <a:ext uri="{FF2B5EF4-FFF2-40B4-BE49-F238E27FC236}">
              <a16:creationId xmlns:a16="http://schemas.microsoft.com/office/drawing/2014/main" xmlns="" id="{3D2E05A0-F6E9-488F-8EBE-DDC4BE4CCB19}"/>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494" name="n_4aveValue【消防施設】&#10;一人当たり面積">
          <a:extLst>
            <a:ext uri="{FF2B5EF4-FFF2-40B4-BE49-F238E27FC236}">
              <a16:creationId xmlns:a16="http://schemas.microsoft.com/office/drawing/2014/main" xmlns="" id="{830481A3-15F7-46E3-9E2A-5737EDD21AFC}"/>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495" name="n_1mainValue【消防施設】&#10;一人当たり面積">
          <a:extLst>
            <a:ext uri="{FF2B5EF4-FFF2-40B4-BE49-F238E27FC236}">
              <a16:creationId xmlns:a16="http://schemas.microsoft.com/office/drawing/2014/main" xmlns="" id="{1735B25E-50FB-4AEA-B99B-E67D443D7EC8}"/>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a:extLst>
            <a:ext uri="{FF2B5EF4-FFF2-40B4-BE49-F238E27FC236}">
              <a16:creationId xmlns:a16="http://schemas.microsoft.com/office/drawing/2014/main" xmlns="" id="{FCA4A1CF-EDB3-45CC-9EF2-1D07606F4A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a:extLst>
            <a:ext uri="{FF2B5EF4-FFF2-40B4-BE49-F238E27FC236}">
              <a16:creationId xmlns:a16="http://schemas.microsoft.com/office/drawing/2014/main" xmlns="" id="{18838760-8012-499B-A355-C5E44C9DE4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a:extLst>
            <a:ext uri="{FF2B5EF4-FFF2-40B4-BE49-F238E27FC236}">
              <a16:creationId xmlns:a16="http://schemas.microsoft.com/office/drawing/2014/main" xmlns="" id="{62840FCC-2DFE-499E-8240-2BA807044FC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a:extLst>
            <a:ext uri="{FF2B5EF4-FFF2-40B4-BE49-F238E27FC236}">
              <a16:creationId xmlns:a16="http://schemas.microsoft.com/office/drawing/2014/main" xmlns="" id="{8CC86376-EF58-4846-B114-B76BF0C410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a:extLst>
            <a:ext uri="{FF2B5EF4-FFF2-40B4-BE49-F238E27FC236}">
              <a16:creationId xmlns:a16="http://schemas.microsoft.com/office/drawing/2014/main" xmlns="" id="{0217D1CD-6B35-48C3-89E8-9399AA3A4D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a:extLst>
            <a:ext uri="{FF2B5EF4-FFF2-40B4-BE49-F238E27FC236}">
              <a16:creationId xmlns:a16="http://schemas.microsoft.com/office/drawing/2014/main" xmlns="" id="{1D7EC377-1615-4719-AFF6-C477016E65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a:extLst>
            <a:ext uri="{FF2B5EF4-FFF2-40B4-BE49-F238E27FC236}">
              <a16:creationId xmlns:a16="http://schemas.microsoft.com/office/drawing/2014/main" xmlns="" id="{0E701DB6-6269-4A01-B9BE-1F18E0EA7A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a:extLst>
            <a:ext uri="{FF2B5EF4-FFF2-40B4-BE49-F238E27FC236}">
              <a16:creationId xmlns:a16="http://schemas.microsoft.com/office/drawing/2014/main" xmlns="" id="{74F236D9-4320-4878-8DCE-8D98615EDB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4" name="テキスト ボックス 503">
          <a:extLst>
            <a:ext uri="{FF2B5EF4-FFF2-40B4-BE49-F238E27FC236}">
              <a16:creationId xmlns:a16="http://schemas.microsoft.com/office/drawing/2014/main" xmlns="" id="{E5BAE32B-7ECC-4055-ACF3-47A6D46ED2F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5" name="直線コネクタ 504">
          <a:extLst>
            <a:ext uri="{FF2B5EF4-FFF2-40B4-BE49-F238E27FC236}">
              <a16:creationId xmlns:a16="http://schemas.microsoft.com/office/drawing/2014/main" xmlns="" id="{8A7FE718-0A89-4AEF-ADBD-82D0233FF02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6" name="テキスト ボックス 505">
          <a:extLst>
            <a:ext uri="{FF2B5EF4-FFF2-40B4-BE49-F238E27FC236}">
              <a16:creationId xmlns:a16="http://schemas.microsoft.com/office/drawing/2014/main" xmlns="" id="{B84D0C2B-86EC-45E2-A1D1-A6B1AD6FE6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7" name="直線コネクタ 506">
          <a:extLst>
            <a:ext uri="{FF2B5EF4-FFF2-40B4-BE49-F238E27FC236}">
              <a16:creationId xmlns:a16="http://schemas.microsoft.com/office/drawing/2014/main" xmlns="" id="{976E34A5-2383-4428-B5DF-8B9D736658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8" name="テキスト ボックス 507">
          <a:extLst>
            <a:ext uri="{FF2B5EF4-FFF2-40B4-BE49-F238E27FC236}">
              <a16:creationId xmlns:a16="http://schemas.microsoft.com/office/drawing/2014/main" xmlns="" id="{4D28F342-DFFD-4064-A616-9084AF9D06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9" name="直線コネクタ 508">
          <a:extLst>
            <a:ext uri="{FF2B5EF4-FFF2-40B4-BE49-F238E27FC236}">
              <a16:creationId xmlns:a16="http://schemas.microsoft.com/office/drawing/2014/main" xmlns="" id="{9714C25E-4C5E-46CB-BC55-5C3DFE74B6E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0" name="テキスト ボックス 509">
          <a:extLst>
            <a:ext uri="{FF2B5EF4-FFF2-40B4-BE49-F238E27FC236}">
              <a16:creationId xmlns:a16="http://schemas.microsoft.com/office/drawing/2014/main" xmlns="" id="{0E91F247-D801-47A5-9863-72A1EFC86DC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1" name="直線コネクタ 510">
          <a:extLst>
            <a:ext uri="{FF2B5EF4-FFF2-40B4-BE49-F238E27FC236}">
              <a16:creationId xmlns:a16="http://schemas.microsoft.com/office/drawing/2014/main" xmlns="" id="{C23457CB-CCCB-47FA-8547-6289D4356D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2" name="テキスト ボックス 511">
          <a:extLst>
            <a:ext uri="{FF2B5EF4-FFF2-40B4-BE49-F238E27FC236}">
              <a16:creationId xmlns:a16="http://schemas.microsoft.com/office/drawing/2014/main" xmlns="" id="{1EF9895B-A634-4C30-ACED-47AA31BA19E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3" name="直線コネクタ 512">
          <a:extLst>
            <a:ext uri="{FF2B5EF4-FFF2-40B4-BE49-F238E27FC236}">
              <a16:creationId xmlns:a16="http://schemas.microsoft.com/office/drawing/2014/main" xmlns="" id="{911FB572-EAF1-4FEB-8673-E193B20786F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4" name="テキスト ボックス 513">
          <a:extLst>
            <a:ext uri="{FF2B5EF4-FFF2-40B4-BE49-F238E27FC236}">
              <a16:creationId xmlns:a16="http://schemas.microsoft.com/office/drawing/2014/main" xmlns="" id="{A4EC0454-5823-441C-859B-7E02E31DCCC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5" name="直線コネクタ 514">
          <a:extLst>
            <a:ext uri="{FF2B5EF4-FFF2-40B4-BE49-F238E27FC236}">
              <a16:creationId xmlns:a16="http://schemas.microsoft.com/office/drawing/2014/main" xmlns="" id="{7FFB0A7E-74A3-43C7-A3F9-66A492CCDAB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6" name="テキスト ボックス 515">
          <a:extLst>
            <a:ext uri="{FF2B5EF4-FFF2-40B4-BE49-F238E27FC236}">
              <a16:creationId xmlns:a16="http://schemas.microsoft.com/office/drawing/2014/main" xmlns="" id="{FE9C3FE6-262F-48DE-BB5E-87E6388ADD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7" name="直線コネクタ 516">
          <a:extLst>
            <a:ext uri="{FF2B5EF4-FFF2-40B4-BE49-F238E27FC236}">
              <a16:creationId xmlns:a16="http://schemas.microsoft.com/office/drawing/2014/main" xmlns="" id="{1192711E-5213-4199-A419-5AC594C579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8" name="テキスト ボックス 517">
          <a:extLst>
            <a:ext uri="{FF2B5EF4-FFF2-40B4-BE49-F238E27FC236}">
              <a16:creationId xmlns:a16="http://schemas.microsoft.com/office/drawing/2014/main" xmlns="" id="{75D7776B-4238-4584-8B04-94128AA6A7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xmlns="" id="{6D52633D-EE63-46A3-8B25-C4EABB825A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a:extLst>
            <a:ext uri="{FF2B5EF4-FFF2-40B4-BE49-F238E27FC236}">
              <a16:creationId xmlns:a16="http://schemas.microsoft.com/office/drawing/2014/main" xmlns="" id="{8B5010F9-147C-4798-9125-16534CFF26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521" name="直線コネクタ 520">
          <a:extLst>
            <a:ext uri="{FF2B5EF4-FFF2-40B4-BE49-F238E27FC236}">
              <a16:creationId xmlns:a16="http://schemas.microsoft.com/office/drawing/2014/main" xmlns="" id="{13B05882-A6A9-4156-92D2-E3D6525E3C83}"/>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522" name="【庁舎】&#10;有形固定資産減価償却率最小値テキスト">
          <a:extLst>
            <a:ext uri="{FF2B5EF4-FFF2-40B4-BE49-F238E27FC236}">
              <a16:creationId xmlns:a16="http://schemas.microsoft.com/office/drawing/2014/main" xmlns="" id="{055A4070-A294-445A-9E04-BD0C9149D5A7}"/>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523" name="直線コネクタ 522">
          <a:extLst>
            <a:ext uri="{FF2B5EF4-FFF2-40B4-BE49-F238E27FC236}">
              <a16:creationId xmlns:a16="http://schemas.microsoft.com/office/drawing/2014/main" xmlns="" id="{240D7F11-BD5C-47FC-AFB5-BD1CFA2F5F4E}"/>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24" name="【庁舎】&#10;有形固定資産減価償却率最大値テキスト">
          <a:extLst>
            <a:ext uri="{FF2B5EF4-FFF2-40B4-BE49-F238E27FC236}">
              <a16:creationId xmlns:a16="http://schemas.microsoft.com/office/drawing/2014/main" xmlns="" id="{0637DF71-4CAA-4F38-AC8D-DF7731D416C9}"/>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5" name="直線コネクタ 524">
          <a:extLst>
            <a:ext uri="{FF2B5EF4-FFF2-40B4-BE49-F238E27FC236}">
              <a16:creationId xmlns:a16="http://schemas.microsoft.com/office/drawing/2014/main" xmlns="" id="{A1B1E619-C4E8-472F-96CB-CC8A38076082}"/>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526" name="【庁舎】&#10;有形固定資産減価償却率平均値テキスト">
          <a:extLst>
            <a:ext uri="{FF2B5EF4-FFF2-40B4-BE49-F238E27FC236}">
              <a16:creationId xmlns:a16="http://schemas.microsoft.com/office/drawing/2014/main" xmlns="" id="{7B783267-9C10-4AD3-9F11-608B8B031434}"/>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27" name="フローチャート: 判断 526">
          <a:extLst>
            <a:ext uri="{FF2B5EF4-FFF2-40B4-BE49-F238E27FC236}">
              <a16:creationId xmlns:a16="http://schemas.microsoft.com/office/drawing/2014/main" xmlns="" id="{E93BBFB7-C514-40C4-A6D7-FF8385BDDDE8}"/>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528" name="フローチャート: 判断 527">
          <a:extLst>
            <a:ext uri="{FF2B5EF4-FFF2-40B4-BE49-F238E27FC236}">
              <a16:creationId xmlns:a16="http://schemas.microsoft.com/office/drawing/2014/main" xmlns="" id="{AA721BED-DD55-48BE-98FA-57DD6550E591}"/>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529" name="フローチャート: 判断 528">
          <a:extLst>
            <a:ext uri="{FF2B5EF4-FFF2-40B4-BE49-F238E27FC236}">
              <a16:creationId xmlns:a16="http://schemas.microsoft.com/office/drawing/2014/main" xmlns="" id="{7E39576C-5C84-4EC5-9919-78CC0E45FBD4}"/>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530" name="フローチャート: 判断 529">
          <a:extLst>
            <a:ext uri="{FF2B5EF4-FFF2-40B4-BE49-F238E27FC236}">
              <a16:creationId xmlns:a16="http://schemas.microsoft.com/office/drawing/2014/main" xmlns="" id="{94F0111E-4920-4B3F-87BF-E2CAD54BF853}"/>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531" name="フローチャート: 判断 530">
          <a:extLst>
            <a:ext uri="{FF2B5EF4-FFF2-40B4-BE49-F238E27FC236}">
              <a16:creationId xmlns:a16="http://schemas.microsoft.com/office/drawing/2014/main" xmlns="" id="{C8103752-09B0-470B-B939-F72CAE91B36E}"/>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5E8BFEC9-E9DD-4BC8-889E-BC62E685A4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7B604CE6-93EA-463E-B473-B28A43E2CD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8A400039-D11C-4B22-A0AD-F54F5D2C13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4A233F41-F46C-4F1E-9131-BF3C2D3AD9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xmlns="" id="{67BC2782-CD0F-4174-BEC1-727DBA106E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72752</xdr:rowOff>
    </xdr:from>
    <xdr:to>
      <xdr:col>85</xdr:col>
      <xdr:colOff>177800</xdr:colOff>
      <xdr:row>107</xdr:row>
      <xdr:rowOff>2902</xdr:rowOff>
    </xdr:to>
    <xdr:sp macro="" textlink="">
      <xdr:nvSpPr>
        <xdr:cNvPr id="537" name="楕円 536">
          <a:extLst>
            <a:ext uri="{FF2B5EF4-FFF2-40B4-BE49-F238E27FC236}">
              <a16:creationId xmlns:a16="http://schemas.microsoft.com/office/drawing/2014/main" xmlns="" id="{A4C5CDDD-24DC-4902-8380-3A4AE99AB45E}"/>
            </a:ext>
          </a:extLst>
        </xdr:cNvPr>
        <xdr:cNvSpPr/>
      </xdr:nvSpPr>
      <xdr:spPr>
        <a:xfrm>
          <a:off x="16268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51179</xdr:rowOff>
    </xdr:from>
    <xdr:ext cx="405111" cy="259045"/>
    <xdr:sp macro="" textlink="">
      <xdr:nvSpPr>
        <xdr:cNvPr id="538" name="【庁舎】&#10;有形固定資産減価償却率該当値テキスト">
          <a:extLst>
            <a:ext uri="{FF2B5EF4-FFF2-40B4-BE49-F238E27FC236}">
              <a16:creationId xmlns:a16="http://schemas.microsoft.com/office/drawing/2014/main" xmlns="" id="{A0F735AF-5F84-4633-9154-FFBB7F7B06B6}"/>
            </a:ext>
          </a:extLst>
        </xdr:cNvPr>
        <xdr:cNvSpPr txBox="1"/>
      </xdr:nvSpPr>
      <xdr:spPr>
        <a:xfrm>
          <a:off x="16357600"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539" name="楕円 538">
          <a:extLst>
            <a:ext uri="{FF2B5EF4-FFF2-40B4-BE49-F238E27FC236}">
              <a16:creationId xmlns:a16="http://schemas.microsoft.com/office/drawing/2014/main" xmlns="" id="{DE38D944-4F05-49BD-A8EC-28FFA7D24F7E}"/>
            </a:ext>
          </a:extLst>
        </xdr:cNvPr>
        <xdr:cNvSpPr/>
      </xdr:nvSpPr>
      <xdr:spPr>
        <a:xfrm>
          <a:off x="15430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123552</xdr:rowOff>
    </xdr:to>
    <xdr:cxnSp macro="">
      <xdr:nvCxnSpPr>
        <xdr:cNvPr id="540" name="直線コネクタ 539">
          <a:extLst>
            <a:ext uri="{FF2B5EF4-FFF2-40B4-BE49-F238E27FC236}">
              <a16:creationId xmlns:a16="http://schemas.microsoft.com/office/drawing/2014/main" xmlns="" id="{EE2AC497-D402-410B-BE7B-59BA9433CF90}"/>
            </a:ext>
          </a:extLst>
        </xdr:cNvPr>
        <xdr:cNvCxnSpPr/>
      </xdr:nvCxnSpPr>
      <xdr:spPr>
        <a:xfrm>
          <a:off x="15481300" y="18280924"/>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541" name="楕円 540">
          <a:extLst>
            <a:ext uri="{FF2B5EF4-FFF2-40B4-BE49-F238E27FC236}">
              <a16:creationId xmlns:a16="http://schemas.microsoft.com/office/drawing/2014/main" xmlns="" id="{85FE5FB8-9449-4EA2-8DE9-B3A60AEB47CE}"/>
            </a:ext>
          </a:extLst>
        </xdr:cNvPr>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107224</xdr:rowOff>
    </xdr:to>
    <xdr:cxnSp macro="">
      <xdr:nvCxnSpPr>
        <xdr:cNvPr id="542" name="直線コネクタ 541">
          <a:extLst>
            <a:ext uri="{FF2B5EF4-FFF2-40B4-BE49-F238E27FC236}">
              <a16:creationId xmlns:a16="http://schemas.microsoft.com/office/drawing/2014/main" xmlns="" id="{CA482C58-AC1A-4C4B-A0CA-20F42D79C7D3}"/>
            </a:ext>
          </a:extLst>
        </xdr:cNvPr>
        <xdr:cNvCxnSpPr/>
      </xdr:nvCxnSpPr>
      <xdr:spPr>
        <a:xfrm>
          <a:off x="14592300" y="1814213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61323</xdr:rowOff>
    </xdr:from>
    <xdr:to>
      <xdr:col>72</xdr:col>
      <xdr:colOff>38100</xdr:colOff>
      <xdr:row>105</xdr:row>
      <xdr:rowOff>162923</xdr:rowOff>
    </xdr:to>
    <xdr:sp macro="" textlink="">
      <xdr:nvSpPr>
        <xdr:cNvPr id="543" name="楕円 542">
          <a:extLst>
            <a:ext uri="{FF2B5EF4-FFF2-40B4-BE49-F238E27FC236}">
              <a16:creationId xmlns:a16="http://schemas.microsoft.com/office/drawing/2014/main" xmlns="" id="{8A06F299-6B1B-4896-90D5-927711154033}"/>
            </a:ext>
          </a:extLst>
        </xdr:cNvPr>
        <xdr:cNvSpPr/>
      </xdr:nvSpPr>
      <xdr:spPr>
        <a:xfrm>
          <a:off x="13652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112123</xdr:rowOff>
    </xdr:from>
    <xdr:to>
      <xdr:col>76</xdr:col>
      <xdr:colOff>114300</xdr:colOff>
      <xdr:row>105</xdr:row>
      <xdr:rowOff>139881</xdr:rowOff>
    </xdr:to>
    <xdr:cxnSp macro="">
      <xdr:nvCxnSpPr>
        <xdr:cNvPr id="544" name="直線コネクタ 543">
          <a:extLst>
            <a:ext uri="{FF2B5EF4-FFF2-40B4-BE49-F238E27FC236}">
              <a16:creationId xmlns:a16="http://schemas.microsoft.com/office/drawing/2014/main" xmlns="" id="{A2EAB1C0-C7E0-4261-B9B8-02D3465D3C10}"/>
            </a:ext>
          </a:extLst>
        </xdr:cNvPr>
        <xdr:cNvCxnSpPr/>
      </xdr:nvCxnSpPr>
      <xdr:spPr>
        <a:xfrm>
          <a:off x="13703300" y="181143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545" name="楕円 544">
          <a:extLst>
            <a:ext uri="{FF2B5EF4-FFF2-40B4-BE49-F238E27FC236}">
              <a16:creationId xmlns:a16="http://schemas.microsoft.com/office/drawing/2014/main" xmlns="" id="{7E2C8881-C14A-4100-9D7B-0319E7E7CE4C}"/>
            </a:ext>
          </a:extLst>
        </xdr:cNvPr>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112123</xdr:rowOff>
    </xdr:to>
    <xdr:cxnSp macro="">
      <xdr:nvCxnSpPr>
        <xdr:cNvPr id="546" name="直線コネクタ 545">
          <a:extLst>
            <a:ext uri="{FF2B5EF4-FFF2-40B4-BE49-F238E27FC236}">
              <a16:creationId xmlns:a16="http://schemas.microsoft.com/office/drawing/2014/main" xmlns="" id="{803B1ADC-5FBB-49E8-B482-B44EA9A3B127}"/>
            </a:ext>
          </a:extLst>
        </xdr:cNvPr>
        <xdr:cNvCxnSpPr/>
      </xdr:nvCxnSpPr>
      <xdr:spPr>
        <a:xfrm>
          <a:off x="12814300" y="1810784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547" name="n_1aveValue【庁舎】&#10;有形固定資産減価償却率">
          <a:extLst>
            <a:ext uri="{FF2B5EF4-FFF2-40B4-BE49-F238E27FC236}">
              <a16:creationId xmlns:a16="http://schemas.microsoft.com/office/drawing/2014/main" xmlns="" id="{F95CDC40-B28D-4E22-944F-2C13C5FAA9FF}"/>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548" name="n_2aveValue【庁舎】&#10;有形固定資産減価償却率">
          <a:extLst>
            <a:ext uri="{FF2B5EF4-FFF2-40B4-BE49-F238E27FC236}">
              <a16:creationId xmlns:a16="http://schemas.microsoft.com/office/drawing/2014/main" xmlns="" id="{E4D7597F-CDB3-4465-AD38-401330CEE3A6}"/>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549" name="n_3aveValue【庁舎】&#10;有形固定資産減価償却率">
          <a:extLst>
            <a:ext uri="{FF2B5EF4-FFF2-40B4-BE49-F238E27FC236}">
              <a16:creationId xmlns:a16="http://schemas.microsoft.com/office/drawing/2014/main" xmlns="" id="{5A382C30-51E6-4A23-8EB3-FC25C97C86F7}"/>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550" name="n_4aveValue【庁舎】&#10;有形固定資産減価償却率">
          <a:extLst>
            <a:ext uri="{FF2B5EF4-FFF2-40B4-BE49-F238E27FC236}">
              <a16:creationId xmlns:a16="http://schemas.microsoft.com/office/drawing/2014/main" xmlns="" id="{8EDC37E2-E8BE-4CA9-BCA2-750EE1795B61}"/>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551" name="n_1mainValue【庁舎】&#10;有形固定資産減価償却率">
          <a:extLst>
            <a:ext uri="{FF2B5EF4-FFF2-40B4-BE49-F238E27FC236}">
              <a16:creationId xmlns:a16="http://schemas.microsoft.com/office/drawing/2014/main" xmlns="" id="{511A2448-19B3-4F3D-AD39-68CE8AA7C9BC}"/>
            </a:ext>
          </a:extLst>
        </xdr:cNvPr>
        <xdr:cNvSpPr txBox="1"/>
      </xdr:nvSpPr>
      <xdr:spPr>
        <a:xfrm>
          <a:off x="152660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552" name="n_2mainValue【庁舎】&#10;有形固定資産減価償却率">
          <a:extLst>
            <a:ext uri="{FF2B5EF4-FFF2-40B4-BE49-F238E27FC236}">
              <a16:creationId xmlns:a16="http://schemas.microsoft.com/office/drawing/2014/main" xmlns="" id="{75AFE2C0-952F-443E-A730-4C735FA66612}"/>
            </a:ext>
          </a:extLst>
        </xdr:cNvPr>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154050</xdr:rowOff>
    </xdr:from>
    <xdr:ext cx="405111" cy="259045"/>
    <xdr:sp macro="" textlink="">
      <xdr:nvSpPr>
        <xdr:cNvPr id="553" name="n_3mainValue【庁舎】&#10;有形固定資産減価償却率">
          <a:extLst>
            <a:ext uri="{FF2B5EF4-FFF2-40B4-BE49-F238E27FC236}">
              <a16:creationId xmlns:a16="http://schemas.microsoft.com/office/drawing/2014/main" xmlns="" id="{A81165D3-F89F-49BF-A276-95196E382F8A}"/>
            </a:ext>
          </a:extLst>
        </xdr:cNvPr>
        <xdr:cNvSpPr txBox="1"/>
      </xdr:nvSpPr>
      <xdr:spPr>
        <a:xfrm>
          <a:off x="13500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554" name="n_4mainValue【庁舎】&#10;有形固定資産減価償却率">
          <a:extLst>
            <a:ext uri="{FF2B5EF4-FFF2-40B4-BE49-F238E27FC236}">
              <a16:creationId xmlns:a16="http://schemas.microsoft.com/office/drawing/2014/main" xmlns="" id="{955E86C4-6753-4267-81CA-F8FEE0F49B19}"/>
            </a:ext>
          </a:extLst>
        </xdr:cNvPr>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a:extLst>
            <a:ext uri="{FF2B5EF4-FFF2-40B4-BE49-F238E27FC236}">
              <a16:creationId xmlns:a16="http://schemas.microsoft.com/office/drawing/2014/main" xmlns="" id="{E9DA2B47-AC54-4D92-9DD1-76829855D50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a:extLst>
            <a:ext uri="{FF2B5EF4-FFF2-40B4-BE49-F238E27FC236}">
              <a16:creationId xmlns:a16="http://schemas.microsoft.com/office/drawing/2014/main" xmlns="" id="{91F3C02F-DC64-4DB2-9C02-C35CEC832A1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a:extLst>
            <a:ext uri="{FF2B5EF4-FFF2-40B4-BE49-F238E27FC236}">
              <a16:creationId xmlns:a16="http://schemas.microsoft.com/office/drawing/2014/main" xmlns="" id="{F83673B2-7504-48E8-8669-B105712C86D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a:extLst>
            <a:ext uri="{FF2B5EF4-FFF2-40B4-BE49-F238E27FC236}">
              <a16:creationId xmlns:a16="http://schemas.microsoft.com/office/drawing/2014/main" xmlns="" id="{FA8A099F-627A-485D-840A-D07EB27712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a:extLst>
            <a:ext uri="{FF2B5EF4-FFF2-40B4-BE49-F238E27FC236}">
              <a16:creationId xmlns:a16="http://schemas.microsoft.com/office/drawing/2014/main" xmlns="" id="{3DB57D0D-D8B3-4CF9-9C9F-4D04F6D140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a:extLst>
            <a:ext uri="{FF2B5EF4-FFF2-40B4-BE49-F238E27FC236}">
              <a16:creationId xmlns:a16="http://schemas.microsoft.com/office/drawing/2014/main" xmlns="" id="{B08D83EF-DC26-4B93-A4D0-CF9027A69A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a:extLst>
            <a:ext uri="{FF2B5EF4-FFF2-40B4-BE49-F238E27FC236}">
              <a16:creationId xmlns:a16="http://schemas.microsoft.com/office/drawing/2014/main" xmlns="" id="{B2FE0A5A-0B1F-40F3-A7BD-E38FAF02ACB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a:extLst>
            <a:ext uri="{FF2B5EF4-FFF2-40B4-BE49-F238E27FC236}">
              <a16:creationId xmlns:a16="http://schemas.microsoft.com/office/drawing/2014/main" xmlns="" id="{0AB41D9D-A71D-438A-8D20-D89E635CBB5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a:extLst>
            <a:ext uri="{FF2B5EF4-FFF2-40B4-BE49-F238E27FC236}">
              <a16:creationId xmlns:a16="http://schemas.microsoft.com/office/drawing/2014/main" xmlns="" id="{B6C2073B-0775-4E80-84D3-7B25A925F7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a:extLst>
            <a:ext uri="{FF2B5EF4-FFF2-40B4-BE49-F238E27FC236}">
              <a16:creationId xmlns:a16="http://schemas.microsoft.com/office/drawing/2014/main" xmlns="" id="{61550A61-72F0-4DF2-8CF4-195C4FC2BC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5" name="直線コネクタ 564">
          <a:extLst>
            <a:ext uri="{FF2B5EF4-FFF2-40B4-BE49-F238E27FC236}">
              <a16:creationId xmlns:a16="http://schemas.microsoft.com/office/drawing/2014/main" xmlns="" id="{CC0945E0-DF2B-455C-85ED-53A8C2D5A90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6" name="テキスト ボックス 565">
          <a:extLst>
            <a:ext uri="{FF2B5EF4-FFF2-40B4-BE49-F238E27FC236}">
              <a16:creationId xmlns:a16="http://schemas.microsoft.com/office/drawing/2014/main" xmlns="" id="{76F1D3F6-58FD-4C5A-B09F-167F36E3E62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7" name="直線コネクタ 566">
          <a:extLst>
            <a:ext uri="{FF2B5EF4-FFF2-40B4-BE49-F238E27FC236}">
              <a16:creationId xmlns:a16="http://schemas.microsoft.com/office/drawing/2014/main" xmlns="" id="{0E75B8E9-8D3B-4BDD-82D6-85A354C4207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8" name="テキスト ボックス 567">
          <a:extLst>
            <a:ext uri="{FF2B5EF4-FFF2-40B4-BE49-F238E27FC236}">
              <a16:creationId xmlns:a16="http://schemas.microsoft.com/office/drawing/2014/main" xmlns="" id="{711050A0-28BE-4F6B-8651-F17CD141CD7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9" name="直線コネクタ 568">
          <a:extLst>
            <a:ext uri="{FF2B5EF4-FFF2-40B4-BE49-F238E27FC236}">
              <a16:creationId xmlns:a16="http://schemas.microsoft.com/office/drawing/2014/main" xmlns="" id="{82BD14BD-6099-466D-8D0D-662880AC5D1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0" name="テキスト ボックス 569">
          <a:extLst>
            <a:ext uri="{FF2B5EF4-FFF2-40B4-BE49-F238E27FC236}">
              <a16:creationId xmlns:a16="http://schemas.microsoft.com/office/drawing/2014/main" xmlns="" id="{9F6FFE54-2ACF-4976-ACAE-96959E61BE7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1" name="直線コネクタ 570">
          <a:extLst>
            <a:ext uri="{FF2B5EF4-FFF2-40B4-BE49-F238E27FC236}">
              <a16:creationId xmlns:a16="http://schemas.microsoft.com/office/drawing/2014/main" xmlns="" id="{2C9D07E2-C342-487F-A4C7-D4F741A6630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2" name="テキスト ボックス 571">
          <a:extLst>
            <a:ext uri="{FF2B5EF4-FFF2-40B4-BE49-F238E27FC236}">
              <a16:creationId xmlns:a16="http://schemas.microsoft.com/office/drawing/2014/main" xmlns="" id="{99BFBB6D-602F-4B14-8DA9-6F4581B7ADC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3" name="直線コネクタ 572">
          <a:extLst>
            <a:ext uri="{FF2B5EF4-FFF2-40B4-BE49-F238E27FC236}">
              <a16:creationId xmlns:a16="http://schemas.microsoft.com/office/drawing/2014/main" xmlns="" id="{E4E57021-4908-405F-86CA-32088BEAEC1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4" name="テキスト ボックス 573">
          <a:extLst>
            <a:ext uri="{FF2B5EF4-FFF2-40B4-BE49-F238E27FC236}">
              <a16:creationId xmlns:a16="http://schemas.microsoft.com/office/drawing/2014/main" xmlns="" id="{CB69D6A3-EA18-480C-9C6D-84C9216FF30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5" name="直線コネクタ 574">
          <a:extLst>
            <a:ext uri="{FF2B5EF4-FFF2-40B4-BE49-F238E27FC236}">
              <a16:creationId xmlns:a16="http://schemas.microsoft.com/office/drawing/2014/main" xmlns="" id="{6D9AD578-C267-4EC1-AE4A-F275B01E081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6" name="テキスト ボックス 575">
          <a:extLst>
            <a:ext uri="{FF2B5EF4-FFF2-40B4-BE49-F238E27FC236}">
              <a16:creationId xmlns:a16="http://schemas.microsoft.com/office/drawing/2014/main" xmlns="" id="{3646A7C5-D24F-425F-A9DB-0BDC43E87FA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a:extLst>
            <a:ext uri="{FF2B5EF4-FFF2-40B4-BE49-F238E27FC236}">
              <a16:creationId xmlns:a16="http://schemas.microsoft.com/office/drawing/2014/main" xmlns="" id="{3368B3B0-3EA8-460A-8F7A-4DC64D8EFAC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xmlns="" id="{385A6140-B8FD-4FD0-9CAE-3FBCAC66F4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a:extLst>
            <a:ext uri="{FF2B5EF4-FFF2-40B4-BE49-F238E27FC236}">
              <a16:creationId xmlns:a16="http://schemas.microsoft.com/office/drawing/2014/main" xmlns="" id="{288C785C-A55F-41FB-8962-A0C89CB097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580" name="直線コネクタ 579">
          <a:extLst>
            <a:ext uri="{FF2B5EF4-FFF2-40B4-BE49-F238E27FC236}">
              <a16:creationId xmlns:a16="http://schemas.microsoft.com/office/drawing/2014/main" xmlns="" id="{07BF18C6-D35E-4967-B1DB-3C8D6BD4798C}"/>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581" name="【庁舎】&#10;一人当たり面積最小値テキスト">
          <a:extLst>
            <a:ext uri="{FF2B5EF4-FFF2-40B4-BE49-F238E27FC236}">
              <a16:creationId xmlns:a16="http://schemas.microsoft.com/office/drawing/2014/main" xmlns="" id="{4697F4A6-81B6-4FC7-A049-B2836898326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582" name="直線コネクタ 581">
          <a:extLst>
            <a:ext uri="{FF2B5EF4-FFF2-40B4-BE49-F238E27FC236}">
              <a16:creationId xmlns:a16="http://schemas.microsoft.com/office/drawing/2014/main" xmlns="" id="{BC964240-89CD-4C2D-B038-A6525946800D}"/>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583" name="【庁舎】&#10;一人当たり面積最大値テキスト">
          <a:extLst>
            <a:ext uri="{FF2B5EF4-FFF2-40B4-BE49-F238E27FC236}">
              <a16:creationId xmlns:a16="http://schemas.microsoft.com/office/drawing/2014/main" xmlns="" id="{DDF7C3E0-74F8-4AD6-9895-9068B1C88552}"/>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584" name="直線コネクタ 583">
          <a:extLst>
            <a:ext uri="{FF2B5EF4-FFF2-40B4-BE49-F238E27FC236}">
              <a16:creationId xmlns:a16="http://schemas.microsoft.com/office/drawing/2014/main" xmlns="" id="{C90D5806-EB2B-4715-ADEB-12BE35E29FCF}"/>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585" name="【庁舎】&#10;一人当たり面積平均値テキスト">
          <a:extLst>
            <a:ext uri="{FF2B5EF4-FFF2-40B4-BE49-F238E27FC236}">
              <a16:creationId xmlns:a16="http://schemas.microsoft.com/office/drawing/2014/main" xmlns="" id="{247E3368-AB26-45CE-922D-2277E8DEBAF5}"/>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586" name="フローチャート: 判断 585">
          <a:extLst>
            <a:ext uri="{FF2B5EF4-FFF2-40B4-BE49-F238E27FC236}">
              <a16:creationId xmlns:a16="http://schemas.microsoft.com/office/drawing/2014/main" xmlns="" id="{7CEBB3AD-B723-4B31-A74F-E7FCAD6D972D}"/>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587" name="フローチャート: 判断 586">
          <a:extLst>
            <a:ext uri="{FF2B5EF4-FFF2-40B4-BE49-F238E27FC236}">
              <a16:creationId xmlns:a16="http://schemas.microsoft.com/office/drawing/2014/main" xmlns="" id="{541BA1FC-893F-45F1-8C95-E8FC4669777B}"/>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588" name="フローチャート: 判断 587">
          <a:extLst>
            <a:ext uri="{FF2B5EF4-FFF2-40B4-BE49-F238E27FC236}">
              <a16:creationId xmlns:a16="http://schemas.microsoft.com/office/drawing/2014/main" xmlns="" id="{A1F6F847-1F30-4F74-AFCB-9163A29FADE6}"/>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589" name="フローチャート: 判断 588">
          <a:extLst>
            <a:ext uri="{FF2B5EF4-FFF2-40B4-BE49-F238E27FC236}">
              <a16:creationId xmlns:a16="http://schemas.microsoft.com/office/drawing/2014/main" xmlns="" id="{F0A11FC3-0485-481B-A609-FD78F5B3A5C8}"/>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590" name="フローチャート: 判断 589">
          <a:extLst>
            <a:ext uri="{FF2B5EF4-FFF2-40B4-BE49-F238E27FC236}">
              <a16:creationId xmlns:a16="http://schemas.microsoft.com/office/drawing/2014/main" xmlns="" id="{482A092B-3D9F-4D74-9E3E-540DE403D722}"/>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F019FB7E-3374-4C7C-93DD-9A89D4B0F41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xmlns="" id="{F9278687-58FC-4565-8146-8AC2B8F88F7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xmlns="" id="{D1E5BA9A-77D5-460F-BB07-40867BFE663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xmlns="" id="{7868B191-624C-40ED-93B5-DBD3DE300A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12F46B2A-C9DD-41E8-967A-10AFE7CBA90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122827</xdr:rowOff>
    </xdr:from>
    <xdr:to>
      <xdr:col>116</xdr:col>
      <xdr:colOff>114300</xdr:colOff>
      <xdr:row>102</xdr:row>
      <xdr:rowOff>52977</xdr:rowOff>
    </xdr:to>
    <xdr:sp macro="" textlink="">
      <xdr:nvSpPr>
        <xdr:cNvPr id="596" name="楕円 595">
          <a:extLst>
            <a:ext uri="{FF2B5EF4-FFF2-40B4-BE49-F238E27FC236}">
              <a16:creationId xmlns:a16="http://schemas.microsoft.com/office/drawing/2014/main" xmlns="" id="{F829FDD8-09C5-424A-8FD5-B9E9AC4EBB70}"/>
            </a:ext>
          </a:extLst>
        </xdr:cNvPr>
        <xdr:cNvSpPr/>
      </xdr:nvSpPr>
      <xdr:spPr>
        <a:xfrm>
          <a:off x="22110700" y="174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145704</xdr:rowOff>
    </xdr:from>
    <xdr:ext cx="469744" cy="259045"/>
    <xdr:sp macro="" textlink="">
      <xdr:nvSpPr>
        <xdr:cNvPr id="597" name="【庁舎】&#10;一人当たり面積該当値テキスト">
          <a:extLst>
            <a:ext uri="{FF2B5EF4-FFF2-40B4-BE49-F238E27FC236}">
              <a16:creationId xmlns:a16="http://schemas.microsoft.com/office/drawing/2014/main" xmlns="" id="{98835AFD-91F8-454B-9869-F8A37BFE5726}"/>
            </a:ext>
          </a:extLst>
        </xdr:cNvPr>
        <xdr:cNvSpPr txBox="1"/>
      </xdr:nvSpPr>
      <xdr:spPr>
        <a:xfrm>
          <a:off x="22199600" y="1729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155484</xdr:rowOff>
    </xdr:from>
    <xdr:to>
      <xdr:col>112</xdr:col>
      <xdr:colOff>38100</xdr:colOff>
      <xdr:row>102</xdr:row>
      <xdr:rowOff>85634</xdr:rowOff>
    </xdr:to>
    <xdr:sp macro="" textlink="">
      <xdr:nvSpPr>
        <xdr:cNvPr id="598" name="楕円 597">
          <a:extLst>
            <a:ext uri="{FF2B5EF4-FFF2-40B4-BE49-F238E27FC236}">
              <a16:creationId xmlns:a16="http://schemas.microsoft.com/office/drawing/2014/main" xmlns="" id="{531DF857-A945-412D-8010-9CDB0E6FF8A9}"/>
            </a:ext>
          </a:extLst>
        </xdr:cNvPr>
        <xdr:cNvSpPr/>
      </xdr:nvSpPr>
      <xdr:spPr>
        <a:xfrm>
          <a:off x="21272500" y="174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2177</xdr:rowOff>
    </xdr:from>
    <xdr:to>
      <xdr:col>116</xdr:col>
      <xdr:colOff>63500</xdr:colOff>
      <xdr:row>102</xdr:row>
      <xdr:rowOff>34834</xdr:rowOff>
    </xdr:to>
    <xdr:cxnSp macro="">
      <xdr:nvCxnSpPr>
        <xdr:cNvPr id="599" name="直線コネクタ 598">
          <a:extLst>
            <a:ext uri="{FF2B5EF4-FFF2-40B4-BE49-F238E27FC236}">
              <a16:creationId xmlns:a16="http://schemas.microsoft.com/office/drawing/2014/main" xmlns="" id="{F4246518-7A7D-44F9-AB47-36B506C8DFF0}"/>
            </a:ext>
          </a:extLst>
        </xdr:cNvPr>
        <xdr:cNvCxnSpPr/>
      </xdr:nvCxnSpPr>
      <xdr:spPr>
        <a:xfrm flipV="1">
          <a:off x="21323300" y="17490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14514</xdr:rowOff>
    </xdr:from>
    <xdr:to>
      <xdr:col>107</xdr:col>
      <xdr:colOff>101600</xdr:colOff>
      <xdr:row>102</xdr:row>
      <xdr:rowOff>116114</xdr:rowOff>
    </xdr:to>
    <xdr:sp macro="" textlink="">
      <xdr:nvSpPr>
        <xdr:cNvPr id="600" name="楕円 599">
          <a:extLst>
            <a:ext uri="{FF2B5EF4-FFF2-40B4-BE49-F238E27FC236}">
              <a16:creationId xmlns:a16="http://schemas.microsoft.com/office/drawing/2014/main" xmlns="" id="{AB0B2909-1EE9-4B3F-848C-A1536E540684}"/>
            </a:ext>
          </a:extLst>
        </xdr:cNvPr>
        <xdr:cNvSpPr/>
      </xdr:nvSpPr>
      <xdr:spPr>
        <a:xfrm>
          <a:off x="20383500" y="175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34834</xdr:rowOff>
    </xdr:from>
    <xdr:to>
      <xdr:col>111</xdr:col>
      <xdr:colOff>177800</xdr:colOff>
      <xdr:row>102</xdr:row>
      <xdr:rowOff>65314</xdr:rowOff>
    </xdr:to>
    <xdr:cxnSp macro="">
      <xdr:nvCxnSpPr>
        <xdr:cNvPr id="601" name="直線コネクタ 600">
          <a:extLst>
            <a:ext uri="{FF2B5EF4-FFF2-40B4-BE49-F238E27FC236}">
              <a16:creationId xmlns:a16="http://schemas.microsoft.com/office/drawing/2014/main" xmlns="" id="{9253E5A0-F804-440E-9AA5-E3B87F6238CA}"/>
            </a:ext>
          </a:extLst>
        </xdr:cNvPr>
        <xdr:cNvCxnSpPr/>
      </xdr:nvCxnSpPr>
      <xdr:spPr>
        <a:xfrm flipV="1">
          <a:off x="20434300" y="1752273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40639</xdr:rowOff>
    </xdr:from>
    <xdr:to>
      <xdr:col>102</xdr:col>
      <xdr:colOff>165100</xdr:colOff>
      <xdr:row>102</xdr:row>
      <xdr:rowOff>142239</xdr:rowOff>
    </xdr:to>
    <xdr:sp macro="" textlink="">
      <xdr:nvSpPr>
        <xdr:cNvPr id="602" name="楕円 601">
          <a:extLst>
            <a:ext uri="{FF2B5EF4-FFF2-40B4-BE49-F238E27FC236}">
              <a16:creationId xmlns:a16="http://schemas.microsoft.com/office/drawing/2014/main" xmlns="" id="{F4B1CEFD-F41D-468D-9473-9A503325AC3F}"/>
            </a:ext>
          </a:extLst>
        </xdr:cNvPr>
        <xdr:cNvSpPr/>
      </xdr:nvSpPr>
      <xdr:spPr>
        <a:xfrm>
          <a:off x="19494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65314</xdr:rowOff>
    </xdr:from>
    <xdr:to>
      <xdr:col>107</xdr:col>
      <xdr:colOff>50800</xdr:colOff>
      <xdr:row>102</xdr:row>
      <xdr:rowOff>91439</xdr:rowOff>
    </xdr:to>
    <xdr:cxnSp macro="">
      <xdr:nvCxnSpPr>
        <xdr:cNvPr id="603" name="直線コネクタ 602">
          <a:extLst>
            <a:ext uri="{FF2B5EF4-FFF2-40B4-BE49-F238E27FC236}">
              <a16:creationId xmlns:a16="http://schemas.microsoft.com/office/drawing/2014/main" xmlns="" id="{F7CC6FE3-E5A4-43C4-A23B-500A474CCFDA}"/>
            </a:ext>
          </a:extLst>
        </xdr:cNvPr>
        <xdr:cNvCxnSpPr/>
      </xdr:nvCxnSpPr>
      <xdr:spPr>
        <a:xfrm flipV="1">
          <a:off x="19545300" y="17553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70031</xdr:rowOff>
    </xdr:from>
    <xdr:to>
      <xdr:col>98</xdr:col>
      <xdr:colOff>38100</xdr:colOff>
      <xdr:row>103</xdr:row>
      <xdr:rowOff>181</xdr:rowOff>
    </xdr:to>
    <xdr:sp macro="" textlink="">
      <xdr:nvSpPr>
        <xdr:cNvPr id="604" name="楕円 603">
          <a:extLst>
            <a:ext uri="{FF2B5EF4-FFF2-40B4-BE49-F238E27FC236}">
              <a16:creationId xmlns:a16="http://schemas.microsoft.com/office/drawing/2014/main" xmlns="" id="{B640FA85-3689-4EB1-8939-04B29AAB9B82}"/>
            </a:ext>
          </a:extLst>
        </xdr:cNvPr>
        <xdr:cNvSpPr/>
      </xdr:nvSpPr>
      <xdr:spPr>
        <a:xfrm>
          <a:off x="18605500" y="1755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91439</xdr:rowOff>
    </xdr:from>
    <xdr:to>
      <xdr:col>102</xdr:col>
      <xdr:colOff>114300</xdr:colOff>
      <xdr:row>102</xdr:row>
      <xdr:rowOff>120831</xdr:rowOff>
    </xdr:to>
    <xdr:cxnSp macro="">
      <xdr:nvCxnSpPr>
        <xdr:cNvPr id="605" name="直線コネクタ 604">
          <a:extLst>
            <a:ext uri="{FF2B5EF4-FFF2-40B4-BE49-F238E27FC236}">
              <a16:creationId xmlns:a16="http://schemas.microsoft.com/office/drawing/2014/main" xmlns="" id="{EF0A6166-8337-44FC-9ECE-125F2DAA46A5}"/>
            </a:ext>
          </a:extLst>
        </xdr:cNvPr>
        <xdr:cNvCxnSpPr/>
      </xdr:nvCxnSpPr>
      <xdr:spPr>
        <a:xfrm flipV="1">
          <a:off x="18656300" y="17579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606" name="n_1aveValue【庁舎】&#10;一人当たり面積">
          <a:extLst>
            <a:ext uri="{FF2B5EF4-FFF2-40B4-BE49-F238E27FC236}">
              <a16:creationId xmlns:a16="http://schemas.microsoft.com/office/drawing/2014/main" xmlns="" id="{5CCDC325-F006-4659-8D17-01594F21FA45}"/>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607" name="n_2aveValue【庁舎】&#10;一人当たり面積">
          <a:extLst>
            <a:ext uri="{FF2B5EF4-FFF2-40B4-BE49-F238E27FC236}">
              <a16:creationId xmlns:a16="http://schemas.microsoft.com/office/drawing/2014/main" xmlns="" id="{EFE0522C-A632-44F2-8BDA-9D7B52042AE4}"/>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608" name="n_3aveValue【庁舎】&#10;一人当たり面積">
          <a:extLst>
            <a:ext uri="{FF2B5EF4-FFF2-40B4-BE49-F238E27FC236}">
              <a16:creationId xmlns:a16="http://schemas.microsoft.com/office/drawing/2014/main" xmlns="" id="{3FB9B8A7-FEF2-408A-A263-970AFDC7B51E}"/>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6004</xdr:rowOff>
    </xdr:from>
    <xdr:ext cx="469744" cy="259045"/>
    <xdr:sp macro="" textlink="">
      <xdr:nvSpPr>
        <xdr:cNvPr id="609" name="n_4aveValue【庁舎】&#10;一人当たり面積">
          <a:extLst>
            <a:ext uri="{FF2B5EF4-FFF2-40B4-BE49-F238E27FC236}">
              <a16:creationId xmlns:a16="http://schemas.microsoft.com/office/drawing/2014/main" xmlns="" id="{4FC5BA04-58C7-4E99-89C3-2162BC825321}"/>
            </a:ext>
          </a:extLst>
        </xdr:cNvPr>
        <xdr:cNvSpPr txBox="1"/>
      </xdr:nvSpPr>
      <xdr:spPr>
        <a:xfrm>
          <a:off x="18421427" y="1817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102161</xdr:rowOff>
    </xdr:from>
    <xdr:ext cx="469744" cy="259045"/>
    <xdr:sp macro="" textlink="">
      <xdr:nvSpPr>
        <xdr:cNvPr id="610" name="n_1mainValue【庁舎】&#10;一人当たり面積">
          <a:extLst>
            <a:ext uri="{FF2B5EF4-FFF2-40B4-BE49-F238E27FC236}">
              <a16:creationId xmlns:a16="http://schemas.microsoft.com/office/drawing/2014/main" xmlns="" id="{DB6401B9-50DE-4EE9-8BB4-0798A07EF174}"/>
            </a:ext>
          </a:extLst>
        </xdr:cNvPr>
        <xdr:cNvSpPr txBox="1"/>
      </xdr:nvSpPr>
      <xdr:spPr>
        <a:xfrm>
          <a:off x="21075727" y="1724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132641</xdr:rowOff>
    </xdr:from>
    <xdr:ext cx="469744" cy="259045"/>
    <xdr:sp macro="" textlink="">
      <xdr:nvSpPr>
        <xdr:cNvPr id="611" name="n_2mainValue【庁舎】&#10;一人当たり面積">
          <a:extLst>
            <a:ext uri="{FF2B5EF4-FFF2-40B4-BE49-F238E27FC236}">
              <a16:creationId xmlns:a16="http://schemas.microsoft.com/office/drawing/2014/main" xmlns="" id="{5482B76B-BB32-4BD3-96A0-16679FAEA667}"/>
            </a:ext>
          </a:extLst>
        </xdr:cNvPr>
        <xdr:cNvSpPr txBox="1"/>
      </xdr:nvSpPr>
      <xdr:spPr>
        <a:xfrm>
          <a:off x="20199427" y="1727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158766</xdr:rowOff>
    </xdr:from>
    <xdr:ext cx="469744" cy="259045"/>
    <xdr:sp macro="" textlink="">
      <xdr:nvSpPr>
        <xdr:cNvPr id="612" name="n_3mainValue【庁舎】&#10;一人当たり面積">
          <a:extLst>
            <a:ext uri="{FF2B5EF4-FFF2-40B4-BE49-F238E27FC236}">
              <a16:creationId xmlns:a16="http://schemas.microsoft.com/office/drawing/2014/main" xmlns="" id="{0BD6EEE0-6C50-4342-81B3-622CD428A84B}"/>
            </a:ext>
          </a:extLst>
        </xdr:cNvPr>
        <xdr:cNvSpPr txBox="1"/>
      </xdr:nvSpPr>
      <xdr:spPr>
        <a:xfrm>
          <a:off x="19310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16708</xdr:rowOff>
    </xdr:from>
    <xdr:ext cx="469744" cy="259045"/>
    <xdr:sp macro="" textlink="">
      <xdr:nvSpPr>
        <xdr:cNvPr id="613" name="n_4mainValue【庁舎】&#10;一人当たり面積">
          <a:extLst>
            <a:ext uri="{FF2B5EF4-FFF2-40B4-BE49-F238E27FC236}">
              <a16:creationId xmlns:a16="http://schemas.microsoft.com/office/drawing/2014/main" xmlns="" id="{FCF38CC7-146F-4FA0-A8F9-5597C3FF74B8}"/>
            </a:ext>
          </a:extLst>
        </xdr:cNvPr>
        <xdr:cNvSpPr txBox="1"/>
      </xdr:nvSpPr>
      <xdr:spPr>
        <a:xfrm>
          <a:off x="18421427" y="1733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a:extLst>
            <a:ext uri="{FF2B5EF4-FFF2-40B4-BE49-F238E27FC236}">
              <a16:creationId xmlns:a16="http://schemas.microsoft.com/office/drawing/2014/main" xmlns="" id="{2E630EE3-8D3F-4E15-AB6A-C0C1C24456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a:extLst>
            <a:ext uri="{FF2B5EF4-FFF2-40B4-BE49-F238E27FC236}">
              <a16:creationId xmlns:a16="http://schemas.microsoft.com/office/drawing/2014/main" xmlns="" id="{8BE0E307-416F-461A-99CB-62AD6521C0A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a:extLst>
            <a:ext uri="{FF2B5EF4-FFF2-40B4-BE49-F238E27FC236}">
              <a16:creationId xmlns:a16="http://schemas.microsoft.com/office/drawing/2014/main" xmlns="" id="{40C83EDD-0C0E-49E5-90B8-D9D52E77062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や福祉施設、消防施設については、建築後相当の年数が経過しており、有形固定資産減価償却率が高く、更新時期を迎えている。施設全般について、公共施設管理計画に基づき施設の集約化や複合化、廃止を検討し、現在の人口規模に応じた利用形態や維持管理コストの縮減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に加え、町の基幹産業である農業所得の低迷による税収の伸び悩み、歳入総額の約４割を地方交付税に依存し自主財源の脆弱な財政構造が、類似団体と比較し、０．１６ポイント下回る要因となっている。</a:t>
          </a:r>
        </a:p>
        <a:p>
          <a:r>
            <a:rPr kumimoji="1" lang="ja-JP" altLang="en-US" sz="1300">
              <a:latin typeface="ＭＳ Ｐゴシック" panose="020B0600070205080204" pitchFamily="50" charset="-128"/>
              <a:ea typeface="ＭＳ Ｐゴシック" panose="020B0600070205080204" pitchFamily="50" charset="-128"/>
            </a:rPr>
            <a:t>人口の動向などからも飛躍的に財政力が上昇することは見込めないため、財政力に適さない歳出過多の状況を改善するために令和２年度より全事業の見直しを実施している。また、令和３年度から公金収納専門員を配置し、地方税等の徴収強化による自主財源の確保を図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診療所運営費等の繰出金やグリーンバレーカムロ一帯の施設運営費が比率を上昇させている要因である。特に診療所運営費に対する繰出金は約２億円となっており８ポイント程度の影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較し５．０ポイント上昇。会計年度任用職員制度の導入により報酬を経常経費としたことや平成２８年度過疎対策事業債の償還が開始したことによる公債費の増加などが主な上昇要因。令和４年度は、事業費の抜本的な見直しを進め、経常経費の抑制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140716</xdr:rowOff>
    </xdr:from>
    <xdr:to>
      <xdr:col>23</xdr:col>
      <xdr:colOff>133350</xdr:colOff>
      <xdr:row>66</xdr:row>
      <xdr:rowOff>39116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11351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65</xdr:row>
      <xdr:rowOff>51308</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11351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143256</xdr:rowOff>
    </xdr:from>
    <xdr:to>
      <xdr:col>15</xdr:col>
      <xdr:colOff>82550</xdr:colOff>
      <xdr:row>65</xdr:row>
      <xdr:rowOff>51308</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143256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67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159766</xdr:rowOff>
    </xdr:from>
    <xdr:to>
      <xdr:col>23</xdr:col>
      <xdr:colOff>184150</xdr:colOff>
      <xdr:row>66</xdr:row>
      <xdr:rowOff>89916</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131843</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27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89916</xdr:rowOff>
    </xdr:from>
    <xdr:to>
      <xdr:col>19</xdr:col>
      <xdr:colOff>184150</xdr:colOff>
      <xdr:row>65</xdr:row>
      <xdr:rowOff>20066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92456</xdr:rowOff>
    </xdr:from>
    <xdr:to>
      <xdr:col>11</xdr:col>
      <xdr:colOff>82550</xdr:colOff>
      <xdr:row>64</xdr:row>
      <xdr:rowOff>22606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7383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110253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臨時雇上職員賃金が会計年度任用職員分として人件費に移行したことが主因となり、１２２，６０１千円の増加。物件費は、その分賃金１３９，７５２千円や戸籍システム改修委託料７，２７９千円が皆減となったことから、１４０，９１４千円の減少となった。人口は今後も減少傾向にあるため、公共施設の集約化や統合などを進め、人口規模にあった施設管理を行うことで、物件費を中心に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149058</xdr:rowOff>
    </xdr:from>
    <xdr:to>
      <xdr:col>23</xdr:col>
      <xdr:colOff>133350</xdr:colOff>
      <xdr:row>83</xdr:row>
      <xdr:rowOff>7967</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07958"/>
          <a:ext cx="838200" cy="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149058</xdr:rowOff>
    </xdr:from>
    <xdr:to>
      <xdr:col>19</xdr:col>
      <xdr:colOff>133350</xdr:colOff>
      <xdr:row>83</xdr:row>
      <xdr:rowOff>26141</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07958"/>
          <a:ext cx="8890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24173</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391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5051</xdr:rowOff>
    </xdr:from>
    <xdr:to>
      <xdr:col>15</xdr:col>
      <xdr:colOff>82550</xdr:colOff>
      <xdr:row>83</xdr:row>
      <xdr:rowOff>26141</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35401"/>
          <a:ext cx="889000" cy="2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1886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388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126245</xdr:rowOff>
    </xdr:from>
    <xdr:to>
      <xdr:col>11</xdr:col>
      <xdr:colOff>31750</xdr:colOff>
      <xdr:row>83</xdr:row>
      <xdr:rowOff>5051</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185145"/>
          <a:ext cx="889000" cy="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169191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9994</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128617</xdr:rowOff>
    </xdr:from>
    <xdr:to>
      <xdr:col>23</xdr:col>
      <xdr:colOff>184150</xdr:colOff>
      <xdr:row>83</xdr:row>
      <xdr:rowOff>58767</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1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145144</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3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98258</xdr:rowOff>
    </xdr:from>
    <xdr:to>
      <xdr:col>19</xdr:col>
      <xdr:colOff>184150</xdr:colOff>
      <xdr:row>83</xdr:row>
      <xdr:rowOff>28408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13185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243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146791</xdr:rowOff>
    </xdr:from>
    <xdr:to>
      <xdr:col>15</xdr:col>
      <xdr:colOff>133350</xdr:colOff>
      <xdr:row>83</xdr:row>
      <xdr:rowOff>76941</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0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61718</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429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125701</xdr:rowOff>
    </xdr:from>
    <xdr:to>
      <xdr:col>11</xdr:col>
      <xdr:colOff>82550</xdr:colOff>
      <xdr:row>83</xdr:row>
      <xdr:rowOff>55851</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8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40628</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27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75445</xdr:rowOff>
    </xdr:from>
    <xdr:to>
      <xdr:col>7</xdr:col>
      <xdr:colOff>31750</xdr:colOff>
      <xdr:row>83</xdr:row>
      <xdr:rowOff>5595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161822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22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総数が少ないため、退職者の状況による影響など経験年数が高い世代の職員一人あたりに係る変動が大きくなっている。類団と比較し２．８ポイント高くなっているが、国の人事院勧告に基づく給与改定を行っており、引き続き適正な給与水準への見直しなど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159959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5030148"/>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113998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9726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88</xdr:row>
      <xdr:rowOff>34471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97269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34471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a:off x="13512800" y="149841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109159</xdr:rowOff>
    </xdr:from>
    <xdr:to>
      <xdr:col>81</xdr:col>
      <xdr:colOff>95250</xdr:colOff>
      <xdr:row>88</xdr:row>
      <xdr:rowOff>39309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81236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9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63198</xdr:rowOff>
    </xdr:from>
    <xdr:to>
      <xdr:col>77</xdr:col>
      <xdr:colOff>95250</xdr:colOff>
      <xdr:row>87</xdr:row>
      <xdr:rowOff>164798</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149575</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506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早期退職、退職不補充により集中改革プランを上回る職員数の削減から類似団体平均より０．２５人少なくなっている。今後も事務事業の見直しや適正な定員管理により人件費の抑制を図っていく。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xmlns=""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xmlns=""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xmlns=""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48926</xdr:rowOff>
    </xdr:from>
    <xdr:to>
      <xdr:col>81</xdr:col>
      <xdr:colOff>44450</xdr:colOff>
      <xdr:row>60</xdr:row>
      <xdr:rowOff>92361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179800" y="1033592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xmlns=""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xmlns=""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48926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5290800" y="10306368"/>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164274</xdr:rowOff>
    </xdr:from>
    <xdr:to>
      <xdr:col>72</xdr:col>
      <xdr:colOff>203200</xdr:colOff>
      <xdr:row>60</xdr:row>
      <xdr:rowOff>19368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4401800" y="10279824"/>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145574</xdr:rowOff>
    </xdr:from>
    <xdr:to>
      <xdr:col>68</xdr:col>
      <xdr:colOff>152400</xdr:colOff>
      <xdr:row>59</xdr:row>
      <xdr:rowOff>164274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3512800" y="102611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41561</xdr:rowOff>
    </xdr:from>
    <xdr:to>
      <xdr:col>81</xdr:col>
      <xdr:colOff>95250</xdr:colOff>
      <xdr:row>60</xdr:row>
      <xdr:rowOff>143161</xdr:rowOff>
    </xdr:to>
    <xdr:sp macro="" textlink="">
      <xdr:nvSpPr>
        <xdr:cNvPr id="338" name="楕円 337">
          <a:extLst>
            <a:ext uri="{FF2B5EF4-FFF2-40B4-BE49-F238E27FC236}">
              <a16:creationId xmlns:a16="http://schemas.microsoft.com/office/drawing/2014/main" xmlns="" id="{00000000-0008-0000-0300-000052010000}"/>
            </a:ext>
          </a:extLst>
        </xdr:cNvPr>
        <xdr:cNvSpPr/>
      </xdr:nvSpPr>
      <xdr:spPr>
        <a:xfrm>
          <a:off x="16967200" y="103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58088</xdr:rowOff>
    </xdr:from>
    <xdr:ext cx="762000" cy="259045"/>
    <xdr:sp macro="" textlink="">
      <xdr:nvSpPr>
        <xdr:cNvPr id="339" name="定員管理の状況該当値テキスト">
          <a:extLst>
            <a:ext uri="{FF2B5EF4-FFF2-40B4-BE49-F238E27FC236}">
              <a16:creationId xmlns:a16="http://schemas.microsoft.com/office/drawing/2014/main" xmlns="" id="{00000000-0008-0000-0300-000053010000}"/>
            </a:ext>
          </a:extLst>
        </xdr:cNvPr>
        <xdr:cNvSpPr txBox="1"/>
      </xdr:nvSpPr>
      <xdr:spPr>
        <a:xfrm>
          <a:off x="17106900" y="1017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169576</xdr:rowOff>
    </xdr:from>
    <xdr:to>
      <xdr:col>77</xdr:col>
      <xdr:colOff>95250</xdr:colOff>
      <xdr:row>60</xdr:row>
      <xdr:rowOff>99726</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129000" y="102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109903</xdr:rowOff>
    </xdr:from>
    <xdr:ext cx="7366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798800" y="1005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113474</xdr:rowOff>
    </xdr:from>
    <xdr:to>
      <xdr:col>68</xdr:col>
      <xdr:colOff>203200</xdr:colOff>
      <xdr:row>60</xdr:row>
      <xdr:rowOff>43624</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43510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53801</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020800" y="999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94774</xdr:rowOff>
    </xdr:from>
    <xdr:to>
      <xdr:col>64</xdr:col>
      <xdr:colOff>152400</xdr:colOff>
      <xdr:row>60</xdr:row>
      <xdr:rowOff>24924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3462000" y="1021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35101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131800" y="99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に策定した公債費適正化計画を基本に起債の抑制、補償金免除繰上償還の実施などを行ったものの、平成２６年度の過疎債指定による過疎債を活用した社会福祉法人への保育園舎建設補助や貸工場の建設により起債事業が増加した結果、平成３０年度から元利償還金が増加する時期になっており、令和２年度においては前年度から５２，７１２千円増加しており、前年度より０．４ポイント悪化している。今後も比率の増加が見込まれているため、年度間の事業実施のバランスを図り後年度負担の平準化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xmlns=""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xmlns=""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xmlns=""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6773</xdr:rowOff>
    </xdr:from>
    <xdr:to>
      <xdr:col>81</xdr:col>
      <xdr:colOff>44450</xdr:colOff>
      <xdr:row>43</xdr:row>
      <xdr:rowOff>38946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179800" y="737912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xmlns=""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43</xdr:row>
      <xdr:rowOff>6773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5290800" y="731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xmlns=""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65617</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3512800" y="72182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399" name="楕円 398">
          <a:extLst>
            <a:ext uri="{FF2B5EF4-FFF2-40B4-BE49-F238E27FC236}">
              <a16:creationId xmlns:a16="http://schemas.microsoft.com/office/drawing/2014/main" xmlns="" id="{00000000-0008-0000-0300-00008F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0" name="公債費負担の状況該当値テキスト">
          <a:extLst>
            <a:ext uri="{FF2B5EF4-FFF2-40B4-BE49-F238E27FC236}">
              <a16:creationId xmlns:a16="http://schemas.microsoft.com/office/drawing/2014/main" xmlns="" id="{00000000-0008-0000-0300-000090010000}"/>
            </a:ext>
          </a:extLst>
        </xdr:cNvPr>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127423</xdr:rowOff>
    </xdr:from>
    <xdr:to>
      <xdr:col>77</xdr:col>
      <xdr:colOff>95250</xdr:colOff>
      <xdr:row>43</xdr:row>
      <xdr:rowOff>57573</xdr:rowOff>
    </xdr:to>
    <xdr:sp macro="" textlink="">
      <xdr:nvSpPr>
        <xdr:cNvPr id="401" name="楕円 400">
          <a:extLst>
            <a:ext uri="{FF2B5EF4-FFF2-40B4-BE49-F238E27FC236}">
              <a16:creationId xmlns:a16="http://schemas.microsoft.com/office/drawing/2014/main" xmlns="" id="{00000000-0008-0000-0300-000091010000}"/>
            </a:ext>
          </a:extLst>
        </xdr:cNvPr>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42350</xdr:rowOff>
    </xdr:from>
    <xdr:ext cx="7366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主な要因としては町貸工場や認定こども園整備等の大型事業を実施し、地方債現在高の増並びに財政調整基金や特定目的基金の残高が減少したことによる。今後は、起債発行額の抑制や、効率的な事務事業により歳出額を減らし、基金積立額の確保等による財政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134324</xdr:rowOff>
    </xdr:from>
    <xdr:to>
      <xdr:col>81</xdr:col>
      <xdr:colOff>44450</xdr:colOff>
      <xdr:row>16</xdr:row>
      <xdr:rowOff>89958</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6179800" y="2706074"/>
          <a:ext cx="8382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xmlns=""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82719</xdr:rowOff>
    </xdr:from>
    <xdr:to>
      <xdr:col>77</xdr:col>
      <xdr:colOff>44450</xdr:colOff>
      <xdr:row>16</xdr:row>
      <xdr:rowOff>89958</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5290800" y="282591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42503</xdr:rowOff>
    </xdr:from>
    <xdr:to>
      <xdr:col>72</xdr:col>
      <xdr:colOff>203200</xdr:colOff>
      <xdr:row>16</xdr:row>
      <xdr:rowOff>82719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27857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110194</xdr:rowOff>
    </xdr:from>
    <xdr:to>
      <xdr:col>68</xdr:col>
      <xdr:colOff>152400</xdr:colOff>
      <xdr:row>16</xdr:row>
      <xdr:rowOff>42503</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a:off x="13512800" y="2681944"/>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83524</xdr:rowOff>
    </xdr:from>
    <xdr:to>
      <xdr:col>81</xdr:col>
      <xdr:colOff>95250</xdr:colOff>
      <xdr:row>16</xdr:row>
      <xdr:rowOff>13674</xdr:rowOff>
    </xdr:to>
    <xdr:sp macro="" textlink="">
      <xdr:nvSpPr>
        <xdr:cNvPr id="461" name="楕円 460">
          <a:extLst>
            <a:ext uri="{FF2B5EF4-FFF2-40B4-BE49-F238E27FC236}">
              <a16:creationId xmlns:a16="http://schemas.microsoft.com/office/drawing/2014/main" xmlns="" id="{00000000-0008-0000-0300-0000CD010000}"/>
            </a:ext>
          </a:extLst>
        </xdr:cNvPr>
        <xdr:cNvSpPr/>
      </xdr:nvSpPr>
      <xdr:spPr>
        <a:xfrm>
          <a:off x="16967200" y="265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55601</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26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39158</xdr:rowOff>
    </xdr:from>
    <xdr:to>
      <xdr:col>77</xdr:col>
      <xdr:colOff>95250</xdr:colOff>
      <xdr:row>16</xdr:row>
      <xdr:rowOff>140758</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129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125535</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286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31919</xdr:rowOff>
    </xdr:from>
    <xdr:to>
      <xdr:col>73</xdr:col>
      <xdr:colOff>44450</xdr:colOff>
      <xdr:row>16</xdr:row>
      <xdr:rowOff>133519</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5240000" y="277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118296</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286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163153</xdr:rowOff>
    </xdr:from>
    <xdr:to>
      <xdr:col>68</xdr:col>
      <xdr:colOff>203200</xdr:colOff>
      <xdr:row>16</xdr:row>
      <xdr:rowOff>93303</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4351000" y="27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78080</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282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59394</xdr:rowOff>
    </xdr:from>
    <xdr:to>
      <xdr:col>64</xdr:col>
      <xdr:colOff>152400</xdr:colOff>
      <xdr:row>15</xdr:row>
      <xdr:rowOff>160994</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3462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145771</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副町長不在による減額要因もあったが、臨時雇上職員賃金が会計年度任用職員人件費に移行したため、令和元年度と比較し２．４ポイント上昇した。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266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58437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43959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雇上職員賃金が会計年度任用職員分として人件費に移行したため、１３９，７５２千円の減少要因となっている。その他戸籍システム改修委託料やＩＣＴ機器購入費などの皆減をあわせ、物件費全体で１４０，９１４千円の減少となった。令和元年度比３．４ポイントの減。類似団体と比較して１．４ポイント良化しているが、令和３年度当初予算において、需用費等の物件費を一律２割削減するなど、継続して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17</xdr:row>
      <xdr:rowOff>77470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flipV="1">
          <a:off x="15671800" y="273304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77470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854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16</xdr:row>
      <xdr:rowOff>111760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5730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157480</xdr:rowOff>
    </xdr:from>
    <xdr:to>
      <xdr:col>69</xdr:col>
      <xdr:colOff>92075</xdr:colOff>
      <xdr:row>15</xdr:row>
      <xdr:rowOff>1270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127017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１ポイント上昇した。今後も少子高齢化の進行等に伴い恒常的に増加していくことが見込まれるため、医療費抑制策としての健康増進事業や介護予防事業を充実させ、扶助費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46990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46990</xdr:rowOff>
    </xdr:from>
    <xdr:to>
      <xdr:col>15</xdr:col>
      <xdr:colOff>98425</xdr:colOff>
      <xdr:row>55</xdr:row>
      <xdr:rowOff>46990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46990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167640</xdr:rowOff>
    </xdr:from>
    <xdr:to>
      <xdr:col>15</xdr:col>
      <xdr:colOff>149225</xdr:colOff>
      <xdr:row>55</xdr:row>
      <xdr:rowOff>97790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107967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62247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と比較して町道等の除排雪経費が増加し維持補修費分で１．０ポイント増加。介護会計繰出金へのかねやま応援基金繰入金が未充当となったため、経常一般財源が増加した影響などで繰出金分が３．０ポイント増加した。全体では２．３ポイントの増加。類似団体比で９．２ポイント高く、診療所運営費に係る繰出金の約２億円が大きな要因である。令和３年度から診療所を無床化しているが、さらなる運営改善が必要な状況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99568</xdr:rowOff>
    </xdr:from>
    <xdr:to>
      <xdr:col>82</xdr:col>
      <xdr:colOff>107950</xdr:colOff>
      <xdr:row>59</xdr:row>
      <xdr:rowOff>97282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357868"/>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69359</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97282</xdr:rowOff>
    </xdr:from>
    <xdr:to>
      <xdr:col>82</xdr:col>
      <xdr:colOff>196850</xdr:colOff>
      <xdr:row>59</xdr:row>
      <xdr:rowOff>97282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2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14495</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10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99568</xdr:rowOff>
    </xdr:from>
    <xdr:to>
      <xdr:col>82</xdr:col>
      <xdr:colOff>196850</xdr:colOff>
      <xdr:row>54</xdr:row>
      <xdr:rowOff>99568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35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97282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101076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163576</xdr:rowOff>
    </xdr:from>
    <xdr:to>
      <xdr:col>78</xdr:col>
      <xdr:colOff>69850</xdr:colOff>
      <xdr:row>59</xdr:row>
      <xdr:rowOff>138430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101076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138430</xdr:rowOff>
    </xdr:from>
    <xdr:to>
      <xdr:col>73</xdr:col>
      <xdr:colOff>180975</xdr:colOff>
      <xdr:row>60</xdr:row>
      <xdr:rowOff>26416</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102539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28702</xdr:rowOff>
    </xdr:from>
    <xdr:to>
      <xdr:col>69</xdr:col>
      <xdr:colOff>92075</xdr:colOff>
      <xdr:row>60</xdr:row>
      <xdr:rowOff>26416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1014425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46482</xdr:rowOff>
    </xdr:from>
    <xdr:to>
      <xdr:col>82</xdr:col>
      <xdr:colOff>158750</xdr:colOff>
      <xdr:row>59</xdr:row>
      <xdr:rowOff>148082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101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126509</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100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87630</xdr:rowOff>
    </xdr:from>
    <xdr:to>
      <xdr:col>74</xdr:col>
      <xdr:colOff>31750</xdr:colOff>
      <xdr:row>60</xdr:row>
      <xdr:rowOff>17780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2557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147066</xdr:rowOff>
    </xdr:from>
    <xdr:to>
      <xdr:col>69</xdr:col>
      <xdr:colOff>142875</xdr:colOff>
      <xdr:row>60</xdr:row>
      <xdr:rowOff>77216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61993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149352</xdr:rowOff>
    </xdr:from>
    <xdr:to>
      <xdr:col>65</xdr:col>
      <xdr:colOff>53975</xdr:colOff>
      <xdr:row>59</xdr:row>
      <xdr:rowOff>79502</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64279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101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で補助費に充当していたかねやま応援基金繰入金６６，６８２千円を未充当としたため、経常一般財源が増加し前年度より２．９ポイント上昇し、同様の財源措置であった平成３０年度と同水準となった。類似団体と比較して、１．５ポイント高いことからも、令和３年度において経常経費を削減するために町単独補助金の見直しを実施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106426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97282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31748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97282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3893800" y="63632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19558</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326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８年度に建設した認定こども園建設事業による償還が開始したことで、主に過疎対策債の増加により公債費全体では５２，７１２千円増加し、０．７ポイント悪化している。類似団体よりも悪化に転じたが、公債費自体の割合が高過ぎるということはないものの、経常経費を押し上げている要因ではあるため、今後も償還のバランスを見極め、起債事業を実施していく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129287</xdr:rowOff>
    </xdr:from>
    <xdr:to>
      <xdr:col>24</xdr:col>
      <xdr:colOff>25400</xdr:colOff>
      <xdr:row>77</xdr:row>
      <xdr:rowOff>161289</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129287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198348"/>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76</xdr:row>
      <xdr:rowOff>168148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198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24130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198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78487</xdr:rowOff>
    </xdr:from>
    <xdr:to>
      <xdr:col>20</xdr:col>
      <xdr:colOff>38100</xdr:colOff>
      <xdr:row>78</xdr:row>
      <xdr:rowOff>8637</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18814</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税収は個人住民税や固定資産税が前年度より増加したことで０．２ポイントの減少、地方交付税の過疎債償還に係る公債費分の交付が伸び、前年度と比較し４．５％減少している。</a:t>
          </a:r>
        </a:p>
        <a:p>
          <a:r>
            <a:rPr kumimoji="1" lang="ja-JP" altLang="en-US" sz="1300">
              <a:latin typeface="ＭＳ Ｐゴシック" panose="020B0600070205080204" pitchFamily="50" charset="-128"/>
              <a:ea typeface="ＭＳ Ｐゴシック" panose="020B0600070205080204" pitchFamily="50" charset="-128"/>
            </a:rPr>
            <a:t>税収などの自主財源が脆弱であり、普通交付税や臨時財政対策債発行額の動向により比率が左右されやすい財政構造となっているため、引き続き、医療給付会計、公営企業会計及び診療所の経営健全化を中心に取り組んで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108713</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285215"/>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78</xdr:row>
      <xdr:rowOff>122428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4782800" y="13285215"/>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122428</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257785"/>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77</xdr:row>
      <xdr:rowOff>56135</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2978892"/>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48154</xdr:rowOff>
    </xdr:from>
    <xdr:to>
      <xdr:col>29</xdr:col>
      <xdr:colOff>127000</xdr:colOff>
      <xdr:row>17</xdr:row>
      <xdr:rowOff>75669</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003800" y="3010429"/>
          <a:ext cx="647700" cy="27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60445</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3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48154</xdr:rowOff>
    </xdr:from>
    <xdr:to>
      <xdr:col>26</xdr:col>
      <xdr:colOff>50800</xdr:colOff>
      <xdr:row>17</xdr:row>
      <xdr:rowOff>87172</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flipV="1">
          <a:off x="4305300" y="3010429"/>
          <a:ext cx="698500" cy="39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168953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13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87172</xdr:rowOff>
    </xdr:from>
    <xdr:to>
      <xdr:col>22</xdr:col>
      <xdr:colOff>114300</xdr:colOff>
      <xdr:row>17</xdr:row>
      <xdr:rowOff>131475</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3049447"/>
          <a:ext cx="698500" cy="44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65178</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131475</xdr:rowOff>
    </xdr:from>
    <xdr:to>
      <xdr:col>18</xdr:col>
      <xdr:colOff>177800</xdr:colOff>
      <xdr:row>18</xdr:row>
      <xdr:rowOff>6540</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093750"/>
          <a:ext cx="698500" cy="46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77340</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82862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24869</xdr:rowOff>
    </xdr:from>
    <xdr:to>
      <xdr:col>29</xdr:col>
      <xdr:colOff>177800</xdr:colOff>
      <xdr:row>17</xdr:row>
      <xdr:rowOff>126469</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98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41396</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83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168804</xdr:rowOff>
    </xdr:from>
    <xdr:to>
      <xdr:col>26</xdr:col>
      <xdr:colOff>101600</xdr:colOff>
      <xdr:row>17</xdr:row>
      <xdr:rowOff>98954</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95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109131</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72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36372</xdr:rowOff>
    </xdr:from>
    <xdr:to>
      <xdr:col>22</xdr:col>
      <xdr:colOff>165100</xdr:colOff>
      <xdr:row>17</xdr:row>
      <xdr:rowOff>137972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99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148149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7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80675</xdr:rowOff>
    </xdr:from>
    <xdr:to>
      <xdr:col>19</xdr:col>
      <xdr:colOff>38100</xdr:colOff>
      <xdr:row>18</xdr:row>
      <xdr:rowOff>10825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0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21002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8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127190</xdr:rowOff>
    </xdr:from>
    <xdr:to>
      <xdr:col>15</xdr:col>
      <xdr:colOff>101600</xdr:colOff>
      <xdr:row>18</xdr:row>
      <xdr:rowOff>57340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08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67517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85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281239</xdr:rowOff>
    </xdr:from>
    <xdr:to>
      <xdr:col>29</xdr:col>
      <xdr:colOff>127000</xdr:colOff>
      <xdr:row>34</xdr:row>
      <xdr:rowOff>307366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5003800" y="6548689"/>
          <a:ext cx="647700" cy="2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307366</xdr:rowOff>
    </xdr:from>
    <xdr:to>
      <xdr:col>26</xdr:col>
      <xdr:colOff>50800</xdr:colOff>
      <xdr:row>35</xdr:row>
      <xdr:rowOff>86407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4305300" y="6574816"/>
          <a:ext cx="698500" cy="121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248253</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8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86407</xdr:rowOff>
    </xdr:from>
    <xdr:to>
      <xdr:col>22</xdr:col>
      <xdr:colOff>114300</xdr:colOff>
      <xdr:row>35</xdr:row>
      <xdr:rowOff>99274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696757"/>
          <a:ext cx="698500" cy="12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303427</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9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99274</xdr:rowOff>
    </xdr:from>
    <xdr:to>
      <xdr:col>18</xdr:col>
      <xdr:colOff>177800</xdr:colOff>
      <xdr:row>35</xdr:row>
      <xdr:rowOff>153240</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6709624"/>
          <a:ext cx="698500" cy="53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299018</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296553</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230440</xdr:rowOff>
    </xdr:from>
    <xdr:to>
      <xdr:col>29</xdr:col>
      <xdr:colOff>177800</xdr:colOff>
      <xdr:row>34</xdr:row>
      <xdr:rowOff>332040</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497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75517</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3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256566</xdr:rowOff>
    </xdr:from>
    <xdr:to>
      <xdr:col>26</xdr:col>
      <xdr:colOff>101600</xdr:colOff>
      <xdr:row>35</xdr:row>
      <xdr:rowOff>15266</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524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25442</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29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35607</xdr:rowOff>
    </xdr:from>
    <xdr:to>
      <xdr:col>22</xdr:col>
      <xdr:colOff>165100</xdr:colOff>
      <xdr:row>35</xdr:row>
      <xdr:rowOff>137207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645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147384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641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48474</xdr:rowOff>
    </xdr:from>
    <xdr:to>
      <xdr:col>19</xdr:col>
      <xdr:colOff>38100</xdr:colOff>
      <xdr:row>35</xdr:row>
      <xdr:rowOff>150074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160251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4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102440</xdr:rowOff>
    </xdr:from>
    <xdr:to>
      <xdr:col>15</xdr:col>
      <xdr:colOff>101600</xdr:colOff>
      <xdr:row>35</xdr:row>
      <xdr:rowOff>204040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71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214217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4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72202</xdr:rowOff>
    </xdr:from>
    <xdr:to>
      <xdr:col>24</xdr:col>
      <xdr:colOff>63500</xdr:colOff>
      <xdr:row>36</xdr:row>
      <xdr:rowOff>100853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072952"/>
          <a:ext cx="838200" cy="2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100853</xdr:rowOff>
    </xdr:from>
    <xdr:to>
      <xdr:col>19</xdr:col>
      <xdr:colOff>177800</xdr:colOff>
      <xdr:row>36</xdr:row>
      <xdr:rowOff>128323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273053"/>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128323</xdr:rowOff>
    </xdr:from>
    <xdr:to>
      <xdr:col>15</xdr:col>
      <xdr:colOff>50800</xdr:colOff>
      <xdr:row>37</xdr:row>
      <xdr:rowOff>8560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00523"/>
          <a:ext cx="889000" cy="5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8560</xdr:rowOff>
    </xdr:from>
    <xdr:to>
      <xdr:col>10</xdr:col>
      <xdr:colOff>114300</xdr:colOff>
      <xdr:row>37</xdr:row>
      <xdr:rowOff>39893</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52210"/>
          <a:ext cx="889000" cy="3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21402</xdr:rowOff>
    </xdr:from>
    <xdr:to>
      <xdr:col>24</xdr:col>
      <xdr:colOff>114300</xdr:colOff>
      <xdr:row>35</xdr:row>
      <xdr:rowOff>123002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0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44279</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8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50053</xdr:rowOff>
    </xdr:from>
    <xdr:to>
      <xdr:col>20</xdr:col>
      <xdr:colOff>38100</xdr:colOff>
      <xdr:row>36</xdr:row>
      <xdr:rowOff>151653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142780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1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77523</xdr:rowOff>
    </xdr:from>
    <xdr:to>
      <xdr:col>15</xdr:col>
      <xdr:colOff>101600</xdr:colOff>
      <xdr:row>37</xdr:row>
      <xdr:rowOff>7673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4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170250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4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129210</xdr:rowOff>
    </xdr:from>
    <xdr:to>
      <xdr:col>10</xdr:col>
      <xdr:colOff>165100</xdr:colOff>
      <xdr:row>37</xdr:row>
      <xdr:rowOff>59360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50487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39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160543</xdr:rowOff>
    </xdr:from>
    <xdr:to>
      <xdr:col>6</xdr:col>
      <xdr:colOff>38100</xdr:colOff>
      <xdr:row>37</xdr:row>
      <xdr:rowOff>90693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81820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110027</xdr:rowOff>
    </xdr:from>
    <xdr:to>
      <xdr:col>24</xdr:col>
      <xdr:colOff>63500</xdr:colOff>
      <xdr:row>57</xdr:row>
      <xdr:rowOff>28463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711227"/>
          <a:ext cx="8382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77719</xdr:rowOff>
    </xdr:from>
    <xdr:to>
      <xdr:col>19</xdr:col>
      <xdr:colOff>177800</xdr:colOff>
      <xdr:row>56</xdr:row>
      <xdr:rowOff>110027</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678919"/>
          <a:ext cx="889000" cy="3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169842</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77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77719</xdr:rowOff>
    </xdr:from>
    <xdr:to>
      <xdr:col>15</xdr:col>
      <xdr:colOff>50800</xdr:colOff>
      <xdr:row>56</xdr:row>
      <xdr:rowOff>87354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678919"/>
          <a:ext cx="889000" cy="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171191</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77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87354</xdr:rowOff>
    </xdr:from>
    <xdr:to>
      <xdr:col>10</xdr:col>
      <xdr:colOff>114300</xdr:colOff>
      <xdr:row>56</xdr:row>
      <xdr:rowOff>111334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88554"/>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5620</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7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157597</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30795" y="9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149113</xdr:rowOff>
    </xdr:from>
    <xdr:to>
      <xdr:col>24</xdr:col>
      <xdr:colOff>114300</xdr:colOff>
      <xdr:row>57</xdr:row>
      <xdr:rowOff>79263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127540</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59227</xdr:rowOff>
    </xdr:from>
    <xdr:to>
      <xdr:col>20</xdr:col>
      <xdr:colOff>38100</xdr:colOff>
      <xdr:row>56</xdr:row>
      <xdr:rowOff>160827</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66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5904</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43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26919</xdr:rowOff>
    </xdr:from>
    <xdr:to>
      <xdr:col>15</xdr:col>
      <xdr:colOff>101600</xdr:colOff>
      <xdr:row>56</xdr:row>
      <xdr:rowOff>128519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6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145046</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40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36554</xdr:rowOff>
    </xdr:from>
    <xdr:to>
      <xdr:col>10</xdr:col>
      <xdr:colOff>165100</xdr:colOff>
      <xdr:row>56</xdr:row>
      <xdr:rowOff>138154</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3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154681</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41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60534</xdr:rowOff>
    </xdr:from>
    <xdr:to>
      <xdr:col>6</xdr:col>
      <xdr:colOff>38100</xdr:colOff>
      <xdr:row>56</xdr:row>
      <xdr:rowOff>162134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7211</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43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xmlns=""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xmlns=""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xmlns=""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138455</xdr:rowOff>
    </xdr:from>
    <xdr:to>
      <xdr:col>24</xdr:col>
      <xdr:colOff>63500</xdr:colOff>
      <xdr:row>78</xdr:row>
      <xdr:rowOff>46774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3797300" y="13340105"/>
          <a:ext cx="8382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xmlns=""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111328</xdr:rowOff>
    </xdr:from>
    <xdr:to>
      <xdr:col>19</xdr:col>
      <xdr:colOff>177800</xdr:colOff>
      <xdr:row>78</xdr:row>
      <xdr:rowOff>46774</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908300" y="13312978"/>
          <a:ext cx="889000" cy="1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65151</xdr:rowOff>
    </xdr:from>
    <xdr:to>
      <xdr:col>15</xdr:col>
      <xdr:colOff>50800</xdr:colOff>
      <xdr:row>77</xdr:row>
      <xdr:rowOff>111328</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2019300" y="1326680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65151</xdr:rowOff>
    </xdr:from>
    <xdr:to>
      <xdr:col>10</xdr:col>
      <xdr:colOff>114300</xdr:colOff>
      <xdr:row>77</xdr:row>
      <xdr:rowOff>154254</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1130300" y="13266801"/>
          <a:ext cx="889000" cy="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87655</xdr:rowOff>
    </xdr:from>
    <xdr:to>
      <xdr:col>24</xdr:col>
      <xdr:colOff>114300</xdr:colOff>
      <xdr:row>78</xdr:row>
      <xdr:rowOff>17805</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4584700" y="132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110532</xdr:rowOff>
    </xdr:from>
    <xdr:ext cx="534377" cy="259045"/>
    <xdr:sp macro="" textlink="">
      <xdr:nvSpPr>
        <xdr:cNvPr id="195" name="維持補修費該当値テキスト">
          <a:extLst>
            <a:ext uri="{FF2B5EF4-FFF2-40B4-BE49-F238E27FC236}">
              <a16:creationId xmlns:a16="http://schemas.microsoft.com/office/drawing/2014/main" xmlns="" id="{00000000-0008-0000-0600-0000C3000000}"/>
            </a:ext>
          </a:extLst>
        </xdr:cNvPr>
        <xdr:cNvSpPr txBox="1"/>
      </xdr:nvSpPr>
      <xdr:spPr>
        <a:xfrm>
          <a:off x="4686300" y="131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167424</xdr:rowOff>
    </xdr:from>
    <xdr:to>
      <xdr:col>20</xdr:col>
      <xdr:colOff>38100</xdr:colOff>
      <xdr:row>78</xdr:row>
      <xdr:rowOff>97574</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3746500" y="133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114101</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530111" y="1314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60528</xdr:rowOff>
    </xdr:from>
    <xdr:to>
      <xdr:col>15</xdr:col>
      <xdr:colOff>101600</xdr:colOff>
      <xdr:row>77</xdr:row>
      <xdr:rowOff>162128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2857500" y="13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7205</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2641111" y="130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14351</xdr:rowOff>
    </xdr:from>
    <xdr:to>
      <xdr:col>10</xdr:col>
      <xdr:colOff>165100</xdr:colOff>
      <xdr:row>77</xdr:row>
      <xdr:rowOff>115951</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968500" y="132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132478</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1752111" y="129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103454</xdr:rowOff>
    </xdr:from>
    <xdr:to>
      <xdr:col>6</xdr:col>
      <xdr:colOff>38100</xdr:colOff>
      <xdr:row>78</xdr:row>
      <xdr:rowOff>33604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079500" y="133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50131</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863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14452</xdr:rowOff>
    </xdr:from>
    <xdr:to>
      <xdr:col>24</xdr:col>
      <xdr:colOff>63500</xdr:colOff>
      <xdr:row>96</xdr:row>
      <xdr:rowOff>105448</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473652"/>
          <a:ext cx="838200" cy="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80421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539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105448</xdr:rowOff>
    </xdr:from>
    <xdr:to>
      <xdr:col>19</xdr:col>
      <xdr:colOff>177800</xdr:colOff>
      <xdr:row>96</xdr:row>
      <xdr:rowOff>163970</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564648"/>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53878</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119608</xdr:rowOff>
    </xdr:from>
    <xdr:to>
      <xdr:col>15</xdr:col>
      <xdr:colOff>50800</xdr:colOff>
      <xdr:row>96</xdr:row>
      <xdr:rowOff>163970</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2019300" y="16578808"/>
          <a:ext cx="889000" cy="4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63555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119608</xdr:rowOff>
    </xdr:from>
    <xdr:to>
      <xdr:col>10</xdr:col>
      <xdr:colOff>114300</xdr:colOff>
      <xdr:row>97</xdr:row>
      <xdr:rowOff>27012</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578808"/>
          <a:ext cx="8890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57751</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135102</xdr:rowOff>
    </xdr:from>
    <xdr:to>
      <xdr:col>24</xdr:col>
      <xdr:colOff>114300</xdr:colOff>
      <xdr:row>96</xdr:row>
      <xdr:rowOff>65252</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4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157979</xdr:rowOff>
    </xdr:from>
    <xdr:ext cx="534377"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62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54648</xdr:rowOff>
    </xdr:from>
    <xdr:to>
      <xdr:col>20</xdr:col>
      <xdr:colOff>38100</xdr:colOff>
      <xdr:row>96</xdr:row>
      <xdr:rowOff>156248</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5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1325</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2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113170</xdr:rowOff>
    </xdr:from>
    <xdr:to>
      <xdr:col>15</xdr:col>
      <xdr:colOff>101600</xdr:colOff>
      <xdr:row>97</xdr:row>
      <xdr:rowOff>43320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5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59847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34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68808</xdr:rowOff>
    </xdr:from>
    <xdr:to>
      <xdr:col>10</xdr:col>
      <xdr:colOff>165100</xdr:colOff>
      <xdr:row>96</xdr:row>
      <xdr:rowOff>170408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15485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147662</xdr:rowOff>
    </xdr:from>
    <xdr:to>
      <xdr:col>6</xdr:col>
      <xdr:colOff>38100</xdr:colOff>
      <xdr:row>97</xdr:row>
      <xdr:rowOff>77812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6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68939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6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98125</xdr:rowOff>
    </xdr:from>
    <xdr:to>
      <xdr:col>55</xdr:col>
      <xdr:colOff>0</xdr:colOff>
      <xdr:row>37</xdr:row>
      <xdr:rowOff>157499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270325"/>
          <a:ext cx="838200" cy="23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157499</xdr:rowOff>
    </xdr:from>
    <xdr:to>
      <xdr:col>50</xdr:col>
      <xdr:colOff>114300</xdr:colOff>
      <xdr:row>37</xdr:row>
      <xdr:rowOff>168393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501149"/>
          <a:ext cx="889000" cy="1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168393</xdr:rowOff>
    </xdr:from>
    <xdr:to>
      <xdr:col>45</xdr:col>
      <xdr:colOff>177800</xdr:colOff>
      <xdr:row>38</xdr:row>
      <xdr:rowOff>14709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512043"/>
          <a:ext cx="889000" cy="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71202</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58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14709</xdr:rowOff>
    </xdr:from>
    <xdr:to>
      <xdr:col>41</xdr:col>
      <xdr:colOff>50800</xdr:colOff>
      <xdr:row>38</xdr:row>
      <xdr:rowOff>23933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529809"/>
          <a:ext cx="889000" cy="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61814</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61795" y="657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74185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5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47325</xdr:rowOff>
    </xdr:from>
    <xdr:to>
      <xdr:col>55</xdr:col>
      <xdr:colOff>50800</xdr:colOff>
      <xdr:row>36</xdr:row>
      <xdr:rowOff>148925</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70202</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0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106699</xdr:rowOff>
    </xdr:from>
    <xdr:to>
      <xdr:col>50</xdr:col>
      <xdr:colOff>165100</xdr:colOff>
      <xdr:row>38</xdr:row>
      <xdr:rowOff>36849</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53376</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22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117593</xdr:rowOff>
    </xdr:from>
    <xdr:to>
      <xdr:col>46</xdr:col>
      <xdr:colOff>38100</xdr:colOff>
      <xdr:row>38</xdr:row>
      <xdr:rowOff>47743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64270</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623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135359</xdr:rowOff>
    </xdr:from>
    <xdr:to>
      <xdr:col>41</xdr:col>
      <xdr:colOff>101600</xdr:colOff>
      <xdr:row>38</xdr:row>
      <xdr:rowOff>65509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7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82036</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625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144583</xdr:rowOff>
    </xdr:from>
    <xdr:to>
      <xdr:col>36</xdr:col>
      <xdr:colOff>165100</xdr:colOff>
      <xdr:row>38</xdr:row>
      <xdr:rowOff>74733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91260</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626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100629</xdr:rowOff>
    </xdr:from>
    <xdr:to>
      <xdr:col>55</xdr:col>
      <xdr:colOff>0</xdr:colOff>
      <xdr:row>58</xdr:row>
      <xdr:rowOff>103315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44729"/>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97373</xdr:rowOff>
    </xdr:from>
    <xdr:to>
      <xdr:col>50</xdr:col>
      <xdr:colOff>114300</xdr:colOff>
      <xdr:row>58</xdr:row>
      <xdr:rowOff>100629</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41473"/>
          <a:ext cx="8890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97373</xdr:rowOff>
    </xdr:from>
    <xdr:to>
      <xdr:col>45</xdr:col>
      <xdr:colOff>177800</xdr:colOff>
      <xdr:row>58</xdr:row>
      <xdr:rowOff>99325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4147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53756</xdr:rowOff>
    </xdr:from>
    <xdr:to>
      <xdr:col>41</xdr:col>
      <xdr:colOff>50800</xdr:colOff>
      <xdr:row>58</xdr:row>
      <xdr:rowOff>99325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997856"/>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118236</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52515</xdr:rowOff>
    </xdr:from>
    <xdr:to>
      <xdr:col>55</xdr:col>
      <xdr:colOff>50800</xdr:colOff>
      <xdr:row>58</xdr:row>
      <xdr:rowOff>154115</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49829</xdr:rowOff>
    </xdr:from>
    <xdr:to>
      <xdr:col>50</xdr:col>
      <xdr:colOff>165100</xdr:colOff>
      <xdr:row>58</xdr:row>
      <xdr:rowOff>151429</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9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142556</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0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46573</xdr:rowOff>
    </xdr:from>
    <xdr:to>
      <xdr:col>46</xdr:col>
      <xdr:colOff>38100</xdr:colOff>
      <xdr:row>58</xdr:row>
      <xdr:rowOff>148173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139300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100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48525</xdr:rowOff>
    </xdr:from>
    <xdr:to>
      <xdr:col>41</xdr:col>
      <xdr:colOff>101600</xdr:colOff>
      <xdr:row>58</xdr:row>
      <xdr:rowOff>150125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9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141252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94111" y="100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2956</xdr:rowOff>
    </xdr:from>
    <xdr:to>
      <xdr:col>36</xdr:col>
      <xdr:colOff>165100</xdr:colOff>
      <xdr:row>58</xdr:row>
      <xdr:rowOff>104556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9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121083</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72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169799</xdr:rowOff>
    </xdr:from>
    <xdr:to>
      <xdr:col>55</xdr:col>
      <xdr:colOff>0</xdr:colOff>
      <xdr:row>79</xdr:row>
      <xdr:rowOff>27482</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542899"/>
          <a:ext cx="8382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169799</xdr:rowOff>
    </xdr:from>
    <xdr:to>
      <xdr:col>50</xdr:col>
      <xdr:colOff>114300</xdr:colOff>
      <xdr:row>79</xdr:row>
      <xdr:rowOff>2553</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542899"/>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2553</xdr:rowOff>
    </xdr:from>
    <xdr:to>
      <xdr:col>45</xdr:col>
      <xdr:colOff>177800</xdr:colOff>
      <xdr:row>79</xdr:row>
      <xdr:rowOff>29860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547103"/>
          <a:ext cx="889000" cy="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146805</xdr:rowOff>
    </xdr:from>
    <xdr:to>
      <xdr:col>41</xdr:col>
      <xdr:colOff>50800</xdr:colOff>
      <xdr:row>79</xdr:row>
      <xdr:rowOff>29860</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6972300" y="13519905"/>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148132</xdr:rowOff>
    </xdr:from>
    <xdr:to>
      <xdr:col>55</xdr:col>
      <xdr:colOff>50800</xdr:colOff>
      <xdr:row>79</xdr:row>
      <xdr:rowOff>78282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5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118999</xdr:rowOff>
    </xdr:from>
    <xdr:to>
      <xdr:col>50</xdr:col>
      <xdr:colOff>165100</xdr:colOff>
      <xdr:row>79</xdr:row>
      <xdr:rowOff>49149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4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40276</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58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123203</xdr:rowOff>
    </xdr:from>
    <xdr:to>
      <xdr:col>46</xdr:col>
      <xdr:colOff>38100</xdr:colOff>
      <xdr:row>79</xdr:row>
      <xdr:rowOff>53353</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4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44480</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5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150510</xdr:rowOff>
    </xdr:from>
    <xdr:to>
      <xdr:col>41</xdr:col>
      <xdr:colOff>101600</xdr:colOff>
      <xdr:row>79</xdr:row>
      <xdr:rowOff>80660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71787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61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96005</xdr:rowOff>
    </xdr:from>
    <xdr:to>
      <xdr:col>36</xdr:col>
      <xdr:colOff>165100</xdr:colOff>
      <xdr:row>79</xdr:row>
      <xdr:rowOff>26155</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4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17282</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5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169346</xdr:rowOff>
    </xdr:from>
    <xdr:to>
      <xdr:col>55</xdr:col>
      <xdr:colOff>0</xdr:colOff>
      <xdr:row>99</xdr:row>
      <xdr:rowOff>6262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9639300" y="16971446"/>
          <a:ext cx="838200" cy="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168497</xdr:rowOff>
    </xdr:from>
    <xdr:to>
      <xdr:col>50</xdr:col>
      <xdr:colOff>114300</xdr:colOff>
      <xdr:row>99</xdr:row>
      <xdr:rowOff>6262</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8750300" y="16970597"/>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147589</xdr:rowOff>
    </xdr:from>
    <xdr:to>
      <xdr:col>45</xdr:col>
      <xdr:colOff>177800</xdr:colOff>
      <xdr:row>98</xdr:row>
      <xdr:rowOff>168497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49689"/>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147589</xdr:rowOff>
    </xdr:from>
    <xdr:to>
      <xdr:col>41</xdr:col>
      <xdr:colOff>50800</xdr:colOff>
      <xdr:row>98</xdr:row>
      <xdr:rowOff>162737</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949689"/>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118546</xdr:rowOff>
    </xdr:from>
    <xdr:to>
      <xdr:col>55</xdr:col>
      <xdr:colOff>50800</xdr:colOff>
      <xdr:row>99</xdr:row>
      <xdr:rowOff>48696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9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126912</xdr:rowOff>
    </xdr:from>
    <xdr:to>
      <xdr:col>50</xdr:col>
      <xdr:colOff>165100</xdr:colOff>
      <xdr:row>99</xdr:row>
      <xdr:rowOff>57062</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9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48189</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72111" y="170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117697</xdr:rowOff>
    </xdr:from>
    <xdr:to>
      <xdr:col>46</xdr:col>
      <xdr:colOff>38100</xdr:colOff>
      <xdr:row>99</xdr:row>
      <xdr:rowOff>47847</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9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38974</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70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96789</xdr:rowOff>
    </xdr:from>
    <xdr:to>
      <xdr:col>41</xdr:col>
      <xdr:colOff>101600</xdr:colOff>
      <xdr:row>99</xdr:row>
      <xdr:rowOff>26939</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18066</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111937</xdr:rowOff>
    </xdr:from>
    <xdr:to>
      <xdr:col>36</xdr:col>
      <xdr:colOff>165100</xdr:colOff>
      <xdr:row>99</xdr:row>
      <xdr:rowOff>42087</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33214</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05111" y="170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147765</xdr:rowOff>
    </xdr:from>
    <xdr:to>
      <xdr:col>85</xdr:col>
      <xdr:colOff>127000</xdr:colOff>
      <xdr:row>39</xdr:row>
      <xdr:rowOff>30163</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5481300" y="6662865"/>
          <a:ext cx="8382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147765</xdr:rowOff>
    </xdr:from>
    <xdr:to>
      <xdr:col>81</xdr:col>
      <xdr:colOff>50800</xdr:colOff>
      <xdr:row>38</xdr:row>
      <xdr:rowOff>149644</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62865"/>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52998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46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149644</xdr:rowOff>
    </xdr:from>
    <xdr:to>
      <xdr:col>76</xdr:col>
      <xdr:colOff>114300</xdr:colOff>
      <xdr:row>39</xdr:row>
      <xdr:rowOff>42686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flipV="1">
          <a:off x="13703300" y="6664744"/>
          <a:ext cx="8890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49302</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57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42686</xdr:rowOff>
    </xdr:from>
    <xdr:to>
      <xdr:col>71</xdr:col>
      <xdr:colOff>177800</xdr:colOff>
      <xdr:row>39</xdr:row>
      <xdr:rowOff>42980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729236"/>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150813</xdr:rowOff>
    </xdr:from>
    <xdr:to>
      <xdr:col>85</xdr:col>
      <xdr:colOff>177800</xdr:colOff>
      <xdr:row>39</xdr:row>
      <xdr:rowOff>80963</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104121</xdr:rowOff>
    </xdr:from>
    <xdr:ext cx="469744"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61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96965</xdr:rowOff>
    </xdr:from>
    <xdr:to>
      <xdr:col>81</xdr:col>
      <xdr:colOff>101600</xdr:colOff>
      <xdr:row>39</xdr:row>
      <xdr:rowOff>27115</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43643</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3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98844</xdr:rowOff>
    </xdr:from>
    <xdr:to>
      <xdr:col>76</xdr:col>
      <xdr:colOff>165100</xdr:colOff>
      <xdr:row>39</xdr:row>
      <xdr:rowOff>28994</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45521</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3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163336</xdr:rowOff>
    </xdr:from>
    <xdr:to>
      <xdr:col>72</xdr:col>
      <xdr:colOff>38100</xdr:colOff>
      <xdr:row>39</xdr:row>
      <xdr:rowOff>93486</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84613</xdr:rowOff>
    </xdr:from>
    <xdr:ext cx="378565"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14017" y="677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163630</xdr:rowOff>
    </xdr:from>
    <xdr:to>
      <xdr:col>67</xdr:col>
      <xdr:colOff>101600</xdr:colOff>
      <xdr:row>39</xdr:row>
      <xdr:rowOff>93780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84907</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25017" y="677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xmlns=""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xmlns=""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xmlns=""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xmlns=""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39459</xdr:rowOff>
    </xdr:from>
    <xdr:to>
      <xdr:col>85</xdr:col>
      <xdr:colOff>127000</xdr:colOff>
      <xdr:row>75</xdr:row>
      <xdr:rowOff>108324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898209"/>
          <a:ext cx="838200" cy="6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108324</xdr:rowOff>
    </xdr:from>
    <xdr:to>
      <xdr:col>81</xdr:col>
      <xdr:colOff>50800</xdr:colOff>
      <xdr:row>76</xdr:row>
      <xdr:rowOff>29435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967074"/>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152561</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29435</xdr:rowOff>
    </xdr:from>
    <xdr:to>
      <xdr:col>76</xdr:col>
      <xdr:colOff>114300</xdr:colOff>
      <xdr:row>76</xdr:row>
      <xdr:rowOff>39007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305963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24074</xdr:rowOff>
    </xdr:from>
    <xdr:to>
      <xdr:col>71</xdr:col>
      <xdr:colOff>177800</xdr:colOff>
      <xdr:row>76</xdr:row>
      <xdr:rowOff>39007</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2814300" y="13054274"/>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160109</xdr:rowOff>
    </xdr:from>
    <xdr:to>
      <xdr:col>85</xdr:col>
      <xdr:colOff>177800</xdr:colOff>
      <xdr:row>75</xdr:row>
      <xdr:rowOff>90259</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11536</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6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57524</xdr:rowOff>
    </xdr:from>
    <xdr:to>
      <xdr:col>81</xdr:col>
      <xdr:colOff>101600</xdr:colOff>
      <xdr:row>75</xdr:row>
      <xdr:rowOff>159125</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916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4201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26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150085</xdr:rowOff>
    </xdr:from>
    <xdr:to>
      <xdr:col>76</xdr:col>
      <xdr:colOff>165100</xdr:colOff>
      <xdr:row>76</xdr:row>
      <xdr:rowOff>80235</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300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71362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310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159657</xdr:rowOff>
    </xdr:from>
    <xdr:to>
      <xdr:col>72</xdr:col>
      <xdr:colOff>38100</xdr:colOff>
      <xdr:row>76</xdr:row>
      <xdr:rowOff>89807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30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80934</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31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144724</xdr:rowOff>
    </xdr:from>
    <xdr:to>
      <xdr:col>67</xdr:col>
      <xdr:colOff>101600</xdr:colOff>
      <xdr:row>76</xdr:row>
      <xdr:rowOff>74874</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66001</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0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151822</xdr:rowOff>
    </xdr:from>
    <xdr:to>
      <xdr:col>85</xdr:col>
      <xdr:colOff>127000</xdr:colOff>
      <xdr:row>98</xdr:row>
      <xdr:rowOff>4046</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782472"/>
          <a:ext cx="8382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113714</xdr:rowOff>
    </xdr:from>
    <xdr:to>
      <xdr:col>81</xdr:col>
      <xdr:colOff>50800</xdr:colOff>
      <xdr:row>98</xdr:row>
      <xdr:rowOff>4046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572914"/>
          <a:ext cx="889000" cy="23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40670</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70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113714</xdr:rowOff>
    </xdr:from>
    <xdr:to>
      <xdr:col>76</xdr:col>
      <xdr:colOff>114300</xdr:colOff>
      <xdr:row>97</xdr:row>
      <xdr:rowOff>167945</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3703300" y="16572914"/>
          <a:ext cx="889000" cy="22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36072</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167945</xdr:rowOff>
    </xdr:from>
    <xdr:to>
      <xdr:col>71</xdr:col>
      <xdr:colOff>177800</xdr:colOff>
      <xdr:row>98</xdr:row>
      <xdr:rowOff>89247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2814300" y="16798595"/>
          <a:ext cx="889000" cy="9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39068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701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29748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70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101022</xdr:rowOff>
    </xdr:from>
    <xdr:to>
      <xdr:col>85</xdr:col>
      <xdr:colOff>177800</xdr:colOff>
      <xdr:row>98</xdr:row>
      <xdr:rowOff>31172</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7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123899</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5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124696</xdr:rowOff>
    </xdr:from>
    <xdr:to>
      <xdr:col>81</xdr:col>
      <xdr:colOff>101600</xdr:colOff>
      <xdr:row>98</xdr:row>
      <xdr:rowOff>54846</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7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71373</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53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62914</xdr:rowOff>
    </xdr:from>
    <xdr:to>
      <xdr:col>76</xdr:col>
      <xdr:colOff>165100</xdr:colOff>
      <xdr:row>96</xdr:row>
      <xdr:rowOff>164514</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52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9591</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292795" y="1629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117145</xdr:rowOff>
    </xdr:from>
    <xdr:to>
      <xdr:col>72</xdr:col>
      <xdr:colOff>38100</xdr:colOff>
      <xdr:row>98</xdr:row>
      <xdr:rowOff>47295</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74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63822</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5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38447</xdr:rowOff>
    </xdr:from>
    <xdr:to>
      <xdr:col>67</xdr:col>
      <xdr:colOff>101600</xdr:colOff>
      <xdr:row>98</xdr:row>
      <xdr:rowOff>140047</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156574</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6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72883</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1323300" y="6759433"/>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81570</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0434300" y="676812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81570</xdr:rowOff>
    </xdr:from>
    <xdr:to>
      <xdr:col>107</xdr:col>
      <xdr:colOff>50800</xdr:colOff>
      <xdr:row>39</xdr:row>
      <xdr:rowOff>84640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flipV="1">
          <a:off x="19545300" y="6768120"/>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81505</xdr:rowOff>
    </xdr:from>
    <xdr:to>
      <xdr:col>102</xdr:col>
      <xdr:colOff>114300</xdr:colOff>
      <xdr:row>39</xdr:row>
      <xdr:rowOff>84640</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a:off x="18656300" y="6768055"/>
          <a:ext cx="8890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22083</xdr:rowOff>
    </xdr:from>
    <xdr:to>
      <xdr:col>116</xdr:col>
      <xdr:colOff>114300</xdr:colOff>
      <xdr:row>39</xdr:row>
      <xdr:rowOff>123683</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7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108460</xdr:rowOff>
    </xdr:from>
    <xdr:ext cx="378565"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2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30770</xdr:rowOff>
    </xdr:from>
    <xdr:to>
      <xdr:col>107</xdr:col>
      <xdr:colOff>101600</xdr:colOff>
      <xdr:row>39</xdr:row>
      <xdr:rowOff>132370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7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123497</xdr:rowOff>
    </xdr:from>
    <xdr:ext cx="378565"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5017" y="681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33840</xdr:rowOff>
    </xdr:from>
    <xdr:to>
      <xdr:col>102</xdr:col>
      <xdr:colOff>165100</xdr:colOff>
      <xdr:row>39</xdr:row>
      <xdr:rowOff>135440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7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126567</xdr:rowOff>
    </xdr:from>
    <xdr:ext cx="378565"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356017" y="681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30705</xdr:rowOff>
    </xdr:from>
    <xdr:to>
      <xdr:col>98</xdr:col>
      <xdr:colOff>38100</xdr:colOff>
      <xdr:row>39</xdr:row>
      <xdr:rowOff>132305</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7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123432</xdr:rowOff>
    </xdr:from>
    <xdr:ext cx="378565"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67017" y="6809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34798</xdr:rowOff>
    </xdr:from>
    <xdr:to>
      <xdr:col>116</xdr:col>
      <xdr:colOff>63500</xdr:colOff>
      <xdr:row>59</xdr:row>
      <xdr:rowOff>35052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1323300" y="10150348"/>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35052</xdr:rowOff>
    </xdr:from>
    <xdr:to>
      <xdr:col>111</xdr:col>
      <xdr:colOff>177800</xdr:colOff>
      <xdr:row>59</xdr:row>
      <xdr:rowOff>35293</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0434300" y="10150602"/>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35293</xdr:rowOff>
    </xdr:from>
    <xdr:to>
      <xdr:col>107</xdr:col>
      <xdr:colOff>50800</xdr:colOff>
      <xdr:row>59</xdr:row>
      <xdr:rowOff>35496</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10150843"/>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35496</xdr:rowOff>
    </xdr:from>
    <xdr:to>
      <xdr:col>102</xdr:col>
      <xdr:colOff>114300</xdr:colOff>
      <xdr:row>59</xdr:row>
      <xdr:rowOff>35738</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10151046"/>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155448</xdr:rowOff>
    </xdr:from>
    <xdr:to>
      <xdr:col>116</xdr:col>
      <xdr:colOff>114300</xdr:colOff>
      <xdr:row>59</xdr:row>
      <xdr:rowOff>85598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100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378565"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1004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155702</xdr:rowOff>
    </xdr:from>
    <xdr:to>
      <xdr:col>112</xdr:col>
      <xdr:colOff>38100</xdr:colOff>
      <xdr:row>59</xdr:row>
      <xdr:rowOff>85852</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76979</xdr:rowOff>
    </xdr:from>
    <xdr:ext cx="378565"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4017" y="1019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155943</xdr:rowOff>
    </xdr:from>
    <xdr:to>
      <xdr:col>107</xdr:col>
      <xdr:colOff>101600</xdr:colOff>
      <xdr:row>59</xdr:row>
      <xdr:rowOff>86093</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101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77220</xdr:rowOff>
    </xdr:from>
    <xdr:ext cx="378565"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5017" y="1019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156146</xdr:rowOff>
    </xdr:from>
    <xdr:to>
      <xdr:col>102</xdr:col>
      <xdr:colOff>165100</xdr:colOff>
      <xdr:row>59</xdr:row>
      <xdr:rowOff>86296</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77423</xdr:rowOff>
    </xdr:from>
    <xdr:ext cx="378565"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56017" y="1019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156388</xdr:rowOff>
    </xdr:from>
    <xdr:to>
      <xdr:col>98</xdr:col>
      <xdr:colOff>38100</xdr:colOff>
      <xdr:row>59</xdr:row>
      <xdr:rowOff>86538</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101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77665</xdr:rowOff>
    </xdr:from>
    <xdr:ext cx="378565"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67017" y="10193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85130</xdr:rowOff>
    </xdr:from>
    <xdr:to>
      <xdr:col>116</xdr:col>
      <xdr:colOff>63500</xdr:colOff>
      <xdr:row>75</xdr:row>
      <xdr:rowOff>50851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772430"/>
          <a:ext cx="838200" cy="1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163812</xdr:rowOff>
    </xdr:from>
    <xdr:to>
      <xdr:col>111</xdr:col>
      <xdr:colOff>177800</xdr:colOff>
      <xdr:row>75</xdr:row>
      <xdr:rowOff>50851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a:off x="20434300" y="12851112"/>
          <a:ext cx="889000" cy="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11124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32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36786</xdr:rowOff>
    </xdr:from>
    <xdr:to>
      <xdr:col>107</xdr:col>
      <xdr:colOff>50800</xdr:colOff>
      <xdr:row>74</xdr:row>
      <xdr:rowOff>163812</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2724086"/>
          <a:ext cx="889000" cy="1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22479</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2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36786</xdr:rowOff>
    </xdr:from>
    <xdr:to>
      <xdr:col>102</xdr:col>
      <xdr:colOff>114300</xdr:colOff>
      <xdr:row>75</xdr:row>
      <xdr:rowOff>29689</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2724086"/>
          <a:ext cx="889000" cy="16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16121</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32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34330</xdr:rowOff>
    </xdr:from>
    <xdr:to>
      <xdr:col>116</xdr:col>
      <xdr:colOff>114300</xdr:colOff>
      <xdr:row>74</xdr:row>
      <xdr:rowOff>135930</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7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57207</xdr:rowOff>
    </xdr:from>
    <xdr:ext cx="599010"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57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xdr:rowOff>
    </xdr:from>
    <xdr:to>
      <xdr:col>112</xdr:col>
      <xdr:colOff>38100</xdr:colOff>
      <xdr:row>75</xdr:row>
      <xdr:rowOff>101651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8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118178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6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113012</xdr:rowOff>
    </xdr:from>
    <xdr:to>
      <xdr:col>107</xdr:col>
      <xdr:colOff>101600</xdr:colOff>
      <xdr:row>75</xdr:row>
      <xdr:rowOff>43162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8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59689</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34795" y="1257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157436</xdr:rowOff>
    </xdr:from>
    <xdr:to>
      <xdr:col>102</xdr:col>
      <xdr:colOff>165100</xdr:colOff>
      <xdr:row>74</xdr:row>
      <xdr:rowOff>87586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6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104113</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45795" y="124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150339</xdr:rowOff>
    </xdr:from>
    <xdr:to>
      <xdr:col>98</xdr:col>
      <xdr:colOff>38100</xdr:colOff>
      <xdr:row>75</xdr:row>
      <xdr:rowOff>80489</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8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97016</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26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内容や人口数により大きく変動するものと思われるが、令和２年度の特徴としては、新型コロナウイルス感染症対策として、特別定額給付金や町独自持続化給付金など事業者支援に関連する単独補助金が増加したことから、補助費等が前年度から一人当たり１２１，１６７円増加している。また、臨時雇上職員賃金が会計年度任用職員人件費に移行したことが大きく影響し、一人当たり人件費は２６，２６０円の増、一人当たり物件費は２３，５９２円の減となっている。公債費については、認定こども園建設事業の過疎対策事業債の償還が開始したことにより、一人当たり１２，０５０千円の増加となった。また、町立診療所の運営費繰出金が毎年２億円を超え、介護給付費が年々増加していることから、繰出金については類似団体平均と比較すると一人当たり３９，５３４円高くなっており、診療収入増による経営の安定化など繰出金圧縮対策が急務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山形県金山町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5,264
5,202
161.67
5,249,679
4,927,458
297,114
2,653,372
4,172,706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41.7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142803</xdr:rowOff>
    </xdr:from>
    <xdr:to>
      <xdr:col>24</xdr:col>
      <xdr:colOff>63500</xdr:colOff>
      <xdr:row>33</xdr:row>
      <xdr:rowOff>145415</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800653"/>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84673</xdr:rowOff>
    </xdr:from>
    <xdr:to>
      <xdr:col>19</xdr:col>
      <xdr:colOff>177800</xdr:colOff>
      <xdr:row>33</xdr:row>
      <xdr:rowOff>142803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742523"/>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84673</xdr:rowOff>
    </xdr:from>
    <xdr:to>
      <xdr:col>15</xdr:col>
      <xdr:colOff>50800</xdr:colOff>
      <xdr:row>33</xdr:row>
      <xdr:rowOff>114064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7425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114064</xdr:rowOff>
    </xdr:from>
    <xdr:to>
      <xdr:col>10</xdr:col>
      <xdr:colOff>114300</xdr:colOff>
      <xdr:row>34</xdr:row>
      <xdr:rowOff>34054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77191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94615</xdr:rowOff>
    </xdr:from>
    <xdr:to>
      <xdr:col>24</xdr:col>
      <xdr:colOff>114300</xdr:colOff>
      <xdr:row>34</xdr:row>
      <xdr:rowOff>24765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117492</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60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92003</xdr:rowOff>
    </xdr:from>
    <xdr:to>
      <xdr:col>20</xdr:col>
      <xdr:colOff>38100</xdr:colOff>
      <xdr:row>34</xdr:row>
      <xdr:rowOff>22153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38680</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5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33873</xdr:rowOff>
    </xdr:from>
    <xdr:to>
      <xdr:col>15</xdr:col>
      <xdr:colOff>101600</xdr:colOff>
      <xdr:row>33</xdr:row>
      <xdr:rowOff>135473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69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152000</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46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63264</xdr:rowOff>
    </xdr:from>
    <xdr:to>
      <xdr:col>10</xdr:col>
      <xdr:colOff>165100</xdr:colOff>
      <xdr:row>33</xdr:row>
      <xdr:rowOff>164864</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9941</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49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154704</xdr:rowOff>
    </xdr:from>
    <xdr:to>
      <xdr:col>6</xdr:col>
      <xdr:colOff>38100</xdr:colOff>
      <xdr:row>34</xdr:row>
      <xdr:rowOff>84854</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8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101381</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118636</xdr:rowOff>
    </xdr:from>
    <xdr:to>
      <xdr:col>24</xdr:col>
      <xdr:colOff>63500</xdr:colOff>
      <xdr:row>58</xdr:row>
      <xdr:rowOff>85953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891286"/>
          <a:ext cx="838200" cy="13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9686</xdr:rowOff>
    </xdr:from>
    <xdr:to>
      <xdr:col>19</xdr:col>
      <xdr:colOff>177800</xdr:colOff>
      <xdr:row>58</xdr:row>
      <xdr:rowOff>85953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9953786"/>
          <a:ext cx="8890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9686</xdr:rowOff>
    </xdr:from>
    <xdr:to>
      <xdr:col>15</xdr:col>
      <xdr:colOff>50800</xdr:colOff>
      <xdr:row>58</xdr:row>
      <xdr:rowOff>121000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9953786"/>
          <a:ext cx="889000" cy="1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988</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113927</xdr:rowOff>
    </xdr:from>
    <xdr:to>
      <xdr:col>10</xdr:col>
      <xdr:colOff>114300</xdr:colOff>
      <xdr:row>58</xdr:row>
      <xdr:rowOff>121000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58027"/>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166854</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166756</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67836</xdr:rowOff>
    </xdr:from>
    <xdr:to>
      <xdr:col>24</xdr:col>
      <xdr:colOff>114300</xdr:colOff>
      <xdr:row>57</xdr:row>
      <xdr:rowOff>169436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8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90713</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69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35153</xdr:rowOff>
    </xdr:from>
    <xdr:to>
      <xdr:col>20</xdr:col>
      <xdr:colOff>38100</xdr:colOff>
      <xdr:row>58</xdr:row>
      <xdr:rowOff>136753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153280</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497795" y="975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130336</xdr:rowOff>
    </xdr:from>
    <xdr:to>
      <xdr:col>15</xdr:col>
      <xdr:colOff>101600</xdr:colOff>
      <xdr:row>58</xdr:row>
      <xdr:rowOff>60486</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77013</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67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70200</xdr:rowOff>
    </xdr:from>
    <xdr:to>
      <xdr:col>10</xdr:col>
      <xdr:colOff>165100</xdr:colOff>
      <xdr:row>59</xdr:row>
      <xdr:rowOff>350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16877</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978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63127</xdr:rowOff>
    </xdr:from>
    <xdr:to>
      <xdr:col>6</xdr:col>
      <xdr:colOff>38100</xdr:colOff>
      <xdr:row>58</xdr:row>
      <xdr:rowOff>164727</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9804</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78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49071</xdr:rowOff>
    </xdr:from>
    <xdr:to>
      <xdr:col>24</xdr:col>
      <xdr:colOff>63500</xdr:colOff>
      <xdr:row>76</xdr:row>
      <xdr:rowOff>120960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79271"/>
          <a:ext cx="838200" cy="7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120960</xdr:rowOff>
    </xdr:from>
    <xdr:to>
      <xdr:col>19</xdr:col>
      <xdr:colOff>177800</xdr:colOff>
      <xdr:row>76</xdr:row>
      <xdr:rowOff>170596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51160"/>
          <a:ext cx="8890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125087</xdr:rowOff>
    </xdr:from>
    <xdr:to>
      <xdr:col>15</xdr:col>
      <xdr:colOff>50800</xdr:colOff>
      <xdr:row>76</xdr:row>
      <xdr:rowOff>170596</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3155287"/>
          <a:ext cx="889000" cy="4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166388</xdr:rowOff>
    </xdr:from>
    <xdr:to>
      <xdr:col>10</xdr:col>
      <xdr:colOff>114300</xdr:colOff>
      <xdr:row>76</xdr:row>
      <xdr:rowOff>125087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025138"/>
          <a:ext cx="889000" cy="13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67636</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169721</xdr:rowOff>
    </xdr:from>
    <xdr:to>
      <xdr:col>24</xdr:col>
      <xdr:colOff>114300</xdr:colOff>
      <xdr:row>76</xdr:row>
      <xdr:rowOff>99871</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148148</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300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70160</xdr:rowOff>
    </xdr:from>
    <xdr:to>
      <xdr:col>20</xdr:col>
      <xdr:colOff>38100</xdr:colOff>
      <xdr:row>77</xdr:row>
      <xdr:rowOff>310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162887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19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119796</xdr:rowOff>
    </xdr:from>
    <xdr:to>
      <xdr:col>15</xdr:col>
      <xdr:colOff>101600</xdr:colOff>
      <xdr:row>77</xdr:row>
      <xdr:rowOff>49946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1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41073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24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74287</xdr:rowOff>
    </xdr:from>
    <xdr:to>
      <xdr:col>10</xdr:col>
      <xdr:colOff>165100</xdr:colOff>
      <xdr:row>77</xdr:row>
      <xdr:rowOff>4437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1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167014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9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115589</xdr:rowOff>
    </xdr:from>
    <xdr:to>
      <xdr:col>6</xdr:col>
      <xdr:colOff>38100</xdr:colOff>
      <xdr:row>76</xdr:row>
      <xdr:rowOff>45740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29743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62266</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74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34120</xdr:rowOff>
    </xdr:from>
    <xdr:to>
      <xdr:col>24</xdr:col>
      <xdr:colOff>63500</xdr:colOff>
      <xdr:row>95</xdr:row>
      <xdr:rowOff>50746</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flipV="1">
          <a:off x="3797300" y="16321870"/>
          <a:ext cx="838200" cy="1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50746</xdr:rowOff>
    </xdr:from>
    <xdr:to>
      <xdr:col>19</xdr:col>
      <xdr:colOff>177800</xdr:colOff>
      <xdr:row>95</xdr:row>
      <xdr:rowOff>60313</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338496"/>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41575</xdr:rowOff>
    </xdr:from>
    <xdr:ext cx="534377"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530111" y="165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60313</xdr:rowOff>
    </xdr:from>
    <xdr:to>
      <xdr:col>15</xdr:col>
      <xdr:colOff>50800</xdr:colOff>
      <xdr:row>95</xdr:row>
      <xdr:rowOff>64308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348063"/>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72237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41111" y="165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64308</xdr:rowOff>
    </xdr:from>
    <xdr:to>
      <xdr:col>10</xdr:col>
      <xdr:colOff>114300</xdr:colOff>
      <xdr:row>95</xdr:row>
      <xdr:rowOff>112674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352058"/>
          <a:ext cx="889000" cy="4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59234</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5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35631</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63111" y="1649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154770</xdr:rowOff>
    </xdr:from>
    <xdr:to>
      <xdr:col>24</xdr:col>
      <xdr:colOff>114300</xdr:colOff>
      <xdr:row>95</xdr:row>
      <xdr:rowOff>84920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2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6197</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1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171396</xdr:rowOff>
    </xdr:from>
    <xdr:to>
      <xdr:col>20</xdr:col>
      <xdr:colOff>38100</xdr:colOff>
      <xdr:row>95</xdr:row>
      <xdr:rowOff>101546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28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118073</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530111" y="1606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9513</xdr:rowOff>
    </xdr:from>
    <xdr:to>
      <xdr:col>15</xdr:col>
      <xdr:colOff>101600</xdr:colOff>
      <xdr:row>95</xdr:row>
      <xdr:rowOff>111113</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29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127640</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0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13508</xdr:rowOff>
    </xdr:from>
    <xdr:to>
      <xdr:col>10</xdr:col>
      <xdr:colOff>165100</xdr:colOff>
      <xdr:row>95</xdr:row>
      <xdr:rowOff>115108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3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131635</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07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61874</xdr:rowOff>
    </xdr:from>
    <xdr:to>
      <xdr:col>6</xdr:col>
      <xdr:colOff>38100</xdr:colOff>
      <xdr:row>95</xdr:row>
      <xdr:rowOff>163474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3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8551</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12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xmlns=""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xmlns=""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xmlns=""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49631</xdr:rowOff>
    </xdr:from>
    <xdr:to>
      <xdr:col>55</xdr:col>
      <xdr:colOff>0</xdr:colOff>
      <xdr:row>33</xdr:row>
      <xdr:rowOff>4369</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9639300" y="5536031"/>
          <a:ext cx="8382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xmlns=""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2540</xdr:rowOff>
    </xdr:from>
    <xdr:to>
      <xdr:col>50</xdr:col>
      <xdr:colOff>114300</xdr:colOff>
      <xdr:row>32</xdr:row>
      <xdr:rowOff>49631</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8750300" y="5488940"/>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2540</xdr:rowOff>
    </xdr:from>
    <xdr:to>
      <xdr:col>45</xdr:col>
      <xdr:colOff>177800</xdr:colOff>
      <xdr:row>33</xdr:row>
      <xdr:rowOff>140157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7861300" y="5488940"/>
          <a:ext cx="889000" cy="3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140157</xdr:rowOff>
    </xdr:from>
    <xdr:to>
      <xdr:col>41</xdr:col>
      <xdr:colOff>50800</xdr:colOff>
      <xdr:row>34</xdr:row>
      <xdr:rowOff>120040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6972300" y="5798007"/>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139107</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7672017" y="6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105732</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6783017" y="6277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125019</xdr:rowOff>
    </xdr:from>
    <xdr:to>
      <xdr:col>55</xdr:col>
      <xdr:colOff>50800</xdr:colOff>
      <xdr:row>33</xdr:row>
      <xdr:rowOff>55169</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104267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147896</xdr:rowOff>
    </xdr:from>
    <xdr:ext cx="469744" cy="259045"/>
    <xdr:sp macro="" textlink="">
      <xdr:nvSpPr>
        <xdr:cNvPr id="304" name="労働費該当値テキスト">
          <a:extLst>
            <a:ext uri="{FF2B5EF4-FFF2-40B4-BE49-F238E27FC236}">
              <a16:creationId xmlns:a16="http://schemas.microsoft.com/office/drawing/2014/main" xmlns="" id="{00000000-0008-0000-0700-000030010000}"/>
            </a:ext>
          </a:extLst>
        </xdr:cNvPr>
        <xdr:cNvSpPr txBox="1"/>
      </xdr:nvSpPr>
      <xdr:spPr>
        <a:xfrm>
          <a:off x="10528300" y="546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170281</xdr:rowOff>
    </xdr:from>
    <xdr:to>
      <xdr:col>50</xdr:col>
      <xdr:colOff>165100</xdr:colOff>
      <xdr:row>32</xdr:row>
      <xdr:rowOff>100431</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9588500" y="54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116958</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9404428" y="526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123190</xdr:rowOff>
    </xdr:from>
    <xdr:to>
      <xdr:col>46</xdr:col>
      <xdr:colOff>38100</xdr:colOff>
      <xdr:row>32</xdr:row>
      <xdr:rowOff>53340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8699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69867</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15428" y="521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89357</xdr:rowOff>
    </xdr:from>
    <xdr:to>
      <xdr:col>41</xdr:col>
      <xdr:colOff>101600</xdr:colOff>
      <xdr:row>34</xdr:row>
      <xdr:rowOff>19507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7810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36034</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26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69240</xdr:rowOff>
    </xdr:from>
    <xdr:to>
      <xdr:col>36</xdr:col>
      <xdr:colOff>165100</xdr:colOff>
      <xdr:row>34</xdr:row>
      <xdr:rowOff>170840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6921500" y="5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15917</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37428" y="56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132000</xdr:rowOff>
    </xdr:from>
    <xdr:to>
      <xdr:col>55</xdr:col>
      <xdr:colOff>0</xdr:colOff>
      <xdr:row>58</xdr:row>
      <xdr:rowOff>139040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9639300" y="10076100"/>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135950</xdr:rowOff>
    </xdr:from>
    <xdr:to>
      <xdr:col>50</xdr:col>
      <xdr:colOff>114300</xdr:colOff>
      <xdr:row>58</xdr:row>
      <xdr:rowOff>139040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8750300" y="10080050"/>
          <a:ext cx="8890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135950</xdr:rowOff>
    </xdr:from>
    <xdr:to>
      <xdr:col>45</xdr:col>
      <xdr:colOff>177800</xdr:colOff>
      <xdr:row>58</xdr:row>
      <xdr:rowOff>142027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10080050"/>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26999</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142027</xdr:rowOff>
    </xdr:from>
    <xdr:to>
      <xdr:col>41</xdr:col>
      <xdr:colOff>50800</xdr:colOff>
      <xdr:row>58</xdr:row>
      <xdr:rowOff>145953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10086127"/>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19226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101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81200</xdr:rowOff>
    </xdr:from>
    <xdr:to>
      <xdr:col>55</xdr:col>
      <xdr:colOff>50800</xdr:colOff>
      <xdr:row>59</xdr:row>
      <xdr:rowOff>11350</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40577</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81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88240</xdr:rowOff>
    </xdr:from>
    <xdr:to>
      <xdr:col>50</xdr:col>
      <xdr:colOff>165100</xdr:colOff>
      <xdr:row>59</xdr:row>
      <xdr:rowOff>18390</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34917</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8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85150</xdr:rowOff>
    </xdr:from>
    <xdr:to>
      <xdr:col>46</xdr:col>
      <xdr:colOff>38100</xdr:colOff>
      <xdr:row>59</xdr:row>
      <xdr:rowOff>15300</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31827</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8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91227</xdr:rowOff>
    </xdr:from>
    <xdr:to>
      <xdr:col>41</xdr:col>
      <xdr:colOff>101600</xdr:colOff>
      <xdr:row>59</xdr:row>
      <xdr:rowOff>21377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12504</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10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95153</xdr:rowOff>
    </xdr:from>
    <xdr:to>
      <xdr:col>36</xdr:col>
      <xdr:colOff>165100</xdr:colOff>
      <xdr:row>59</xdr:row>
      <xdr:rowOff>25303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41830</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98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122492</xdr:rowOff>
    </xdr:from>
    <xdr:to>
      <xdr:col>55</xdr:col>
      <xdr:colOff>0</xdr:colOff>
      <xdr:row>78</xdr:row>
      <xdr:rowOff>18560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324142"/>
          <a:ext cx="838200" cy="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7779</xdr:rowOff>
    </xdr:from>
    <xdr:to>
      <xdr:col>50</xdr:col>
      <xdr:colOff>114300</xdr:colOff>
      <xdr:row>78</xdr:row>
      <xdr:rowOff>18560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8750300" y="13380879"/>
          <a:ext cx="889000" cy="1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98379</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7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7779</xdr:rowOff>
    </xdr:from>
    <xdr:to>
      <xdr:col>45</xdr:col>
      <xdr:colOff>177800</xdr:colOff>
      <xdr:row>78</xdr:row>
      <xdr:rowOff>14016</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7861300" y="1338087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97114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4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69072</xdr:rowOff>
    </xdr:from>
    <xdr:to>
      <xdr:col>41</xdr:col>
      <xdr:colOff>50800</xdr:colOff>
      <xdr:row>78</xdr:row>
      <xdr:rowOff>14016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270722"/>
          <a:ext cx="889000" cy="11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84244</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99244</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4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71692</xdr:rowOff>
    </xdr:from>
    <xdr:to>
      <xdr:col>55</xdr:col>
      <xdr:colOff>50800</xdr:colOff>
      <xdr:row>78</xdr:row>
      <xdr:rowOff>1842</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2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94569</xdr:rowOff>
    </xdr:from>
    <xdr:ext cx="534377"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31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139210</xdr:rowOff>
    </xdr:from>
    <xdr:to>
      <xdr:col>50</xdr:col>
      <xdr:colOff>165100</xdr:colOff>
      <xdr:row>78</xdr:row>
      <xdr:rowOff>69360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34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85887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1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128429</xdr:rowOff>
    </xdr:from>
    <xdr:to>
      <xdr:col>46</xdr:col>
      <xdr:colOff>38100</xdr:colOff>
      <xdr:row>78</xdr:row>
      <xdr:rowOff>58579</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3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75106</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134666</xdr:rowOff>
    </xdr:from>
    <xdr:to>
      <xdr:col>41</xdr:col>
      <xdr:colOff>101600</xdr:colOff>
      <xdr:row>78</xdr:row>
      <xdr:rowOff>64816</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33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81343</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11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18272</xdr:rowOff>
    </xdr:from>
    <xdr:to>
      <xdr:col>36</xdr:col>
      <xdr:colOff>165100</xdr:colOff>
      <xdr:row>77</xdr:row>
      <xdr:rowOff>119872</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2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136399</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29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xmlns=""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xmlns=""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72913</xdr:rowOff>
    </xdr:from>
    <xdr:to>
      <xdr:col>55</xdr:col>
      <xdr:colOff>0</xdr:colOff>
      <xdr:row>98</xdr:row>
      <xdr:rowOff>76760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9639300" y="16875013"/>
          <a:ext cx="8382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xmlns=""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51958</xdr:rowOff>
    </xdr:from>
    <xdr:to>
      <xdr:col>50</xdr:col>
      <xdr:colOff>114300</xdr:colOff>
      <xdr:row>98</xdr:row>
      <xdr:rowOff>72913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8750300" y="16854058"/>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49149</xdr:rowOff>
    </xdr:from>
    <xdr:to>
      <xdr:col>45</xdr:col>
      <xdr:colOff>177800</xdr:colOff>
      <xdr:row>98</xdr:row>
      <xdr:rowOff>51958</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7861300" y="1685124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94451</xdr:rowOff>
    </xdr:from>
    <xdr:ext cx="534377"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8483111" y="168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49149</xdr:rowOff>
    </xdr:from>
    <xdr:to>
      <xdr:col>41</xdr:col>
      <xdr:colOff>50800</xdr:colOff>
      <xdr:row>98</xdr:row>
      <xdr:rowOff>54997</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flipV="1">
          <a:off x="6972300" y="16851249"/>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109839</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7594111" y="1691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101033</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705111" y="169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25960</xdr:rowOff>
    </xdr:from>
    <xdr:to>
      <xdr:col>55</xdr:col>
      <xdr:colOff>50800</xdr:colOff>
      <xdr:row>98</xdr:row>
      <xdr:rowOff>127560</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10426700" y="168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a:extLst>
            <a:ext uri="{FF2B5EF4-FFF2-40B4-BE49-F238E27FC236}">
              <a16:creationId xmlns:a16="http://schemas.microsoft.com/office/drawing/2014/main" xmlns="" id="{00000000-0008-0000-0700-0000D7010000}"/>
            </a:ext>
          </a:extLst>
        </xdr:cNvPr>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22113</xdr:rowOff>
    </xdr:from>
    <xdr:to>
      <xdr:col>50</xdr:col>
      <xdr:colOff>165100</xdr:colOff>
      <xdr:row>98</xdr:row>
      <xdr:rowOff>123713</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9588500" y="168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114840</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372111" y="169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1158</xdr:rowOff>
    </xdr:from>
    <xdr:to>
      <xdr:col>46</xdr:col>
      <xdr:colOff>38100</xdr:colOff>
      <xdr:row>98</xdr:row>
      <xdr:rowOff>102758</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8699500" y="168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119285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5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169799</xdr:rowOff>
    </xdr:from>
    <xdr:to>
      <xdr:col>41</xdr:col>
      <xdr:colOff>101600</xdr:colOff>
      <xdr:row>98</xdr:row>
      <xdr:rowOff>99949</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7810500" y="168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116476</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4197</xdr:rowOff>
    </xdr:from>
    <xdr:to>
      <xdr:col>36</xdr:col>
      <xdr:colOff>165100</xdr:colOff>
      <xdr:row>98</xdr:row>
      <xdr:rowOff>105797</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6921500" y="168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122324</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5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xmlns=""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xmlns=""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xdr:rowOff>
    </xdr:from>
    <xdr:to>
      <xdr:col>85</xdr:col>
      <xdr:colOff>127000</xdr:colOff>
      <xdr:row>38</xdr:row>
      <xdr:rowOff>18538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5481300" y="6516136"/>
          <a:ext cx="8382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xmlns=""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xmlns=""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2037</xdr:rowOff>
    </xdr:from>
    <xdr:to>
      <xdr:col>81</xdr:col>
      <xdr:colOff>50800</xdr:colOff>
      <xdr:row>38</xdr:row>
      <xdr:rowOff>18538</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4592300" y="6517137"/>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1392</xdr:rowOff>
    </xdr:from>
    <xdr:to>
      <xdr:col>76</xdr:col>
      <xdr:colOff>114300</xdr:colOff>
      <xdr:row>38</xdr:row>
      <xdr:rowOff>2037</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3703300" y="6516492"/>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161851</xdr:rowOff>
    </xdr:from>
    <xdr:to>
      <xdr:col>71</xdr:col>
      <xdr:colOff>177800</xdr:colOff>
      <xdr:row>38</xdr:row>
      <xdr:rowOff>1392</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814300" y="6505501"/>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121686</xdr:rowOff>
    </xdr:from>
    <xdr:to>
      <xdr:col>85</xdr:col>
      <xdr:colOff>177800</xdr:colOff>
      <xdr:row>38</xdr:row>
      <xdr:rowOff>51836</xdr:rowOff>
    </xdr:to>
    <xdr:sp macro="" textlink="">
      <xdr:nvSpPr>
        <xdr:cNvPr id="525" name="楕円 524">
          <a:extLst>
            <a:ext uri="{FF2B5EF4-FFF2-40B4-BE49-F238E27FC236}">
              <a16:creationId xmlns:a16="http://schemas.microsoft.com/office/drawing/2014/main" xmlns="" id="{00000000-0008-0000-0700-00000D020000}"/>
            </a:ext>
          </a:extLst>
        </xdr:cNvPr>
        <xdr:cNvSpPr/>
      </xdr:nvSpPr>
      <xdr:spPr>
        <a:xfrm>
          <a:off x="16268700" y="64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a:extLst>
            <a:ext uri="{FF2B5EF4-FFF2-40B4-BE49-F238E27FC236}">
              <a16:creationId xmlns:a16="http://schemas.microsoft.com/office/drawing/2014/main" xmlns="" id="{00000000-0008-0000-0700-00000E020000}"/>
            </a:ext>
          </a:extLst>
        </xdr:cNvPr>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139187</xdr:rowOff>
    </xdr:from>
    <xdr:to>
      <xdr:col>81</xdr:col>
      <xdr:colOff>101600</xdr:colOff>
      <xdr:row>38</xdr:row>
      <xdr:rowOff>69337</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5430500" y="6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60465</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57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122687</xdr:rowOff>
    </xdr:from>
    <xdr:to>
      <xdr:col>76</xdr:col>
      <xdr:colOff>165100</xdr:colOff>
      <xdr:row>38</xdr:row>
      <xdr:rowOff>52837</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4541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43964</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122043</xdr:rowOff>
    </xdr:from>
    <xdr:to>
      <xdr:col>72</xdr:col>
      <xdr:colOff>38100</xdr:colOff>
      <xdr:row>38</xdr:row>
      <xdr:rowOff>52192</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3652500" y="6465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43319</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55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111051</xdr:rowOff>
    </xdr:from>
    <xdr:to>
      <xdr:col>67</xdr:col>
      <xdr:colOff>101600</xdr:colOff>
      <xdr:row>38</xdr:row>
      <xdr:rowOff>41201</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2763500" y="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32328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xmlns=""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xmlns=""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xmlns=""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xmlns=""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xmlns=""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xmlns=""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117733</xdr:rowOff>
    </xdr:from>
    <xdr:to>
      <xdr:col>85</xdr:col>
      <xdr:colOff>127000</xdr:colOff>
      <xdr:row>58</xdr:row>
      <xdr:rowOff>134931</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5481300" y="10061833"/>
          <a:ext cx="8382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67993</xdr:rowOff>
    </xdr:from>
    <xdr:ext cx="534377" cy="259045"/>
    <xdr:sp macro="" textlink="">
      <xdr:nvSpPr>
        <xdr:cNvPr id="566" name="教育費平均値テキスト">
          <a:extLst>
            <a:ext uri="{FF2B5EF4-FFF2-40B4-BE49-F238E27FC236}">
              <a16:creationId xmlns:a16="http://schemas.microsoft.com/office/drawing/2014/main" xmlns="" id="{00000000-0008-0000-0700-000036020000}"/>
            </a:ext>
          </a:extLst>
        </xdr:cNvPr>
        <xdr:cNvSpPr txBox="1"/>
      </xdr:nvSpPr>
      <xdr:spPr>
        <a:xfrm>
          <a:off x="16370300" y="1001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117733</xdr:rowOff>
    </xdr:from>
    <xdr:to>
      <xdr:col>81</xdr:col>
      <xdr:colOff>50800</xdr:colOff>
      <xdr:row>58</xdr:row>
      <xdr:rowOff>124405</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4592300" y="10061833"/>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xmlns=""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20864</xdr:rowOff>
    </xdr:from>
    <xdr:ext cx="534377"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5214111" y="10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82834</xdr:rowOff>
    </xdr:from>
    <xdr:to>
      <xdr:col>76</xdr:col>
      <xdr:colOff>114300</xdr:colOff>
      <xdr:row>58</xdr:row>
      <xdr:rowOff>124405</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3703300" y="10026934"/>
          <a:ext cx="889000" cy="4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31507</xdr:rowOff>
    </xdr:from>
    <xdr:ext cx="534377"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4325111" y="101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82834</xdr:rowOff>
    </xdr:from>
    <xdr:to>
      <xdr:col>71</xdr:col>
      <xdr:colOff>177800</xdr:colOff>
      <xdr:row>58</xdr:row>
      <xdr:rowOff>100009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2814300" y="10026934"/>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22397</xdr:rowOff>
    </xdr:from>
    <xdr:ext cx="534377"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3436111" y="10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12968</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2547111" y="101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84131</xdr:rowOff>
    </xdr:from>
    <xdr:to>
      <xdr:col>85</xdr:col>
      <xdr:colOff>177800</xdr:colOff>
      <xdr:row>59</xdr:row>
      <xdr:rowOff>14281</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6268700" y="100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43508</xdr:rowOff>
    </xdr:from>
    <xdr:ext cx="534377" cy="259045"/>
    <xdr:sp macro="" textlink="">
      <xdr:nvSpPr>
        <xdr:cNvPr id="585" name="教育費該当値テキスト">
          <a:extLst>
            <a:ext uri="{FF2B5EF4-FFF2-40B4-BE49-F238E27FC236}">
              <a16:creationId xmlns:a16="http://schemas.microsoft.com/office/drawing/2014/main" xmlns="" id="{00000000-0008-0000-0700-000049020000}"/>
            </a:ext>
          </a:extLst>
        </xdr:cNvPr>
        <xdr:cNvSpPr txBox="1"/>
      </xdr:nvSpPr>
      <xdr:spPr>
        <a:xfrm>
          <a:off x="16370300" y="981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66933</xdr:rowOff>
    </xdr:from>
    <xdr:to>
      <xdr:col>81</xdr:col>
      <xdr:colOff>101600</xdr:colOff>
      <xdr:row>58</xdr:row>
      <xdr:rowOff>168533</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5430500" y="1001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13610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7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73605</xdr:rowOff>
    </xdr:from>
    <xdr:to>
      <xdr:col>76</xdr:col>
      <xdr:colOff>165100</xdr:colOff>
      <xdr:row>59</xdr:row>
      <xdr:rowOff>3755</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4541500" y="100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20282</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32034</xdr:rowOff>
    </xdr:from>
    <xdr:to>
      <xdr:col>72</xdr:col>
      <xdr:colOff>38100</xdr:colOff>
      <xdr:row>58</xdr:row>
      <xdr:rowOff>133634</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3652500" y="9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150161</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403795" y="975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49209</xdr:rowOff>
    </xdr:from>
    <xdr:to>
      <xdr:col>67</xdr:col>
      <xdr:colOff>101600</xdr:colOff>
      <xdr:row>58</xdr:row>
      <xdr:rowOff>150809</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2763500" y="99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167336</xdr:rowOff>
    </xdr:from>
    <xdr:ext cx="59901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514795" y="976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xmlns=""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xmlns=""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xmlns=""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xmlns=""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147766</xdr:rowOff>
    </xdr:from>
    <xdr:to>
      <xdr:col>85</xdr:col>
      <xdr:colOff>127000</xdr:colOff>
      <xdr:row>79</xdr:row>
      <xdr:rowOff>30163</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5481300" y="13520866"/>
          <a:ext cx="838200" cy="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xmlns=""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147766</xdr:rowOff>
    </xdr:from>
    <xdr:to>
      <xdr:col>81</xdr:col>
      <xdr:colOff>50800</xdr:colOff>
      <xdr:row>78</xdr:row>
      <xdr:rowOff>149644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flipV="1">
          <a:off x="14592300" y="13520866"/>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xmlns=""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52998</xdr:rowOff>
    </xdr:from>
    <xdr:ext cx="469744"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5246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149644</xdr:rowOff>
    </xdr:from>
    <xdr:to>
      <xdr:col>76</xdr:col>
      <xdr:colOff>114300</xdr:colOff>
      <xdr:row>79</xdr:row>
      <xdr:rowOff>42686</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3703300" y="13522744"/>
          <a:ext cx="889000" cy="6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49302</xdr:rowOff>
    </xdr:from>
    <xdr:ext cx="469744"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4357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42686</xdr:rowOff>
    </xdr:from>
    <xdr:to>
      <xdr:col>71</xdr:col>
      <xdr:colOff>177800</xdr:colOff>
      <xdr:row>79</xdr:row>
      <xdr:rowOff>42979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2814300" y="1358723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150813</xdr:rowOff>
    </xdr:from>
    <xdr:to>
      <xdr:col>85</xdr:col>
      <xdr:colOff>177800</xdr:colOff>
      <xdr:row>79</xdr:row>
      <xdr:rowOff>80963</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6268700" y="1352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104083</xdr:rowOff>
    </xdr:from>
    <xdr:ext cx="469744" cy="259045"/>
    <xdr:sp macro="" textlink="">
      <xdr:nvSpPr>
        <xdr:cNvPr id="642" name="災害復旧費該当値テキスト">
          <a:extLst>
            <a:ext uri="{FF2B5EF4-FFF2-40B4-BE49-F238E27FC236}">
              <a16:creationId xmlns:a16="http://schemas.microsoft.com/office/drawing/2014/main" xmlns="" id="{00000000-0008-0000-0700-000082020000}"/>
            </a:ext>
          </a:extLst>
        </xdr:cNvPr>
        <xdr:cNvSpPr txBox="1"/>
      </xdr:nvSpPr>
      <xdr:spPr>
        <a:xfrm>
          <a:off x="16370300" y="134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96966</xdr:rowOff>
    </xdr:from>
    <xdr:to>
      <xdr:col>81</xdr:col>
      <xdr:colOff>101600</xdr:colOff>
      <xdr:row>79</xdr:row>
      <xdr:rowOff>27116</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5430500" y="134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43643</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14111" y="132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98844</xdr:rowOff>
    </xdr:from>
    <xdr:to>
      <xdr:col>76</xdr:col>
      <xdr:colOff>165100</xdr:colOff>
      <xdr:row>79</xdr:row>
      <xdr:rowOff>28994</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4541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45521</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25111" y="1324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163336</xdr:rowOff>
    </xdr:from>
    <xdr:to>
      <xdr:col>72</xdr:col>
      <xdr:colOff>38100</xdr:colOff>
      <xdr:row>79</xdr:row>
      <xdr:rowOff>93486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3652500" y="13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84613</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4017" y="1362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163629</xdr:rowOff>
    </xdr:from>
    <xdr:to>
      <xdr:col>67</xdr:col>
      <xdr:colOff>101600</xdr:colOff>
      <xdr:row>79</xdr:row>
      <xdr:rowOff>93779</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2763500" y="135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84906</xdr:rowOff>
    </xdr:from>
    <xdr:ext cx="378565"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5017" y="1362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xmlns=""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xmlns=""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39460</xdr:rowOff>
    </xdr:from>
    <xdr:to>
      <xdr:col>85</xdr:col>
      <xdr:colOff>127000</xdr:colOff>
      <xdr:row>95</xdr:row>
      <xdr:rowOff>108325</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flipV="1">
          <a:off x="15481300" y="16327210"/>
          <a:ext cx="838200" cy="6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xmlns=""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xmlns=""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108325</xdr:rowOff>
    </xdr:from>
    <xdr:to>
      <xdr:col>81</xdr:col>
      <xdr:colOff>50800</xdr:colOff>
      <xdr:row>96</xdr:row>
      <xdr:rowOff>29435</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4592300" y="16396075"/>
          <a:ext cx="889000" cy="9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152537</xdr:rowOff>
    </xdr:from>
    <xdr:ext cx="534377"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5214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29435</xdr:rowOff>
    </xdr:from>
    <xdr:to>
      <xdr:col>76</xdr:col>
      <xdr:colOff>114300</xdr:colOff>
      <xdr:row>96</xdr:row>
      <xdr:rowOff>39007</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3703300" y="16488635"/>
          <a:ext cx="889000" cy="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xmlns=""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24074</xdr:rowOff>
    </xdr:from>
    <xdr:to>
      <xdr:col>71</xdr:col>
      <xdr:colOff>177800</xdr:colOff>
      <xdr:row>96</xdr:row>
      <xdr:rowOff>39007</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814300" y="16483274"/>
          <a:ext cx="889000" cy="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160110</xdr:rowOff>
    </xdr:from>
    <xdr:to>
      <xdr:col>85</xdr:col>
      <xdr:colOff>177800</xdr:colOff>
      <xdr:row>95</xdr:row>
      <xdr:rowOff>90260</xdr:rowOff>
    </xdr:to>
    <xdr:sp macro="" textlink="">
      <xdr:nvSpPr>
        <xdr:cNvPr id="694" name="楕円 693">
          <a:extLst>
            <a:ext uri="{FF2B5EF4-FFF2-40B4-BE49-F238E27FC236}">
              <a16:creationId xmlns:a16="http://schemas.microsoft.com/office/drawing/2014/main" xmlns="" id="{00000000-0008-0000-0700-0000B6020000}"/>
            </a:ext>
          </a:extLst>
        </xdr:cNvPr>
        <xdr:cNvSpPr/>
      </xdr:nvSpPr>
      <xdr:spPr>
        <a:xfrm>
          <a:off x="16268700" y="162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11537</xdr:rowOff>
    </xdr:from>
    <xdr:ext cx="534377" cy="259045"/>
    <xdr:sp macro="" textlink="">
      <xdr:nvSpPr>
        <xdr:cNvPr id="695" name="公債費該当値テキスト">
          <a:extLst>
            <a:ext uri="{FF2B5EF4-FFF2-40B4-BE49-F238E27FC236}">
              <a16:creationId xmlns:a16="http://schemas.microsoft.com/office/drawing/2014/main" xmlns="" id="{00000000-0008-0000-0700-0000B7020000}"/>
            </a:ext>
          </a:extLst>
        </xdr:cNvPr>
        <xdr:cNvSpPr txBox="1"/>
      </xdr:nvSpPr>
      <xdr:spPr>
        <a:xfrm>
          <a:off x="16370300" y="161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57525</xdr:rowOff>
    </xdr:from>
    <xdr:to>
      <xdr:col>81</xdr:col>
      <xdr:colOff>101600</xdr:colOff>
      <xdr:row>95</xdr:row>
      <xdr:rowOff>159125</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5430500" y="163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4202</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5214111" y="161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150085</xdr:rowOff>
    </xdr:from>
    <xdr:to>
      <xdr:col>76</xdr:col>
      <xdr:colOff>165100</xdr:colOff>
      <xdr:row>96</xdr:row>
      <xdr:rowOff>80235</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4541500" y="16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71362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3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159657</xdr:rowOff>
    </xdr:from>
    <xdr:to>
      <xdr:col>72</xdr:col>
      <xdr:colOff>38100</xdr:colOff>
      <xdr:row>96</xdr:row>
      <xdr:rowOff>89807</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3652500" y="1644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80934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5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144724</xdr:rowOff>
    </xdr:from>
    <xdr:to>
      <xdr:col>67</xdr:col>
      <xdr:colOff>101600</xdr:colOff>
      <xdr:row>96</xdr:row>
      <xdr:rowOff>74874</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2763500" y="164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66001</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5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xmlns=""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xmlns=""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xmlns=""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xmlns=""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xmlns=""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xmlns=""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xmlns=""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xmlns=""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xmlns=""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xmlns=""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xmlns=""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xmlns=""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xmlns=""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コストについては、その年度の実施事業の普通建設事業等の内容や人口数により大きく変動するものと思われるが、令和２年度の特徴として、特別定額給付金５３１，１００千円並びに町独自の上乗せ給付６３，３２９千円の皆増が主因となり、一人当たり総務費が１２７，４７６円上昇している。また、商工費では事業者支援の充実を図り、経営持続化給付金の皆増など単独補助費が７１，０５４千円の増となっており、一人当たりでは１４，７６８円増加している。いずれも、新型コロナウイルス感染症に係る経済対策として実施したものであり、一時的な増加要因である。また、公債費については、認定こども園建設事業の過疎対策事業債の償還が開始したことにより、一人当たり１２，０５０千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財政調整基金に６０百万を積み増したことにより０．４４ポイント増加した。実質収支、実質単年度収支は、前年度比で大きな増減ないが、普通交付税増により標準財政規模が増嵩したことから、それぞれ１．３３ポイント、０．１ポイント減少している。慢性的な財源不足への基金繰入金が継続した場合、基金残高が著しく減少する可能性があり、今後も経常経費の抑制に努め、基金残高の確保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山形県金山町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会計では、減価償却費等の内部留保資金が年々増加してきたが、平成２５年度から平成２６年度に中央監視等設備の更新を行い、平成２６年度から減少している。一般会計から特別会計への補助金及び繰出金で収支調整を行い、全特別会計で黒字収支となっている。今後とも特別会計の経費を極力抑制し赤字収支とならない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5249679</v>
      </c>
      <c r="BO4" s="464"/>
      <c r="BP4" s="464"/>
      <c r="BQ4" s="464"/>
      <c r="BR4" s="464"/>
      <c r="BS4" s="464"/>
      <c r="BT4" s="464"/>
      <c r="BU4" s="465"/>
      <c r="BV4" s="463">
        <v>4570100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11.2</v>
      </c>
      <c r="CU4" s="648"/>
      <c r="CV4" s="648"/>
      <c r="CW4" s="648"/>
      <c r="CX4" s="648"/>
      <c r="CY4" s="648"/>
      <c r="CZ4" s="648"/>
      <c r="DA4" s="649"/>
      <c r="DB4" s="647">
        <v>12.5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4927458</v>
      </c>
      <c r="BO5" s="469"/>
      <c r="BP5" s="469"/>
      <c r="BQ5" s="469"/>
      <c r="BR5" s="469"/>
      <c r="BS5" s="469"/>
      <c r="BT5" s="469"/>
      <c r="BU5" s="470"/>
      <c r="BV5" s="468">
        <v>4249540</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96.6</v>
      </c>
      <c r="CU5" s="439"/>
      <c r="CV5" s="439"/>
      <c r="CW5" s="439"/>
      <c r="CX5" s="439"/>
      <c r="CY5" s="439"/>
      <c r="CZ5" s="439"/>
      <c r="DA5" s="440"/>
      <c r="DB5" s="438">
        <v>91.6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322221</v>
      </c>
      <c r="BO6" s="469"/>
      <c r="BP6" s="469"/>
      <c r="BQ6" s="469"/>
      <c r="BR6" s="469"/>
      <c r="BS6" s="469"/>
      <c r="BT6" s="469"/>
      <c r="BU6" s="470"/>
      <c r="BV6" s="468">
        <v>320560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99.4</v>
      </c>
      <c r="CU6" s="622"/>
      <c r="CV6" s="622"/>
      <c r="CW6" s="622"/>
      <c r="CX6" s="622"/>
      <c r="CY6" s="622"/>
      <c r="CZ6" s="622"/>
      <c r="DA6" s="623"/>
      <c r="DB6" s="621">
        <v>94.4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25107</v>
      </c>
      <c r="BO7" s="469"/>
      <c r="BP7" s="469"/>
      <c r="BQ7" s="469"/>
      <c r="BR7" s="469"/>
      <c r="BS7" s="469"/>
      <c r="BT7" s="469"/>
      <c r="BU7" s="470"/>
      <c r="BV7" s="468">
        <v>9439</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2653372</v>
      </c>
      <c r="CU7" s="469"/>
      <c r="CV7" s="469"/>
      <c r="CW7" s="469"/>
      <c r="CX7" s="469"/>
      <c r="CY7" s="469"/>
      <c r="CZ7" s="469"/>
      <c r="DA7" s="470"/>
      <c r="DB7" s="468">
        <v>2483889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93</v>
      </c>
      <c r="AV8" s="526"/>
      <c r="AW8" s="526"/>
      <c r="AX8" s="526"/>
      <c r="AY8" s="448" t="s">
        <v>108</v>
      </c>
      <c r="AZ8" s="449"/>
      <c r="BA8" s="449"/>
      <c r="BB8" s="449"/>
      <c r="BC8" s="449"/>
      <c r="BD8" s="449"/>
      <c r="BE8" s="449"/>
      <c r="BF8" s="449"/>
      <c r="BG8" s="449"/>
      <c r="BH8" s="449"/>
      <c r="BI8" s="449"/>
      <c r="BJ8" s="449"/>
      <c r="BK8" s="449"/>
      <c r="BL8" s="449"/>
      <c r="BM8" s="450"/>
      <c r="BN8" s="468">
        <v>297114</v>
      </c>
      <c r="BO8" s="469"/>
      <c r="BP8" s="469"/>
      <c r="BQ8" s="469"/>
      <c r="BR8" s="469"/>
      <c r="BS8" s="469"/>
      <c r="BT8" s="469"/>
      <c r="BU8" s="470"/>
      <c r="BV8" s="468">
        <v>311121</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0.21</v>
      </c>
      <c r="CU8" s="582"/>
      <c r="CV8" s="582"/>
      <c r="CW8" s="582"/>
      <c r="CX8" s="582"/>
      <c r="CY8" s="582"/>
      <c r="CZ8" s="582"/>
      <c r="DA8" s="583"/>
      <c r="DB8" s="581">
        <v>0.21</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5071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93</v>
      </c>
      <c r="AV9" s="526"/>
      <c r="AW9" s="526"/>
      <c r="AX9" s="526"/>
      <c r="AY9" s="448" t="s">
        <v>114</v>
      </c>
      <c r="AZ9" s="449"/>
      <c r="BA9" s="449"/>
      <c r="BB9" s="449"/>
      <c r="BC9" s="449"/>
      <c r="BD9" s="449"/>
      <c r="BE9" s="449"/>
      <c r="BF9" s="449"/>
      <c r="BG9" s="449"/>
      <c r="BH9" s="449"/>
      <c r="BI9" s="449"/>
      <c r="BJ9" s="449"/>
      <c r="BK9" s="449"/>
      <c r="BL9" s="449"/>
      <c r="BM9" s="450"/>
      <c r="BN9" s="468">
        <v>-14007</v>
      </c>
      <c r="BO9" s="469"/>
      <c r="BP9" s="469"/>
      <c r="BQ9" s="469"/>
      <c r="BR9" s="469"/>
      <c r="BS9" s="469"/>
      <c r="BT9" s="469"/>
      <c r="BU9" s="470"/>
      <c r="BV9" s="468">
        <v>40833</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11.9</v>
      </c>
      <c r="CU9" s="439"/>
      <c r="CV9" s="439"/>
      <c r="CW9" s="439"/>
      <c r="CX9" s="439"/>
      <c r="CY9" s="439"/>
      <c r="CZ9" s="439"/>
      <c r="DA9" s="440"/>
      <c r="DB9" s="438">
        <v>12.1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5829</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210877</v>
      </c>
      <c r="BO10" s="469"/>
      <c r="BP10" s="469"/>
      <c r="BQ10" s="469"/>
      <c r="BR10" s="469"/>
      <c r="BS10" s="469"/>
      <c r="BT10" s="469"/>
      <c r="BU10" s="470"/>
      <c r="BV10" s="468">
        <v>258430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5264</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93</v>
      </c>
      <c r="AV12" s="526"/>
      <c r="AW12" s="526"/>
      <c r="AX12" s="526"/>
      <c r="AY12" s="448" t="s">
        <v>134</v>
      </c>
      <c r="AZ12" s="449"/>
      <c r="BA12" s="449"/>
      <c r="BB12" s="449"/>
      <c r="BC12" s="449"/>
      <c r="BD12" s="449"/>
      <c r="BE12" s="449"/>
      <c r="BF12" s="449"/>
      <c r="BG12" s="449"/>
      <c r="BH12" s="449"/>
      <c r="BI12" s="449"/>
      <c r="BJ12" s="449"/>
      <c r="BK12" s="449"/>
      <c r="BL12" s="449"/>
      <c r="BM12" s="450"/>
      <c r="BN12" s="468">
        <v>151095</v>
      </c>
      <c r="BO12" s="469"/>
      <c r="BP12" s="469"/>
      <c r="BQ12" s="469"/>
      <c r="BR12" s="469"/>
      <c r="BS12" s="469"/>
      <c r="BT12" s="469"/>
      <c r="BU12" s="470"/>
      <c r="BV12" s="468">
        <v>253737</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5202</v>
      </c>
      <c r="S13" s="572"/>
      <c r="T13" s="572"/>
      <c r="U13" s="572"/>
      <c r="V13" s="573"/>
      <c r="W13" s="559" t="s">
        <v>138</v>
      </c>
      <c r="X13" s="481"/>
      <c r="Y13" s="481"/>
      <c r="Z13" s="481"/>
      <c r="AA13" s="481"/>
      <c r="AB13" s="482"/>
      <c r="AC13" s="444">
        <v>533</v>
      </c>
      <c r="AD13" s="445"/>
      <c r="AE13" s="445"/>
      <c r="AF13" s="445"/>
      <c r="AG13" s="446"/>
      <c r="AH13" s="444">
        <v>600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45775</v>
      </c>
      <c r="BO13" s="469"/>
      <c r="BP13" s="469"/>
      <c r="BQ13" s="469"/>
      <c r="BR13" s="469"/>
      <c r="BS13" s="469"/>
      <c r="BT13" s="469"/>
      <c r="BU13" s="470"/>
      <c r="BV13" s="468">
        <v>45526</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10.3</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5406</v>
      </c>
      <c r="S14" s="572"/>
      <c r="T14" s="572"/>
      <c r="U14" s="572"/>
      <c r="V14" s="573"/>
      <c r="W14" s="574"/>
      <c r="X14" s="484"/>
      <c r="Y14" s="484"/>
      <c r="Z14" s="484"/>
      <c r="AA14" s="484"/>
      <c r="AB14" s="485"/>
      <c r="AC14" s="564">
        <v>17.899999999999999</v>
      </c>
      <c r="AD14" s="565"/>
      <c r="AE14" s="565"/>
      <c r="AF14" s="565"/>
      <c r="AG14" s="566"/>
      <c r="AH14" s="564">
        <v>19.399999999999999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41.7</v>
      </c>
      <c r="CU14" s="576"/>
      <c r="CV14" s="576"/>
      <c r="CW14" s="576"/>
      <c r="CX14" s="576"/>
      <c r="CY14" s="576"/>
      <c r="CZ14" s="576"/>
      <c r="DA14" s="577"/>
      <c r="DB14" s="575">
        <v>57.5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5345</v>
      </c>
      <c r="S15" s="572"/>
      <c r="T15" s="572"/>
      <c r="U15" s="572"/>
      <c r="V15" s="573"/>
      <c r="W15" s="559" t="s">
        <v>146</v>
      </c>
      <c r="X15" s="481"/>
      <c r="Y15" s="481"/>
      <c r="Z15" s="481"/>
      <c r="AA15" s="481"/>
      <c r="AB15" s="482"/>
      <c r="AC15" s="444">
        <v>1052</v>
      </c>
      <c r="AD15" s="445"/>
      <c r="AE15" s="445"/>
      <c r="AF15" s="445"/>
      <c r="AG15" s="446"/>
      <c r="AH15" s="444">
        <v>1089</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514643</v>
      </c>
      <c r="BO15" s="464"/>
      <c r="BP15" s="464"/>
      <c r="BQ15" s="464"/>
      <c r="BR15" s="464"/>
      <c r="BS15" s="464"/>
      <c r="BT15" s="464"/>
      <c r="BU15" s="465"/>
      <c r="BV15" s="463">
        <v>479156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35.200000000000003</v>
      </c>
      <c r="AD16" s="565"/>
      <c r="AE16" s="565"/>
      <c r="AF16" s="565"/>
      <c r="AG16" s="566"/>
      <c r="AH16" s="564">
        <v>35.1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2464080</v>
      </c>
      <c r="BO16" s="469"/>
      <c r="BP16" s="469"/>
      <c r="BQ16" s="469"/>
      <c r="BR16" s="469"/>
      <c r="BS16" s="469"/>
      <c r="BT16" s="469"/>
      <c r="BU16" s="470"/>
      <c r="BV16" s="468">
        <v>2298217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1400</v>
      </c>
      <c r="AD17" s="445"/>
      <c r="AE17" s="445"/>
      <c r="AF17" s="445"/>
      <c r="AG17" s="446"/>
      <c r="AH17" s="444">
        <v>1411</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631001</v>
      </c>
      <c r="BO17" s="469"/>
      <c r="BP17" s="469"/>
      <c r="BQ17" s="469"/>
      <c r="BR17" s="469"/>
      <c r="BS17" s="469"/>
      <c r="BT17" s="469"/>
      <c r="BU17" s="470"/>
      <c r="BV17" s="468">
        <v>593941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161.66999999999999</v>
      </c>
      <c r="M18" s="533"/>
      <c r="N18" s="533"/>
      <c r="O18" s="533"/>
      <c r="P18" s="533"/>
      <c r="Q18" s="533"/>
      <c r="R18" s="534"/>
      <c r="S18" s="534"/>
      <c r="T18" s="534"/>
      <c r="U18" s="534"/>
      <c r="V18" s="535"/>
      <c r="W18" s="549"/>
      <c r="X18" s="550"/>
      <c r="Y18" s="550"/>
      <c r="Z18" s="550"/>
      <c r="AA18" s="550"/>
      <c r="AB18" s="560"/>
      <c r="AC18" s="432">
        <v>46.9</v>
      </c>
      <c r="AD18" s="433"/>
      <c r="AE18" s="433"/>
      <c r="AF18" s="433"/>
      <c r="AG18" s="536"/>
      <c r="AH18" s="432">
        <v>45.5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2567443</v>
      </c>
      <c r="BO18" s="469"/>
      <c r="BP18" s="469"/>
      <c r="BQ18" s="469"/>
      <c r="BR18" s="469"/>
      <c r="BS18" s="469"/>
      <c r="BT18" s="469"/>
      <c r="BU18" s="470"/>
      <c r="BV18" s="468">
        <v>2292473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3801641</v>
      </c>
      <c r="BO19" s="469"/>
      <c r="BP19" s="469"/>
      <c r="BQ19" s="469"/>
      <c r="BR19" s="469"/>
      <c r="BS19" s="469"/>
      <c r="BT19" s="469"/>
      <c r="BU19" s="470"/>
      <c r="BV19" s="468">
        <v>3362610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1572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4172706</v>
      </c>
      <c r="BO23" s="469"/>
      <c r="BP23" s="469"/>
      <c r="BQ23" s="469"/>
      <c r="BR23" s="469"/>
      <c r="BS23" s="469"/>
      <c r="BT23" s="469"/>
      <c r="BU23" s="470"/>
      <c r="BV23" s="468">
        <v>4419877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6560</v>
      </c>
      <c r="R24" s="445"/>
      <c r="S24" s="445"/>
      <c r="T24" s="445"/>
      <c r="U24" s="445"/>
      <c r="V24" s="446"/>
      <c r="W24" s="510"/>
      <c r="X24" s="501"/>
      <c r="Y24" s="502"/>
      <c r="Z24" s="441" t="s">
        <v>170</v>
      </c>
      <c r="AA24" s="442"/>
      <c r="AB24" s="442"/>
      <c r="AC24" s="442"/>
      <c r="AD24" s="442"/>
      <c r="AE24" s="442"/>
      <c r="AF24" s="442"/>
      <c r="AG24" s="443"/>
      <c r="AH24" s="444">
        <v>69</v>
      </c>
      <c r="AI24" s="445"/>
      <c r="AJ24" s="445"/>
      <c r="AK24" s="445"/>
      <c r="AL24" s="446"/>
      <c r="AM24" s="444">
        <v>202929</v>
      </c>
      <c r="AN24" s="445"/>
      <c r="AO24" s="445"/>
      <c r="AP24" s="445"/>
      <c r="AQ24" s="445"/>
      <c r="AR24" s="446"/>
      <c r="AS24" s="444">
        <v>2941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2290752</v>
      </c>
      <c r="BO24" s="469"/>
      <c r="BP24" s="469"/>
      <c r="BQ24" s="469"/>
      <c r="BR24" s="469"/>
      <c r="BS24" s="469"/>
      <c r="BT24" s="469"/>
      <c r="BU24" s="470"/>
      <c r="BV24" s="468">
        <v>2507459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5580</v>
      </c>
      <c r="R25" s="445"/>
      <c r="S25" s="445"/>
      <c r="T25" s="445"/>
      <c r="U25" s="445"/>
      <c r="V25" s="446"/>
      <c r="W25" s="510"/>
      <c r="X25" s="501"/>
      <c r="Y25" s="502"/>
      <c r="Z25" s="441" t="s">
        <v>173</v>
      </c>
      <c r="AA25" s="442"/>
      <c r="AB25" s="442"/>
      <c r="AC25" s="442"/>
      <c r="AD25" s="442"/>
      <c r="AE25" s="442"/>
      <c r="AF25" s="442"/>
      <c r="AG25" s="443"/>
      <c r="AH25" s="444" t="s">
        <v>128</v>
      </c>
      <c r="AI25" s="445"/>
      <c r="AJ25" s="445"/>
      <c r="AK25" s="445"/>
      <c r="AL25" s="446"/>
      <c r="AM25" s="444" t="s">
        <v>128</v>
      </c>
      <c r="AN25" s="445"/>
      <c r="AO25" s="445"/>
      <c r="AP25" s="445"/>
      <c r="AQ25" s="445"/>
      <c r="AR25" s="446"/>
      <c r="AS25" s="444" t="s">
        <v>136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38714</v>
      </c>
      <c r="BO25" s="464"/>
      <c r="BP25" s="464"/>
      <c r="BQ25" s="464"/>
      <c r="BR25" s="464"/>
      <c r="BS25" s="464"/>
      <c r="BT25" s="464"/>
      <c r="BU25" s="465"/>
      <c r="BV25" s="463">
        <v>41963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5470</v>
      </c>
      <c r="R26" s="445"/>
      <c r="S26" s="445"/>
      <c r="T26" s="445"/>
      <c r="U26" s="445"/>
      <c r="V26" s="446"/>
      <c r="W26" s="510"/>
      <c r="X26" s="501"/>
      <c r="Y26" s="502"/>
      <c r="Z26" s="441" t="s">
        <v>176</v>
      </c>
      <c r="AA26" s="523"/>
      <c r="AB26" s="523"/>
      <c r="AC26" s="523"/>
      <c r="AD26" s="523"/>
      <c r="AE26" s="523"/>
      <c r="AF26" s="523"/>
      <c r="AG26" s="524"/>
      <c r="AH26" s="444">
        <v>2</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2945</v>
      </c>
      <c r="R27" s="445"/>
      <c r="S27" s="445"/>
      <c r="T27" s="445"/>
      <c r="U27" s="445"/>
      <c r="V27" s="446"/>
      <c r="W27" s="510"/>
      <c r="X27" s="501"/>
      <c r="Y27" s="502"/>
      <c r="Z27" s="441" t="s">
        <v>181</v>
      </c>
      <c r="AA27" s="442"/>
      <c r="AB27" s="442"/>
      <c r="AC27" s="442"/>
      <c r="AD27" s="442"/>
      <c r="AE27" s="442"/>
      <c r="AF27" s="442"/>
      <c r="AG27" s="443"/>
      <c r="AH27" s="444" t="s">
        <v>128</v>
      </c>
      <c r="AI27" s="445"/>
      <c r="AJ27" s="445"/>
      <c r="AK27" s="445"/>
      <c r="AL27" s="446"/>
      <c r="AM27" s="444" t="s">
        <v>128</v>
      </c>
      <c r="AN27" s="445"/>
      <c r="AO27" s="445"/>
      <c r="AP27" s="445"/>
      <c r="AQ27" s="445"/>
      <c r="AR27" s="446"/>
      <c r="AS27" s="444" t="s">
        <v>128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117919</v>
      </c>
      <c r="BO27" s="472"/>
      <c r="BP27" s="472"/>
      <c r="BQ27" s="472"/>
      <c r="BR27" s="472"/>
      <c r="BS27" s="472"/>
      <c r="BT27" s="472"/>
      <c r="BU27" s="473"/>
      <c r="BV27" s="471">
        <v>117918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2375</v>
      </c>
      <c r="R28" s="445"/>
      <c r="S28" s="445"/>
      <c r="T28" s="445"/>
      <c r="U28" s="445"/>
      <c r="V28" s="446"/>
      <c r="W28" s="510"/>
      <c r="X28" s="501"/>
      <c r="Y28" s="502"/>
      <c r="Z28" s="441" t="s">
        <v>184</v>
      </c>
      <c r="AA28" s="442"/>
      <c r="AB28" s="442"/>
      <c r="AC28" s="442"/>
      <c r="AD28" s="442"/>
      <c r="AE28" s="442"/>
      <c r="AF28" s="442"/>
      <c r="AG28" s="443"/>
      <c r="AH28" s="444" t="s">
        <v>136</v>
      </c>
      <c r="AI28" s="445"/>
      <c r="AJ28" s="445"/>
      <c r="AK28" s="445"/>
      <c r="AL28" s="446"/>
      <c r="AM28" s="444" t="s">
        <v>128</v>
      </c>
      <c r="AN28" s="445"/>
      <c r="AO28" s="445"/>
      <c r="AP28" s="445"/>
      <c r="AQ28" s="445"/>
      <c r="AR28" s="446"/>
      <c r="AS28" s="444" t="s">
        <v>136</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765524</v>
      </c>
      <c r="BO28" s="464"/>
      <c r="BP28" s="464"/>
      <c r="BQ28" s="464"/>
      <c r="BR28" s="464"/>
      <c r="BS28" s="464"/>
      <c r="BT28" s="464"/>
      <c r="BU28" s="465"/>
      <c r="BV28" s="463">
        <v>705742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8</v>
      </c>
      <c r="M29" s="445"/>
      <c r="N29" s="445"/>
      <c r="O29" s="445"/>
      <c r="P29" s="446"/>
      <c r="Q29" s="444">
        <v>2185</v>
      </c>
      <c r="R29" s="445"/>
      <c r="S29" s="445"/>
      <c r="T29" s="445"/>
      <c r="U29" s="445"/>
      <c r="V29" s="446"/>
      <c r="W29" s="511"/>
      <c r="X29" s="512"/>
      <c r="Y29" s="513"/>
      <c r="Z29" s="441" t="s">
        <v>187</v>
      </c>
      <c r="AA29" s="442"/>
      <c r="AB29" s="442"/>
      <c r="AC29" s="442"/>
      <c r="AD29" s="442"/>
      <c r="AE29" s="442"/>
      <c r="AF29" s="442"/>
      <c r="AG29" s="443"/>
      <c r="AH29" s="444">
        <v>69</v>
      </c>
      <c r="AI29" s="445"/>
      <c r="AJ29" s="445"/>
      <c r="AK29" s="445"/>
      <c r="AL29" s="446"/>
      <c r="AM29" s="444">
        <v>202929</v>
      </c>
      <c r="AN29" s="445"/>
      <c r="AO29" s="445"/>
      <c r="AP29" s="445"/>
      <c r="AQ29" s="445"/>
      <c r="AR29" s="446"/>
      <c r="AS29" s="444">
        <v>2941</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279054</v>
      </c>
      <c r="BO29" s="469"/>
      <c r="BP29" s="469"/>
      <c r="BQ29" s="469"/>
      <c r="BR29" s="469"/>
      <c r="BS29" s="469"/>
      <c r="BT29" s="469"/>
      <c r="BU29" s="470"/>
      <c r="BV29" s="468">
        <v>229956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315471</v>
      </c>
      <c r="BO30" s="472"/>
      <c r="BP30" s="472"/>
      <c r="BQ30" s="472"/>
      <c r="BR30" s="472"/>
      <c r="BS30" s="472"/>
      <c r="BT30" s="472"/>
      <c r="BU30" s="473"/>
      <c r="BV30" s="471">
        <v>201358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198</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最上広域市町村圏事務組合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グリーンバレー神室の運営</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最上地区広域連合（一般会計）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介護サービス事業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最上地区広域連合（国民健康保険特別会計）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山形県自治会館管理組合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山形県消防補償等組合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山形県市町村交通災害共済組合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山形県市町村職員退職手当組合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山形県後期高齢者医療広域連合（一般会計）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山形県後期高齢者医療広域連合（特別会計分）</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XeyL7VrZrvyXYVw+m/UVGHeJ/SQgV+zdoCtQio2ormTFoQSObG8sp+lGal8iXIamh8WtNEvFnRrwZbfeq/X2A==" saltValue="rvp19FxShqnzr3vDtNR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11.61</v>
      </c>
      <c r="G34" s="33">
        <v>12.51</v>
      </c>
      <c r="H34" s="33">
        <v>11.17</v>
      </c>
      <c r="I34" s="33">
        <v>12.52</v>
      </c>
      <c r="J34" s="34">
        <v>11.19</v>
      </c>
      <c r="K34" s="22"/>
      <c r="L34" s="22"/>
      <c r="M34" s="22"/>
      <c r="N34" s="22"/>
      <c r="O34" s="22"/>
      <c r="P34" s="22"/>
    </row>
    <row r="35" spans="1:16" ht="39" customHeight="1" x14ac:dyDescent="0.15">
      <c r="A35" s="22"/>
      <c r="B35" s="35"/>
      <c r="C35" s="1244" t="s">
        <v>566</v>
      </c>
      <c r="D35" s="1245"/>
      <c r="E35" s="1246"/>
      <c r="F35" s="36">
        <v>4.34</v>
      </c>
      <c r="G35" s="37">
        <v>3.91</v>
      </c>
      <c r="H35" s="37">
        <v>3.9</v>
      </c>
      <c r="I35" s="37">
        <v>3.54</v>
      </c>
      <c r="J35" s="38">
        <v>2.81</v>
      </c>
      <c r="K35" s="22"/>
      <c r="L35" s="22"/>
      <c r="M35" s="22"/>
      <c r="N35" s="22"/>
      <c r="O35" s="22"/>
      <c r="P35" s="22"/>
    </row>
    <row r="36" spans="1:16" ht="39" customHeight="1" x14ac:dyDescent="0.15">
      <c r="A36" s="22"/>
      <c r="B36" s="35"/>
      <c r="C36" s="1244" t="s">
        <v>567</v>
      </c>
      <c r="D36" s="1245"/>
      <c r="E36" s="1246"/>
      <c r="F36" s="36">
        <v>0.43</v>
      </c>
      <c r="G36" s="37">
        <v>0.4</v>
      </c>
      <c r="H36" s="37">
        <v>1.33</v>
      </c>
      <c r="I36" s="37">
        <v>1.21</v>
      </c>
      <c r="J36" s="38">
        <v>1.54</v>
      </c>
      <c r="K36" s="22"/>
      <c r="L36" s="22"/>
      <c r="M36" s="22"/>
      <c r="N36" s="22"/>
      <c r="O36" s="22"/>
      <c r="P36" s="22"/>
    </row>
    <row r="37" spans="1:16" ht="39" customHeight="1" x14ac:dyDescent="0.15">
      <c r="A37" s="22"/>
      <c r="B37" s="35"/>
      <c r="C37" s="1244" t="s">
        <v>568</v>
      </c>
      <c r="D37" s="1245"/>
      <c r="E37" s="1246"/>
      <c r="F37" s="36">
        <v>0.1</v>
      </c>
      <c r="G37" s="37">
        <v>0.06</v>
      </c>
      <c r="H37" s="37">
        <v>0.16</v>
      </c>
      <c r="I37" s="37">
        <v>0.05</v>
      </c>
      <c r="J37" s="38">
        <v>1.1499999999999999</v>
      </c>
      <c r="K37" s="22"/>
      <c r="L37" s="22"/>
      <c r="M37" s="22"/>
      <c r="N37" s="22"/>
      <c r="O37" s="22"/>
      <c r="P37" s="22"/>
    </row>
    <row r="38" spans="1:16" ht="39" customHeight="1" x14ac:dyDescent="0.15">
      <c r="A38" s="22"/>
      <c r="B38" s="35"/>
      <c r="C38" s="1244" t="s">
        <v>569</v>
      </c>
      <c r="D38" s="1245"/>
      <c r="E38" s="1246"/>
      <c r="F38" s="36">
        <v>0.62</v>
      </c>
      <c r="G38" s="37">
        <v>0.55000000000000004</v>
      </c>
      <c r="H38" s="37">
        <v>0.32</v>
      </c>
      <c r="I38" s="37">
        <v>0.27</v>
      </c>
      <c r="J38" s="38">
        <v>0.78</v>
      </c>
      <c r="K38" s="22"/>
      <c r="L38" s="22"/>
      <c r="M38" s="22"/>
      <c r="N38" s="22"/>
      <c r="O38" s="22"/>
      <c r="P38" s="22"/>
    </row>
    <row r="39" spans="1:16" ht="39" customHeight="1" x14ac:dyDescent="0.15">
      <c r="A39" s="22"/>
      <c r="B39" s="35"/>
      <c r="C39" s="1244" t="s">
        <v>570</v>
      </c>
      <c r="D39" s="1245"/>
      <c r="E39" s="1246"/>
      <c r="F39" s="36">
        <v>0.09</v>
      </c>
      <c r="G39" s="37">
        <v>0.38</v>
      </c>
      <c r="H39" s="37">
        <v>0.39</v>
      </c>
      <c r="I39" s="37">
        <v>0.16</v>
      </c>
      <c r="J39" s="38">
        <v>0.4</v>
      </c>
      <c r="K39" s="22"/>
      <c r="L39" s="22"/>
      <c r="M39" s="22"/>
      <c r="N39" s="22"/>
      <c r="O39" s="22"/>
      <c r="P39" s="22"/>
    </row>
    <row r="40" spans="1:16" ht="39" customHeight="1" x14ac:dyDescent="0.15">
      <c r="A40" s="22"/>
      <c r="B40" s="35"/>
      <c r="C40" s="1244" t="s">
        <v>571</v>
      </c>
      <c r="D40" s="1245"/>
      <c r="E40" s="1246"/>
      <c r="F40" s="36">
        <v>0.02</v>
      </c>
      <c r="G40" s="37">
        <v>0.03</v>
      </c>
      <c r="H40" s="37">
        <v>0.06</v>
      </c>
      <c r="I40" s="37">
        <v>0.09</v>
      </c>
      <c r="J40" s="38">
        <v>0.09</v>
      </c>
      <c r="K40" s="22"/>
      <c r="L40" s="22"/>
      <c r="M40" s="22"/>
      <c r="N40" s="22"/>
      <c r="O40" s="22"/>
      <c r="P40" s="22"/>
    </row>
    <row r="41" spans="1:16" ht="39" customHeight="1" x14ac:dyDescent="0.15">
      <c r="A41" s="22"/>
      <c r="B41" s="35"/>
      <c r="C41" s="1244" t="s">
        <v>572</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ciEPThBerIsX4CsRrxsW09fcWUYDCB/dCU1dliLUl3OS2uzZ0OxuCoz/c/nm1DVxhlaIlg0/o+ZuIpnrKX1g==" saltValue="ZdydbGD8hoHVuTt78s7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351</v>
      </c>
      <c r="L45" s="60">
        <v>327</v>
      </c>
      <c r="M45" s="60">
        <v>329</v>
      </c>
      <c r="N45" s="60">
        <v>408</v>
      </c>
      <c r="O45" s="61">
        <v>461</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72"/>
      <c r="C48" s="1273"/>
      <c r="D48" s="62"/>
      <c r="E48" s="1254" t="s">
        <v>14</v>
      </c>
      <c r="F48" s="1254"/>
      <c r="G48" s="1254"/>
      <c r="H48" s="1254"/>
      <c r="I48" s="1254"/>
      <c r="J48" s="1255"/>
      <c r="K48" s="63">
        <v>154</v>
      </c>
      <c r="L48" s="64">
        <v>168</v>
      </c>
      <c r="M48" s="64">
        <v>170</v>
      </c>
      <c r="N48" s="64">
        <v>180</v>
      </c>
      <c r="O48" s="65">
        <v>177</v>
      </c>
      <c r="P48" s="48"/>
      <c r="Q48" s="48"/>
      <c r="R48" s="48"/>
      <c r="S48" s="48"/>
      <c r="T48" s="48"/>
      <c r="U48" s="48"/>
    </row>
    <row r="49" spans="1:21" ht="30.75" customHeight="1" x14ac:dyDescent="0.15">
      <c r="A49" s="48"/>
      <c r="B49" s="1272"/>
      <c r="C49" s="1273"/>
      <c r="D49" s="62"/>
      <c r="E49" s="1254" t="s">
        <v>15</v>
      </c>
      <c r="F49" s="1254"/>
      <c r="G49" s="1254"/>
      <c r="H49" s="1254"/>
      <c r="I49" s="1254"/>
      <c r="J49" s="1255"/>
      <c r="K49" s="63">
        <v>10</v>
      </c>
      <c r="L49" s="64">
        <v>12</v>
      </c>
      <c r="M49" s="64">
        <v>6</v>
      </c>
      <c r="N49" s="64">
        <v>9</v>
      </c>
      <c r="O49" s="65">
        <v>7</v>
      </c>
      <c r="P49" s="48"/>
      <c r="Q49" s="48"/>
      <c r="R49" s="48"/>
      <c r="S49" s="48"/>
      <c r="T49" s="48"/>
      <c r="U49" s="48"/>
    </row>
    <row r="50" spans="1:21" ht="30.75" customHeight="1" x14ac:dyDescent="0.15">
      <c r="A50" s="48"/>
      <c r="B50" s="1272"/>
      <c r="C50" s="1273"/>
      <c r="D50" s="62"/>
      <c r="E50" s="1254" t="s">
        <v>16</v>
      </c>
      <c r="F50" s="1254"/>
      <c r="G50" s="1254"/>
      <c r="H50" s="1254"/>
      <c r="I50" s="1254"/>
      <c r="J50" s="1255"/>
      <c r="K50" s="63">
        <v>3</v>
      </c>
      <c r="L50" s="64" t="s">
        <v>516</v>
      </c>
      <c r="M50" s="64">
        <v>6</v>
      </c>
      <c r="N50" s="64">
        <v>7</v>
      </c>
      <c r="O50" s="65">
        <v>6</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t="s">
        <v>516</v>
      </c>
      <c r="M51" s="64" t="s">
        <v>516</v>
      </c>
      <c r="N51" s="64" t="s">
        <v>516</v>
      </c>
      <c r="O51" s="65" t="s">
        <v>516</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332</v>
      </c>
      <c r="L52" s="64">
        <v>307</v>
      </c>
      <c r="M52" s="64">
        <v>311</v>
      </c>
      <c r="N52" s="64">
        <v>371</v>
      </c>
      <c r="O52" s="65">
        <v>414</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186</v>
      </c>
      <c r="L53" s="69">
        <v>200</v>
      </c>
      <c r="M53" s="69">
        <v>200</v>
      </c>
      <c r="N53" s="69">
        <v>233</v>
      </c>
      <c r="O53" s="70">
        <v>237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599</v>
      </c>
      <c r="L57" s="84" t="s">
        <v>599</v>
      </c>
      <c r="M57" s="84" t="s">
        <v>599</v>
      </c>
      <c r="N57" s="84" t="s">
        <v>599</v>
      </c>
      <c r="O57" s="85" t="s">
        <v>599</v>
      </c>
    </row>
    <row r="58" spans="1:21" ht="31.5" customHeight="1" thickBot="1" x14ac:dyDescent="0.2">
      <c r="B58" s="1262"/>
      <c r="C58" s="1263"/>
      <c r="D58" s="1267" t="s">
        <v>26</v>
      </c>
      <c r="E58" s="1268"/>
      <c r="F58" s="1268"/>
      <c r="G58" s="1268"/>
      <c r="H58" s="1268"/>
      <c r="I58" s="1268"/>
      <c r="J58" s="1269"/>
      <c r="K58" s="86" t="s">
        <v>599</v>
      </c>
      <c r="L58" s="87" t="s">
        <v>599</v>
      </c>
      <c r="M58" s="87" t="s">
        <v>599</v>
      </c>
      <c r="N58" s="87" t="s">
        <v>599</v>
      </c>
      <c r="O58" s="88" t="s">
        <v>599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8BgDhDwU0KkR4s8/avTsHK26oijHtCP1oFMVVZ23EYEqShvZkO9ttKNl1AlYrwbFb2ocFFsrEC9ef+QLZtQjQ==" saltValue="lSK4tPUrYAiDwMDL3X5F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90" t="s">
        <v>29</v>
      </c>
      <c r="C41" s="1291"/>
      <c r="D41" s="102"/>
      <c r="E41" s="1292" t="s">
        <v>30</v>
      </c>
      <c r="F41" s="1292"/>
      <c r="G41" s="1292"/>
      <c r="H41" s="1293"/>
      <c r="I41" s="103">
        <v>4423</v>
      </c>
      <c r="J41" s="104">
        <v>4431</v>
      </c>
      <c r="K41" s="104">
        <v>4469</v>
      </c>
      <c r="L41" s="104">
        <v>4420</v>
      </c>
      <c r="M41" s="105">
        <v>4173</v>
      </c>
    </row>
    <row r="42" spans="2:13" ht="27.75" customHeight="1" x14ac:dyDescent="0.15">
      <c r="B42" s="1280"/>
      <c r="C42" s="1281"/>
      <c r="D42" s="106"/>
      <c r="E42" s="1284" t="s">
        <v>31</v>
      </c>
      <c r="F42" s="1284"/>
      <c r="G42" s="1284"/>
      <c r="H42" s="1285"/>
      <c r="I42" s="107">
        <v>1</v>
      </c>
      <c r="J42" s="108">
        <v>10</v>
      </c>
      <c r="K42" s="108">
        <v>6</v>
      </c>
      <c r="L42" s="108">
        <v>35</v>
      </c>
      <c r="M42" s="109">
        <v>29</v>
      </c>
    </row>
    <row r="43" spans="2:13" ht="27.75" customHeight="1" x14ac:dyDescent="0.15">
      <c r="B43" s="1280"/>
      <c r="C43" s="1281"/>
      <c r="D43" s="106"/>
      <c r="E43" s="1284" t="s">
        <v>32</v>
      </c>
      <c r="F43" s="1284"/>
      <c r="G43" s="1284"/>
      <c r="H43" s="1285"/>
      <c r="I43" s="107">
        <v>1719</v>
      </c>
      <c r="J43" s="108">
        <v>1703</v>
      </c>
      <c r="K43" s="108">
        <v>1737</v>
      </c>
      <c r="L43" s="108">
        <v>1666</v>
      </c>
      <c r="M43" s="109">
        <v>1536</v>
      </c>
    </row>
    <row r="44" spans="2:13" ht="27.75" customHeight="1" x14ac:dyDescent="0.15">
      <c r="B44" s="1280"/>
      <c r="C44" s="1281"/>
      <c r="D44" s="106"/>
      <c r="E44" s="1284" t="s">
        <v>33</v>
      </c>
      <c r="F44" s="1284"/>
      <c r="G44" s="1284"/>
      <c r="H44" s="1285"/>
      <c r="I44" s="107">
        <v>13</v>
      </c>
      <c r="J44" s="108">
        <v>8</v>
      </c>
      <c r="K44" s="108">
        <v>6</v>
      </c>
      <c r="L44" s="108">
        <v>12</v>
      </c>
      <c r="M44" s="109">
        <v>5</v>
      </c>
    </row>
    <row r="45" spans="2:13" ht="27.75" customHeight="1" x14ac:dyDescent="0.15">
      <c r="B45" s="1280"/>
      <c r="C45" s="1281"/>
      <c r="D45" s="106"/>
      <c r="E45" s="1284" t="s">
        <v>34</v>
      </c>
      <c r="F45" s="1284"/>
      <c r="G45" s="1284"/>
      <c r="H45" s="1285"/>
      <c r="I45" s="107">
        <v>291</v>
      </c>
      <c r="J45" s="108">
        <v>275</v>
      </c>
      <c r="K45" s="108">
        <v>301</v>
      </c>
      <c r="L45" s="108">
        <v>307</v>
      </c>
      <c r="M45" s="109">
        <v>324</v>
      </c>
    </row>
    <row r="46" spans="2:13" ht="27.75" customHeight="1" x14ac:dyDescent="0.15">
      <c r="B46" s="1280"/>
      <c r="C46" s="1281"/>
      <c r="D46" s="110"/>
      <c r="E46" s="1284" t="s">
        <v>35</v>
      </c>
      <c r="F46" s="1284"/>
      <c r="G46" s="1284"/>
      <c r="H46" s="1285"/>
      <c r="I46" s="107" t="s">
        <v>516</v>
      </c>
      <c r="J46" s="108" t="s">
        <v>516</v>
      </c>
      <c r="K46" s="108" t="s">
        <v>516</v>
      </c>
      <c r="L46" s="108" t="s">
        <v>516</v>
      </c>
      <c r="M46" s="109" t="s">
        <v>516</v>
      </c>
    </row>
    <row r="47" spans="2:13" ht="27.75" customHeight="1" x14ac:dyDescent="0.15">
      <c r="B47" s="1280"/>
      <c r="C47" s="1281"/>
      <c r="D47" s="111"/>
      <c r="E47" s="1294" t="s">
        <v>36</v>
      </c>
      <c r="F47" s="1295"/>
      <c r="G47" s="1295"/>
      <c r="H47" s="1296"/>
      <c r="I47" s="107" t="s">
        <v>516</v>
      </c>
      <c r="J47" s="108" t="s">
        <v>516</v>
      </c>
      <c r="K47" s="108" t="s">
        <v>516</v>
      </c>
      <c r="L47" s="108" t="s">
        <v>516</v>
      </c>
      <c r="M47" s="109" t="s">
        <v>516</v>
      </c>
    </row>
    <row r="48" spans="2:13" ht="27.75" customHeight="1" x14ac:dyDescent="0.15">
      <c r="B48" s="1280"/>
      <c r="C48" s="1281"/>
      <c r="D48" s="106"/>
      <c r="E48" s="1284" t="s">
        <v>37</v>
      </c>
      <c r="F48" s="1284"/>
      <c r="G48" s="1284"/>
      <c r="H48" s="1285"/>
      <c r="I48" s="107" t="s">
        <v>516</v>
      </c>
      <c r="J48" s="108" t="s">
        <v>516</v>
      </c>
      <c r="K48" s="108" t="s">
        <v>516</v>
      </c>
      <c r="L48" s="108" t="s">
        <v>516</v>
      </c>
      <c r="M48" s="109" t="s">
        <v>516</v>
      </c>
    </row>
    <row r="49" spans="2:13" ht="27.75" customHeight="1" x14ac:dyDescent="0.15">
      <c r="B49" s="1282"/>
      <c r="C49" s="1283"/>
      <c r="D49" s="106"/>
      <c r="E49" s="1284" t="s">
        <v>38</v>
      </c>
      <c r="F49" s="1284"/>
      <c r="G49" s="1284"/>
      <c r="H49" s="1285"/>
      <c r="I49" s="107" t="s">
        <v>516</v>
      </c>
      <c r="J49" s="108" t="s">
        <v>516</v>
      </c>
      <c r="K49" s="108" t="s">
        <v>516</v>
      </c>
      <c r="L49" s="108" t="s">
        <v>516</v>
      </c>
      <c r="M49" s="109" t="s">
        <v>516</v>
      </c>
    </row>
    <row r="50" spans="2:13" ht="27.75" customHeight="1" x14ac:dyDescent="0.15">
      <c r="B50" s="1278" t="s">
        <v>39</v>
      </c>
      <c r="C50" s="1279"/>
      <c r="D50" s="112"/>
      <c r="E50" s="1284" t="s">
        <v>40</v>
      </c>
      <c r="F50" s="1284"/>
      <c r="G50" s="1284"/>
      <c r="H50" s="1285"/>
      <c r="I50" s="107">
        <v>1467</v>
      </c>
      <c r="J50" s="108">
        <v>1261</v>
      </c>
      <c r="K50" s="108">
        <v>1241</v>
      </c>
      <c r="L50" s="108">
        <v>1304</v>
      </c>
      <c r="M50" s="109">
        <v>1519</v>
      </c>
    </row>
    <row r="51" spans="2:13" ht="27.75" customHeight="1" x14ac:dyDescent="0.15">
      <c r="B51" s="1280"/>
      <c r="C51" s="1281"/>
      <c r="D51" s="106"/>
      <c r="E51" s="1284" t="s">
        <v>41</v>
      </c>
      <c r="F51" s="1284"/>
      <c r="G51" s="1284"/>
      <c r="H51" s="1285"/>
      <c r="I51" s="107">
        <v>66</v>
      </c>
      <c r="J51" s="108">
        <v>59</v>
      </c>
      <c r="K51" s="108">
        <v>37</v>
      </c>
      <c r="L51" s="108">
        <v>45</v>
      </c>
      <c r="M51" s="109">
        <v>42</v>
      </c>
    </row>
    <row r="52" spans="2:13" ht="27.75" customHeight="1" x14ac:dyDescent="0.15">
      <c r="B52" s="1282"/>
      <c r="C52" s="1283"/>
      <c r="D52" s="106"/>
      <c r="E52" s="1284" t="s">
        <v>42</v>
      </c>
      <c r="F52" s="1284"/>
      <c r="G52" s="1284"/>
      <c r="H52" s="1285"/>
      <c r="I52" s="107">
        <v>4071</v>
      </c>
      <c r="J52" s="108">
        <v>4014</v>
      </c>
      <c r="K52" s="108">
        <v>4047</v>
      </c>
      <c r="L52" s="108">
        <v>3871</v>
      </c>
      <c r="M52" s="109">
        <v>3566</v>
      </c>
    </row>
    <row r="53" spans="2:13" ht="27.75" customHeight="1" thickBot="1" x14ac:dyDescent="0.2">
      <c r="B53" s="1286" t="s">
        <v>43</v>
      </c>
      <c r="C53" s="1287"/>
      <c r="D53" s="113"/>
      <c r="E53" s="1288" t="s">
        <v>44</v>
      </c>
      <c r="F53" s="1288"/>
      <c r="G53" s="1288"/>
      <c r="H53" s="1289"/>
      <c r="I53" s="114">
        <v>843</v>
      </c>
      <c r="J53" s="115">
        <v>1092</v>
      </c>
      <c r="K53" s="115">
        <v>1195</v>
      </c>
      <c r="L53" s="115">
        <v>1219</v>
      </c>
      <c r="M53" s="116">
        <v>940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XxgnzIZGKmLAwa49TnnRD55au+bhSyyLQPNxIIfNGhBTSYba7+KHFcPOJ+3SkKjRXCO8Q41DPRTK5jXxS4BLA==" saltValue="XVJoWpIsyBUQLne8HjCd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47</v>
      </c>
      <c r="D55" s="1305"/>
      <c r="E55" s="1306"/>
      <c r="F55" s="128">
        <v>701</v>
      </c>
      <c r="G55" s="128">
        <v>706</v>
      </c>
      <c r="H55" s="129">
        <v>766</v>
      </c>
    </row>
    <row r="56" spans="2:8" ht="52.5" customHeight="1" x14ac:dyDescent="0.15">
      <c r="B56" s="130"/>
      <c r="C56" s="1307" t="s">
        <v>48</v>
      </c>
      <c r="D56" s="1307"/>
      <c r="E56" s="1308"/>
      <c r="F56" s="131">
        <v>100</v>
      </c>
      <c r="G56" s="131">
        <v>230</v>
      </c>
      <c r="H56" s="132">
        <v>279</v>
      </c>
    </row>
    <row r="57" spans="2:8" ht="53.25" customHeight="1" x14ac:dyDescent="0.15">
      <c r="B57" s="130"/>
      <c r="C57" s="1309" t="s">
        <v>49</v>
      </c>
      <c r="D57" s="1309"/>
      <c r="E57" s="1310"/>
      <c r="F57" s="133">
        <v>235</v>
      </c>
      <c r="G57" s="133">
        <v>201</v>
      </c>
      <c r="H57" s="134">
        <v>315</v>
      </c>
    </row>
    <row r="58" spans="2:8" ht="45.75" customHeight="1" x14ac:dyDescent="0.15">
      <c r="B58" s="135"/>
      <c r="C58" s="1297" t="s">
        <v>581</v>
      </c>
      <c r="D58" s="1298"/>
      <c r="E58" s="1299"/>
      <c r="F58" s="136">
        <v>128</v>
      </c>
      <c r="G58" s="136">
        <v>156</v>
      </c>
      <c r="H58" s="137">
        <v>201</v>
      </c>
    </row>
    <row r="59" spans="2:8" ht="45.75" customHeight="1" x14ac:dyDescent="0.15">
      <c r="B59" s="135"/>
      <c r="C59" s="1297" t="s">
        <v>582</v>
      </c>
      <c r="D59" s="1298"/>
      <c r="E59" s="1299"/>
      <c r="F59" s="136">
        <v>87</v>
      </c>
      <c r="G59" s="136">
        <v>21</v>
      </c>
      <c r="H59" s="137">
        <v>74</v>
      </c>
    </row>
    <row r="60" spans="2:8" ht="45.75" customHeight="1" x14ac:dyDescent="0.15">
      <c r="B60" s="135"/>
      <c r="C60" s="1297" t="s">
        <v>583</v>
      </c>
      <c r="D60" s="1298"/>
      <c r="E60" s="1299"/>
      <c r="F60" s="136" t="s">
        <v>586</v>
      </c>
      <c r="G60" s="136" t="s">
        <v>586</v>
      </c>
      <c r="H60" s="137">
        <v>23</v>
      </c>
    </row>
    <row r="61" spans="2:8" ht="45.75" customHeight="1" x14ac:dyDescent="0.15">
      <c r="B61" s="135"/>
      <c r="C61" s="1297" t="s">
        <v>584</v>
      </c>
      <c r="D61" s="1298"/>
      <c r="E61" s="1299"/>
      <c r="F61" s="136">
        <v>8</v>
      </c>
      <c r="G61" s="136">
        <v>7</v>
      </c>
      <c r="H61" s="137">
        <v>7</v>
      </c>
    </row>
    <row r="62" spans="2:8" ht="45.75" customHeight="1" thickBot="1" x14ac:dyDescent="0.2">
      <c r="B62" s="138"/>
      <c r="C62" s="1300" t="s">
        <v>585</v>
      </c>
      <c r="D62" s="1301"/>
      <c r="E62" s="1302"/>
      <c r="F62" s="139">
        <v>7</v>
      </c>
      <c r="G62" s="139">
        <v>7</v>
      </c>
      <c r="H62" s="140">
        <v>7</v>
      </c>
    </row>
    <row r="63" spans="2:8" ht="52.5" customHeight="1" thickBot="1" x14ac:dyDescent="0.2">
      <c r="B63" s="141"/>
      <c r="C63" s="1303" t="s">
        <v>50</v>
      </c>
      <c r="D63" s="1303"/>
      <c r="E63" s="1304"/>
      <c r="F63" s="142">
        <v>1035</v>
      </c>
      <c r="G63" s="142">
        <v>1137</v>
      </c>
      <c r="H63" s="143">
        <v>1360</v>
      </c>
    </row>
    <row r="64" spans="2:8" ht="15" customHeight="1" x14ac:dyDescent="0.15"/>
  </sheetData>
  <sheetProtection algorithmName="SHA-512" hashValue="lQoOXg3LBgUIHhCnTZBlXxxIx0hPzjBDpAP+IeosAaMZs7gSOlyYEC5ejilajt5WmIQglOFinZqCOme6NbVEaQ==" saltValue="gCZNKI4jRmgjnXrJ19cy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605</v>
      </c>
      <c r="AO51" s="1327"/>
      <c r="AP51" s="1327"/>
      <c r="AQ51" s="1327"/>
      <c r="AR51" s="1327"/>
      <c r="AS51" s="1327"/>
      <c r="AT51" s="1327"/>
      <c r="AU51" s="1327"/>
      <c r="AV51" s="1327"/>
      <c r="AW51" s="1327"/>
      <c r="AX51" s="1327"/>
      <c r="AY51" s="1327"/>
      <c r="AZ51" s="1327"/>
      <c r="BA51" s="1327"/>
      <c r="BB51" s="1327" t="s">
        <v>606</v>
      </c>
      <c r="BC51" s="1327"/>
      <c r="BD51" s="1327"/>
      <c r="BE51" s="1327"/>
      <c r="BF51" s="1327"/>
      <c r="BG51" s="1327"/>
      <c r="BH51" s="1327"/>
      <c r="BI51" s="1327"/>
      <c r="BJ51" s="1327"/>
      <c r="BK51" s="1327"/>
      <c r="BL51" s="1327"/>
      <c r="BM51" s="1327"/>
      <c r="BN51" s="1327"/>
      <c r="BO51" s="1327"/>
      <c r="BP51" s="1325">
        <v>38.700000000000003</v>
      </c>
      <c r="BQ51" s="1325"/>
      <c r="BR51" s="1325"/>
      <c r="BS51" s="1325"/>
      <c r="BT51" s="1325"/>
      <c r="BU51" s="1325"/>
      <c r="BV51" s="1325"/>
      <c r="BW51" s="1325"/>
      <c r="BX51" s="1325">
        <v>51.6</v>
      </c>
      <c r="BY51" s="1325"/>
      <c r="BZ51" s="1325"/>
      <c r="CA51" s="1325"/>
      <c r="CB51" s="1325"/>
      <c r="CC51" s="1325"/>
      <c r="CD51" s="1325"/>
      <c r="CE51" s="1325"/>
      <c r="CF51" s="1325">
        <v>56.6</v>
      </c>
      <c r="CG51" s="1325"/>
      <c r="CH51" s="1325"/>
      <c r="CI51" s="1325"/>
      <c r="CJ51" s="1325"/>
      <c r="CK51" s="1325"/>
      <c r="CL51" s="1325"/>
      <c r="CM51" s="1325"/>
      <c r="CN51" s="1325">
        <v>57.5</v>
      </c>
      <c r="CO51" s="1325"/>
      <c r="CP51" s="1325"/>
      <c r="CQ51" s="1325"/>
      <c r="CR51" s="1325"/>
      <c r="CS51" s="1325"/>
      <c r="CT51" s="1325"/>
      <c r="CU51" s="1325"/>
      <c r="CV51" s="1325">
        <v>41.7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607</v>
      </c>
      <c r="BC53" s="1327"/>
      <c r="BD53" s="1327"/>
      <c r="BE53" s="1327"/>
      <c r="BF53" s="1327"/>
      <c r="BG53" s="1327"/>
      <c r="BH53" s="1327"/>
      <c r="BI53" s="1327"/>
      <c r="BJ53" s="1327"/>
      <c r="BK53" s="1327"/>
      <c r="BL53" s="1327"/>
      <c r="BM53" s="1327"/>
      <c r="BN53" s="1327"/>
      <c r="BO53" s="1327"/>
      <c r="BP53" s="1325">
        <v>61</v>
      </c>
      <c r="BQ53" s="1325"/>
      <c r="BR53" s="1325"/>
      <c r="BS53" s="1325"/>
      <c r="BT53" s="1325"/>
      <c r="BU53" s="1325"/>
      <c r="BV53" s="1325"/>
      <c r="BW53" s="1325"/>
      <c r="BX53" s="1325">
        <v>62.4</v>
      </c>
      <c r="BY53" s="1325"/>
      <c r="BZ53" s="1325"/>
      <c r="CA53" s="1325"/>
      <c r="CB53" s="1325"/>
      <c r="CC53" s="1325"/>
      <c r="CD53" s="1325"/>
      <c r="CE53" s="1325"/>
      <c r="CF53" s="1325">
        <v>60.8</v>
      </c>
      <c r="CG53" s="1325"/>
      <c r="CH53" s="1325"/>
      <c r="CI53" s="1325"/>
      <c r="CJ53" s="1325"/>
      <c r="CK53" s="1325"/>
      <c r="CL53" s="1325"/>
      <c r="CM53" s="1325"/>
      <c r="CN53" s="1325">
        <v>65.5</v>
      </c>
      <c r="CO53" s="1325"/>
      <c r="CP53" s="1325"/>
      <c r="CQ53" s="1325"/>
      <c r="CR53" s="1325"/>
      <c r="CS53" s="1325"/>
      <c r="CT53" s="1325"/>
      <c r="CU53" s="1325"/>
      <c r="CV53" s="1325">
        <v>67.900000000000006</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608</v>
      </c>
      <c r="AO55" s="1324"/>
      <c r="AP55" s="1324"/>
      <c r="AQ55" s="1324"/>
      <c r="AR55" s="1324"/>
      <c r="AS55" s="1324"/>
      <c r="AT55" s="1324"/>
      <c r="AU55" s="1324"/>
      <c r="AV55" s="1324"/>
      <c r="AW55" s="1324"/>
      <c r="AX55" s="1324"/>
      <c r="AY55" s="1324"/>
      <c r="AZ55" s="1324"/>
      <c r="BA55" s="1324"/>
      <c r="BB55" s="1327" t="s">
        <v>606</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607</v>
      </c>
      <c r="BC57" s="1327"/>
      <c r="BD57" s="1327"/>
      <c r="BE57" s="1327"/>
      <c r="BF57" s="1327"/>
      <c r="BG57" s="1327"/>
      <c r="BH57" s="1327"/>
      <c r="BI57" s="1327"/>
      <c r="BJ57" s="1327"/>
      <c r="BK57" s="1327"/>
      <c r="BL57" s="1327"/>
      <c r="BM57" s="1327"/>
      <c r="BN57" s="1327"/>
      <c r="BO57" s="1327"/>
      <c r="BP57" s="1325">
        <v>58.6</v>
      </c>
      <c r="BQ57" s="1325"/>
      <c r="BR57" s="1325"/>
      <c r="BS57" s="1325"/>
      <c r="BT57" s="1325"/>
      <c r="BU57" s="1325"/>
      <c r="BV57" s="1325"/>
      <c r="BW57" s="1325"/>
      <c r="BX57" s="1325">
        <v>59.1</v>
      </c>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609</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605</v>
      </c>
      <c r="AO73" s="1327"/>
      <c r="AP73" s="1327"/>
      <c r="AQ73" s="1327"/>
      <c r="AR73" s="1327"/>
      <c r="AS73" s="1327"/>
      <c r="AT73" s="1327"/>
      <c r="AU73" s="1327"/>
      <c r="AV73" s="1327"/>
      <c r="AW73" s="1327"/>
      <c r="AX73" s="1327"/>
      <c r="AY73" s="1327"/>
      <c r="AZ73" s="1327"/>
      <c r="BA73" s="1327"/>
      <c r="BB73" s="1327" t="s">
        <v>606</v>
      </c>
      <c r="BC73" s="1327"/>
      <c r="BD73" s="1327"/>
      <c r="BE73" s="1327"/>
      <c r="BF73" s="1327"/>
      <c r="BG73" s="1327"/>
      <c r="BH73" s="1327"/>
      <c r="BI73" s="1327"/>
      <c r="BJ73" s="1327"/>
      <c r="BK73" s="1327"/>
      <c r="BL73" s="1327"/>
      <c r="BM73" s="1327"/>
      <c r="BN73" s="1327"/>
      <c r="BO73" s="1327"/>
      <c r="BP73" s="1325">
        <v>38.700000000000003</v>
      </c>
      <c r="BQ73" s="1325"/>
      <c r="BR73" s="1325"/>
      <c r="BS73" s="1325"/>
      <c r="BT73" s="1325"/>
      <c r="BU73" s="1325"/>
      <c r="BV73" s="1325"/>
      <c r="BW73" s="1325"/>
      <c r="BX73" s="1325">
        <v>51.6</v>
      </c>
      <c r="BY73" s="1325"/>
      <c r="BZ73" s="1325"/>
      <c r="CA73" s="1325"/>
      <c r="CB73" s="1325"/>
      <c r="CC73" s="1325"/>
      <c r="CD73" s="1325"/>
      <c r="CE73" s="1325"/>
      <c r="CF73" s="1325">
        <v>56.6</v>
      </c>
      <c r="CG73" s="1325"/>
      <c r="CH73" s="1325"/>
      <c r="CI73" s="1325"/>
      <c r="CJ73" s="1325"/>
      <c r="CK73" s="1325"/>
      <c r="CL73" s="1325"/>
      <c r="CM73" s="1325"/>
      <c r="CN73" s="1325">
        <v>57.5</v>
      </c>
      <c r="CO73" s="1325"/>
      <c r="CP73" s="1325"/>
      <c r="CQ73" s="1325"/>
      <c r="CR73" s="1325"/>
      <c r="CS73" s="1325"/>
      <c r="CT73" s="1325"/>
      <c r="CU73" s="1325"/>
      <c r="CV73" s="1325">
        <v>41.7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610</v>
      </c>
      <c r="BC75" s="1327"/>
      <c r="BD75" s="1327"/>
      <c r="BE75" s="1327"/>
      <c r="BF75" s="1327"/>
      <c r="BG75" s="1327"/>
      <c r="BH75" s="1327"/>
      <c r="BI75" s="1327"/>
      <c r="BJ75" s="1327"/>
      <c r="BK75" s="1327"/>
      <c r="BL75" s="1327"/>
      <c r="BM75" s="1327"/>
      <c r="BN75" s="1327"/>
      <c r="BO75" s="1327"/>
      <c r="BP75" s="1325">
        <v>7.9</v>
      </c>
      <c r="BQ75" s="1325"/>
      <c r="BR75" s="1325"/>
      <c r="BS75" s="1325"/>
      <c r="BT75" s="1325"/>
      <c r="BU75" s="1325"/>
      <c r="BV75" s="1325"/>
      <c r="BW75" s="1325"/>
      <c r="BX75" s="1325">
        <v>8.5</v>
      </c>
      <c r="BY75" s="1325"/>
      <c r="BZ75" s="1325"/>
      <c r="CA75" s="1325"/>
      <c r="CB75" s="1325"/>
      <c r="CC75" s="1325"/>
      <c r="CD75" s="1325"/>
      <c r="CE75" s="1325"/>
      <c r="CF75" s="1325">
        <v>9.1</v>
      </c>
      <c r="CG75" s="1325"/>
      <c r="CH75" s="1325"/>
      <c r="CI75" s="1325"/>
      <c r="CJ75" s="1325"/>
      <c r="CK75" s="1325"/>
      <c r="CL75" s="1325"/>
      <c r="CM75" s="1325"/>
      <c r="CN75" s="1325">
        <v>9.9</v>
      </c>
      <c r="CO75" s="1325"/>
      <c r="CP75" s="1325"/>
      <c r="CQ75" s="1325"/>
      <c r="CR75" s="1325"/>
      <c r="CS75" s="1325"/>
      <c r="CT75" s="1325"/>
      <c r="CU75" s="1325"/>
      <c r="CV75" s="1325">
        <v>10.3</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608</v>
      </c>
      <c r="AO77" s="1324"/>
      <c r="AP77" s="1324"/>
      <c r="AQ77" s="1324"/>
      <c r="AR77" s="1324"/>
      <c r="AS77" s="1324"/>
      <c r="AT77" s="1324"/>
      <c r="AU77" s="1324"/>
      <c r="AV77" s="1324"/>
      <c r="AW77" s="1324"/>
      <c r="AX77" s="1324"/>
      <c r="AY77" s="1324"/>
      <c r="AZ77" s="1324"/>
      <c r="BA77" s="1324"/>
      <c r="BB77" s="1327" t="s">
        <v>606</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610</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09rpbctxKwIjzopyg75ESHGLstHeYoEg1vgRQt0Tdb8FFXb8sakPr+a4PkAV9q1LXQyjopPhycOzRLtpz73Ajw==" saltValue="kpk1BArosUF8/TzMzxaj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Pt8O6Fw7fHMLU9BrxC9eVwTsoN/U+n/blfXpDzx4ggLBAeRFg59XOBQz5JkzYvpt5VahmsZyjp75a2W+XpHNgw==" saltValue="snE+3zYZLkFlA/puqI5+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KmYUfbXyx6jLrPGDZT0dkb+TVhtPY+wuK/wgxSuWpIPprWg28MshQ+Rw1GJl6Sed25vzfnnJk7M1vyYhPFnNLw==" saltValue="HGsvqcQtB/zlzEJMHGmB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555</v>
      </c>
      <c r="G2" s="157"/>
      <c r="H2" s="158"/>
    </row>
    <row r="3" spans="1:8" x14ac:dyDescent="0.15">
      <c r="A3" s="154" t="s">
        <v>548</v>
      </c>
      <c r="B3" s="159"/>
      <c r="C3" s="160"/>
      <c r="D3" s="161">
        <v>187980</v>
      </c>
      <c r="E3" s="162"/>
      <c r="F3" s="163">
        <v>138651</v>
      </c>
      <c r="G3" s="164"/>
      <c r="H3" s="165"/>
    </row>
    <row r="4" spans="1:8" x14ac:dyDescent="0.15">
      <c r="A4" s="166"/>
      <c r="B4" s="167"/>
      <c r="C4" s="168"/>
      <c r="D4" s="169">
        <v>107739</v>
      </c>
      <c r="E4" s="170"/>
      <c r="F4" s="171">
        <v>71211</v>
      </c>
      <c r="G4" s="172"/>
      <c r="H4" s="173"/>
    </row>
    <row r="5" spans="1:8" x14ac:dyDescent="0.15">
      <c r="A5" s="154" t="s">
        <v>550</v>
      </c>
      <c r="B5" s="159"/>
      <c r="C5" s="160"/>
      <c r="D5" s="161">
        <v>88309</v>
      </c>
      <c r="E5" s="162"/>
      <c r="F5" s="163">
        <v>122882</v>
      </c>
      <c r="G5" s="164"/>
      <c r="H5" s="165"/>
    </row>
    <row r="6" spans="1:8" x14ac:dyDescent="0.15">
      <c r="A6" s="166"/>
      <c r="B6" s="167"/>
      <c r="C6" s="168"/>
      <c r="D6" s="169">
        <v>44007</v>
      </c>
      <c r="E6" s="170"/>
      <c r="F6" s="171">
        <v>65785</v>
      </c>
      <c r="G6" s="172"/>
      <c r="H6" s="173"/>
    </row>
    <row r="7" spans="1:8" x14ac:dyDescent="0.15">
      <c r="A7" s="154" t="s">
        <v>551</v>
      </c>
      <c r="B7" s="159"/>
      <c r="C7" s="160"/>
      <c r="D7" s="161">
        <v>92579</v>
      </c>
      <c r="E7" s="162"/>
      <c r="F7" s="163">
        <v>114790</v>
      </c>
      <c r="G7" s="164"/>
      <c r="H7" s="165"/>
    </row>
    <row r="8" spans="1:8" x14ac:dyDescent="0.15">
      <c r="A8" s="166"/>
      <c r="B8" s="167"/>
      <c r="C8" s="168"/>
      <c r="D8" s="169">
        <v>49658</v>
      </c>
      <c r="E8" s="170"/>
      <c r="F8" s="171">
        <v>55601</v>
      </c>
      <c r="G8" s="172"/>
      <c r="H8" s="173"/>
    </row>
    <row r="9" spans="1:8" x14ac:dyDescent="0.15">
      <c r="A9" s="154" t="s">
        <v>552</v>
      </c>
      <c r="B9" s="159"/>
      <c r="C9" s="160"/>
      <c r="D9" s="161">
        <v>85458</v>
      </c>
      <c r="E9" s="162"/>
      <c r="F9" s="163">
        <v>126262</v>
      </c>
      <c r="G9" s="164"/>
      <c r="H9" s="165"/>
    </row>
    <row r="10" spans="1:8" x14ac:dyDescent="0.15">
      <c r="A10" s="166"/>
      <c r="B10" s="167"/>
      <c r="C10" s="168"/>
      <c r="D10" s="169">
        <v>22983</v>
      </c>
      <c r="E10" s="170"/>
      <c r="F10" s="171">
        <v>56769</v>
      </c>
      <c r="G10" s="172"/>
      <c r="H10" s="173"/>
    </row>
    <row r="11" spans="1:8" x14ac:dyDescent="0.15">
      <c r="A11" s="154" t="s">
        <v>553</v>
      </c>
      <c r="B11" s="159"/>
      <c r="C11" s="160"/>
      <c r="D11" s="161">
        <v>79582</v>
      </c>
      <c r="E11" s="162"/>
      <c r="F11" s="163">
        <v>126525</v>
      </c>
      <c r="G11" s="164"/>
      <c r="H11" s="165"/>
    </row>
    <row r="12" spans="1:8" x14ac:dyDescent="0.15">
      <c r="A12" s="166"/>
      <c r="B12" s="167"/>
      <c r="C12" s="174"/>
      <c r="D12" s="169">
        <v>53782</v>
      </c>
      <c r="E12" s="170"/>
      <c r="F12" s="171">
        <v>67052</v>
      </c>
      <c r="G12" s="172"/>
      <c r="H12" s="173"/>
    </row>
    <row r="13" spans="1:8" x14ac:dyDescent="0.15">
      <c r="A13" s="154"/>
      <c r="B13" s="159"/>
      <c r="C13" s="175"/>
      <c r="D13" s="176">
        <v>106782</v>
      </c>
      <c r="E13" s="177"/>
      <c r="F13" s="178">
        <v>125822</v>
      </c>
      <c r="G13" s="179"/>
      <c r="H13" s="165"/>
    </row>
    <row r="14" spans="1:8" x14ac:dyDescent="0.15">
      <c r="A14" s="166"/>
      <c r="B14" s="167"/>
      <c r="C14" s="168"/>
      <c r="D14" s="169">
        <v>55634</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11.62</v>
      </c>
      <c r="C19" s="180">
        <f>ROUND(VALUE(SUBSTITUTE(実質収支比率等に係る経年分析!G$48,"▲","-")),2)</f>
        <v>12.51</v>
      </c>
      <c r="D19" s="180">
        <f>ROUND(VALUE(SUBSTITUTE(実質収支比率等に係る経年分析!H$48,"▲","-")),2)</f>
        <v>11.18</v>
      </c>
      <c r="E19" s="180">
        <f>ROUND(VALUE(SUBSTITUTE(実質収支比率等に係る経年分析!I$48,"▲","-")),2)</f>
        <v>12.53</v>
      </c>
      <c r="F19" s="180">
        <f>ROUND(VALUE(SUBSTITUTE(実質収支比率等に係る経年分析!J$48,"▲","-")),2)</f>
        <v>11.2</v>
      </c>
    </row>
    <row r="20" spans="1:11" x14ac:dyDescent="0.15">
      <c r="A20" s="180" t="s">
        <v>54</v>
      </c>
      <c r="B20" s="180">
        <f>ROUND(VALUE(SUBSTITUTE(実質収支比率等に係る経年分析!F$47,"▲","-")),2)</f>
        <v>30.04</v>
      </c>
      <c r="C20" s="180">
        <f>ROUND(VALUE(SUBSTITUTE(実質収支比率等に係る経年分析!G$47,"▲","-")),2)</f>
        <v>20.2</v>
      </c>
      <c r="D20" s="180">
        <f>ROUND(VALUE(SUBSTITUTE(実質収支比率等に係る経年分析!H$47,"▲","-")),2)</f>
        <v>28.99</v>
      </c>
      <c r="E20" s="180">
        <f>ROUND(VALUE(SUBSTITUTE(実質収支比率等に係る経年分析!I$47,"▲","-")),2)</f>
        <v>28.41</v>
      </c>
      <c r="F20" s="180">
        <f>ROUND(VALUE(SUBSTITUTE(実質収支比率等に係る経年分析!J$47,"▲","-")),2)</f>
        <v>28.85</v>
      </c>
    </row>
    <row r="21" spans="1:11" x14ac:dyDescent="0.15">
      <c r="A21" s="180" t="s">
        <v>55</v>
      </c>
      <c r="B21" s="180">
        <f>IF(ISNUMBER(VALUE(SUBSTITUTE(実質収支比率等に係る経年分析!F$49,"▲","-"))),ROUND(VALUE(SUBSTITUTE(実質収支比率等に係る経年分析!F$49,"▲","-")),2),NA())</f>
        <v>-0.14000000000000001</v>
      </c>
      <c r="C21" s="180">
        <f>IF(ISNUMBER(VALUE(SUBSTITUTE(実質収支比率等に係る経年分析!G$49,"▲","-"))),ROUND(VALUE(SUBSTITUTE(実質収支比率等に係る経年分析!G$49,"▲","-")),2),NA())</f>
        <v>-10.41</v>
      </c>
      <c r="D21" s="180">
        <f>IF(ISNUMBER(VALUE(SUBSTITUTE(実質収支比率等に係る経年分析!H$49,"▲","-"))),ROUND(VALUE(SUBSTITUTE(実質収支比率等に係る経年分析!H$49,"▲","-")),2),NA())</f>
        <v>7.45</v>
      </c>
      <c r="E21" s="180">
        <f>IF(ISNUMBER(VALUE(SUBSTITUTE(実質収支比率等に係る経年分析!I$49,"▲","-"))),ROUND(VALUE(SUBSTITUTE(実質収支比率等に係る経年分析!I$49,"▲","-")),2),NA())</f>
        <v>1.83</v>
      </c>
      <c r="F21" s="180">
        <f>IF(ISNUMBER(VALUE(SUBSTITUTE(実質収支比率等に係る経年分析!J$49,"▲","-"))),ROUND(VALUE(SUBSTITUTE(実質収支比率等に係る経年分析!J$49,"▲","-")),2),NA())</f>
        <v>1.73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332</v>
      </c>
      <c r="E42" s="182"/>
      <c r="F42" s="182"/>
      <c r="G42" s="182">
        <f>'実質公債費比率（分子）の構造'!L$52</f>
        <v>307</v>
      </c>
      <c r="H42" s="182"/>
      <c r="I42" s="182"/>
      <c r="J42" s="182">
        <f>'実質公債費比率（分子）の構造'!M$52</f>
        <v>311</v>
      </c>
      <c r="K42" s="182"/>
      <c r="L42" s="182"/>
      <c r="M42" s="182">
        <f>'実質公債費比率（分子）の構造'!N$52</f>
        <v>371</v>
      </c>
      <c r="N42" s="182"/>
      <c r="O42" s="182"/>
      <c r="P42" s="182">
        <f>'実質公債費比率（分子）の構造'!O$52</f>
        <v>414</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t="str">
        <f>'実質公債費比率（分子）の構造'!L$50</f>
        <v>-</v>
      </c>
      <c r="F44" s="182"/>
      <c r="G44" s="182"/>
      <c r="H44" s="182">
        <f>'実質公債費比率（分子）の構造'!M$50</f>
        <v>6</v>
      </c>
      <c r="I44" s="182"/>
      <c r="J44" s="182"/>
      <c r="K44" s="182">
        <f>'実質公債費比率（分子）の構造'!N$50</f>
        <v>7</v>
      </c>
      <c r="L44" s="182"/>
      <c r="M44" s="182"/>
      <c r="N44" s="182">
        <f>'実質公債費比率（分子）の構造'!O$50</f>
        <v>6</v>
      </c>
      <c r="O44" s="182"/>
      <c r="P44" s="182"/>
    </row>
    <row r="45" spans="1:16" x14ac:dyDescent="0.15">
      <c r="A45" s="182" t="s">
        <v>65</v>
      </c>
      <c r="B45" s="182">
        <f>'実質公債費比率（分子）の構造'!K$49</f>
        <v>10</v>
      </c>
      <c r="C45" s="182"/>
      <c r="D45" s="182"/>
      <c r="E45" s="182">
        <f>'実質公債費比率（分子）の構造'!L$49</f>
        <v>12</v>
      </c>
      <c r="F45" s="182"/>
      <c r="G45" s="182"/>
      <c r="H45" s="182">
        <f>'実質公債費比率（分子）の構造'!M$49</f>
        <v>6</v>
      </c>
      <c r="I45" s="182"/>
      <c r="J45" s="182"/>
      <c r="K45" s="182">
        <f>'実質公債費比率（分子）の構造'!N$49</f>
        <v>9</v>
      </c>
      <c r="L45" s="182"/>
      <c r="M45" s="182"/>
      <c r="N45" s="182">
        <f>'実質公債費比率（分子）の構造'!O$49</f>
        <v>7</v>
      </c>
      <c r="O45" s="182"/>
      <c r="P45" s="182"/>
    </row>
    <row r="46" spans="1:16" x14ac:dyDescent="0.15">
      <c r="A46" s="182" t="s">
        <v>66</v>
      </c>
      <c r="B46" s="182">
        <f>'実質公債費比率（分子）の構造'!K$48</f>
        <v>154</v>
      </c>
      <c r="C46" s="182"/>
      <c r="D46" s="182"/>
      <c r="E46" s="182">
        <f>'実質公債費比率（分子）の構造'!L$48</f>
        <v>168</v>
      </c>
      <c r="F46" s="182"/>
      <c r="G46" s="182"/>
      <c r="H46" s="182">
        <f>'実質公債費比率（分子）の構造'!M$48</f>
        <v>170</v>
      </c>
      <c r="I46" s="182"/>
      <c r="J46" s="182"/>
      <c r="K46" s="182">
        <f>'実質公債費比率（分子）の構造'!N$48</f>
        <v>180</v>
      </c>
      <c r="L46" s="182"/>
      <c r="M46" s="182"/>
      <c r="N46" s="182">
        <f>'実質公債費比率（分子）の構造'!O$48</f>
        <v>177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351</v>
      </c>
      <c r="C49" s="182"/>
      <c r="D49" s="182"/>
      <c r="E49" s="182">
        <f>'実質公債費比率（分子）の構造'!L$45</f>
        <v>327</v>
      </c>
      <c r="F49" s="182"/>
      <c r="G49" s="182"/>
      <c r="H49" s="182">
        <f>'実質公債費比率（分子）の構造'!M$45</f>
        <v>329</v>
      </c>
      <c r="I49" s="182"/>
      <c r="J49" s="182"/>
      <c r="K49" s="182">
        <f>'実質公債費比率（分子）の構造'!N$45</f>
        <v>408</v>
      </c>
      <c r="L49" s="182"/>
      <c r="M49" s="182"/>
      <c r="N49" s="182">
        <f>'実質公債費比率（分子）の構造'!O$45</f>
        <v>461</v>
      </c>
      <c r="O49" s="182"/>
      <c r="P49" s="182"/>
    </row>
    <row r="50" spans="1:16" x14ac:dyDescent="0.15">
      <c r="A50" s="182" t="s">
        <v>70</v>
      </c>
      <c r="B50" s="182" t="e">
        <f>NA()</f>
        <v>#N/A</v>
      </c>
      <c r="C50" s="182">
        <f>IF(ISNUMBER('実質公債費比率（分子）の構造'!K$53),'実質公債費比率（分子）の構造'!K$53,NA())</f>
        <v>186</v>
      </c>
      <c r="D50" s="182" t="e">
        <f>NA()</f>
        <v>#N/A</v>
      </c>
      <c r="E50" s="182" t="e">
        <f>NA()</f>
        <v>#N/A</v>
      </c>
      <c r="F50" s="182">
        <f>IF(ISNUMBER('実質公債費比率（分子）の構造'!L$53),'実質公債費比率（分子）の構造'!L$53,NA())</f>
        <v>200</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233</v>
      </c>
      <c r="M50" s="182" t="e">
        <f>NA()</f>
        <v>#N/A</v>
      </c>
      <c r="N50" s="182" t="e">
        <f>NA()</f>
        <v>#N/A</v>
      </c>
      <c r="O50" s="182">
        <f>IF(ISNUMBER('実質公債費比率（分子）の構造'!O$53),'実質公債費比率（分子）の構造'!O$53,NA())</f>
        <v>237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4071</v>
      </c>
      <c r="E56" s="181"/>
      <c r="F56" s="181"/>
      <c r="G56" s="181">
        <f>'将来負担比率（分子）の構造'!J$52</f>
        <v>4014</v>
      </c>
      <c r="H56" s="181"/>
      <c r="I56" s="181"/>
      <c r="J56" s="181">
        <f>'将来負担比率（分子）の構造'!K$52</f>
        <v>4047</v>
      </c>
      <c r="K56" s="181"/>
      <c r="L56" s="181"/>
      <c r="M56" s="181">
        <f>'将来負担比率（分子）の構造'!L$52</f>
        <v>3871</v>
      </c>
      <c r="N56" s="181"/>
      <c r="O56" s="181"/>
      <c r="P56" s="181">
        <f>'将来負担比率（分子）の構造'!M$52</f>
        <v>3566</v>
      </c>
    </row>
    <row r="57" spans="1:16" x14ac:dyDescent="0.15">
      <c r="A57" s="181" t="s">
        <v>41</v>
      </c>
      <c r="B57" s="181"/>
      <c r="C57" s="181"/>
      <c r="D57" s="181">
        <f>'将来負担比率（分子）の構造'!I$51</f>
        <v>66</v>
      </c>
      <c r="E57" s="181"/>
      <c r="F57" s="181"/>
      <c r="G57" s="181">
        <f>'将来負担比率（分子）の構造'!J$51</f>
        <v>59</v>
      </c>
      <c r="H57" s="181"/>
      <c r="I57" s="181"/>
      <c r="J57" s="181">
        <f>'将来負担比率（分子）の構造'!K$51</f>
        <v>37</v>
      </c>
      <c r="K57" s="181"/>
      <c r="L57" s="181"/>
      <c r="M57" s="181">
        <f>'将来負担比率（分子）の構造'!L$51</f>
        <v>45</v>
      </c>
      <c r="N57" s="181"/>
      <c r="O57" s="181"/>
      <c r="P57" s="181">
        <f>'将来負担比率（分子）の構造'!M$51</f>
        <v>42</v>
      </c>
    </row>
    <row r="58" spans="1:16" x14ac:dyDescent="0.15">
      <c r="A58" s="181" t="s">
        <v>40</v>
      </c>
      <c r="B58" s="181"/>
      <c r="C58" s="181"/>
      <c r="D58" s="181">
        <f>'将来負担比率（分子）の構造'!I$50</f>
        <v>1467</v>
      </c>
      <c r="E58" s="181"/>
      <c r="F58" s="181"/>
      <c r="G58" s="181">
        <f>'将来負担比率（分子）の構造'!J$50</f>
        <v>1261</v>
      </c>
      <c r="H58" s="181"/>
      <c r="I58" s="181"/>
      <c r="J58" s="181">
        <f>'将来負担比率（分子）の構造'!K$50</f>
        <v>1241</v>
      </c>
      <c r="K58" s="181"/>
      <c r="L58" s="181"/>
      <c r="M58" s="181">
        <f>'将来負担比率（分子）の構造'!L$50</f>
        <v>1304</v>
      </c>
      <c r="N58" s="181"/>
      <c r="O58" s="181"/>
      <c r="P58" s="181">
        <f>'将来負担比率（分子）の構造'!M$50</f>
        <v>1519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291</v>
      </c>
      <c r="C62" s="181"/>
      <c r="D62" s="181"/>
      <c r="E62" s="181">
        <f>'将来負担比率（分子）の構造'!J$45</f>
        <v>275</v>
      </c>
      <c r="F62" s="181"/>
      <c r="G62" s="181"/>
      <c r="H62" s="181">
        <f>'将来負担比率（分子）の構造'!K$45</f>
        <v>301</v>
      </c>
      <c r="I62" s="181"/>
      <c r="J62" s="181"/>
      <c r="K62" s="181">
        <f>'将来負担比率（分子）の構造'!L$45</f>
        <v>307</v>
      </c>
      <c r="L62" s="181"/>
      <c r="M62" s="181"/>
      <c r="N62" s="181">
        <f>'将来負担比率（分子）の構造'!M$45</f>
        <v>324</v>
      </c>
      <c r="O62" s="181"/>
      <c r="P62" s="181"/>
    </row>
    <row r="63" spans="1:16" x14ac:dyDescent="0.15">
      <c r="A63" s="181" t="s">
        <v>33</v>
      </c>
      <c r="B63" s="181">
        <f>'将来負担比率（分子）の構造'!I$44</f>
        <v>13</v>
      </c>
      <c r="C63" s="181"/>
      <c r="D63" s="181"/>
      <c r="E63" s="181">
        <f>'将来負担比率（分子）の構造'!J$44</f>
        <v>8</v>
      </c>
      <c r="F63" s="181"/>
      <c r="G63" s="181"/>
      <c r="H63" s="181">
        <f>'将来負担比率（分子）の構造'!K$44</f>
        <v>6</v>
      </c>
      <c r="I63" s="181"/>
      <c r="J63" s="181"/>
      <c r="K63" s="181">
        <f>'将来負担比率（分子）の構造'!L$44</f>
        <v>12</v>
      </c>
      <c r="L63" s="181"/>
      <c r="M63" s="181"/>
      <c r="N63" s="181">
        <f>'将来負担比率（分子）の構造'!M$44</f>
        <v>5</v>
      </c>
      <c r="O63" s="181"/>
      <c r="P63" s="181"/>
    </row>
    <row r="64" spans="1:16" x14ac:dyDescent="0.15">
      <c r="A64" s="181" t="s">
        <v>32</v>
      </c>
      <c r="B64" s="181">
        <f>'将来負担比率（分子）の構造'!I$43</f>
        <v>1719</v>
      </c>
      <c r="C64" s="181"/>
      <c r="D64" s="181"/>
      <c r="E64" s="181">
        <f>'将来負担比率（分子）の構造'!J$43</f>
        <v>1703</v>
      </c>
      <c r="F64" s="181"/>
      <c r="G64" s="181"/>
      <c r="H64" s="181">
        <f>'将来負担比率（分子）の構造'!K$43</f>
        <v>1737</v>
      </c>
      <c r="I64" s="181"/>
      <c r="J64" s="181"/>
      <c r="K64" s="181">
        <f>'将来負担比率（分子）の構造'!L$43</f>
        <v>1666</v>
      </c>
      <c r="L64" s="181"/>
      <c r="M64" s="181"/>
      <c r="N64" s="181">
        <f>'将来負担比率（分子）の構造'!M$43</f>
        <v>1536</v>
      </c>
      <c r="O64" s="181"/>
      <c r="P64" s="181"/>
    </row>
    <row r="65" spans="1:16" x14ac:dyDescent="0.15">
      <c r="A65" s="181" t="s">
        <v>31</v>
      </c>
      <c r="B65" s="181">
        <f>'将来負担比率（分子）の構造'!I$42</f>
        <v>1</v>
      </c>
      <c r="C65" s="181"/>
      <c r="D65" s="181"/>
      <c r="E65" s="181">
        <f>'将来負担比率（分子）の構造'!J$42</f>
        <v>10</v>
      </c>
      <c r="F65" s="181"/>
      <c r="G65" s="181"/>
      <c r="H65" s="181">
        <f>'将来負担比率（分子）の構造'!K$42</f>
        <v>6</v>
      </c>
      <c r="I65" s="181"/>
      <c r="J65" s="181"/>
      <c r="K65" s="181">
        <f>'将来負担比率（分子）の構造'!L$42</f>
        <v>35</v>
      </c>
      <c r="L65" s="181"/>
      <c r="M65" s="181"/>
      <c r="N65" s="181">
        <f>'将来負担比率（分子）の構造'!M$42</f>
        <v>29</v>
      </c>
      <c r="O65" s="181"/>
      <c r="P65" s="181"/>
    </row>
    <row r="66" spans="1:16" x14ac:dyDescent="0.15">
      <c r="A66" s="181" t="s">
        <v>30</v>
      </c>
      <c r="B66" s="181">
        <f>'将来負担比率（分子）の構造'!I$41</f>
        <v>4423</v>
      </c>
      <c r="C66" s="181"/>
      <c r="D66" s="181"/>
      <c r="E66" s="181">
        <f>'将来負担比率（分子）の構造'!J$41</f>
        <v>4431</v>
      </c>
      <c r="F66" s="181"/>
      <c r="G66" s="181"/>
      <c r="H66" s="181">
        <f>'将来負担比率（分子）の構造'!K$41</f>
        <v>4469</v>
      </c>
      <c r="I66" s="181"/>
      <c r="J66" s="181"/>
      <c r="K66" s="181">
        <f>'将来負担比率（分子）の構造'!L$41</f>
        <v>4420</v>
      </c>
      <c r="L66" s="181"/>
      <c r="M66" s="181"/>
      <c r="N66" s="181">
        <f>'将来負担比率（分子）の構造'!M$41</f>
        <v>4173</v>
      </c>
      <c r="O66" s="181"/>
      <c r="P66" s="181"/>
    </row>
    <row r="67" spans="1:16" x14ac:dyDescent="0.15">
      <c r="A67" s="181" t="s">
        <v>74</v>
      </c>
      <c r="B67" s="181" t="e">
        <f>NA()</f>
        <v>#N/A</v>
      </c>
      <c r="C67" s="181">
        <f>IF(ISNUMBER('将来負担比率（分子）の構造'!I$53), IF('将来負担比率（分子）の構造'!I$53 &lt; 0, 0, '将来負担比率（分子）の構造'!I$53), NA())</f>
        <v>843</v>
      </c>
      <c r="D67" s="181" t="e">
        <f>NA()</f>
        <v>#N/A</v>
      </c>
      <c r="E67" s="181" t="e">
        <f>NA()</f>
        <v>#N/A</v>
      </c>
      <c r="F67" s="181">
        <f>IF(ISNUMBER('将来負担比率（分子）の構造'!J$53), IF('将来負担比率（分子）の構造'!J$53 &lt; 0, 0, '将来負担比率（分子）の構造'!J$53), NA())</f>
        <v>1092</v>
      </c>
      <c r="G67" s="181" t="e">
        <f>NA()</f>
        <v>#N/A</v>
      </c>
      <c r="H67" s="181" t="e">
        <f>NA()</f>
        <v>#N/A</v>
      </c>
      <c r="I67" s="181">
        <f>IF(ISNUMBER('将来負担比率（分子）の構造'!K$53), IF('将来負担比率（分子）の構造'!K$53 &lt; 0, 0, '将来負担比率（分子）の構造'!K$53), NA())</f>
        <v>1195</v>
      </c>
      <c r="J67" s="181" t="e">
        <f>NA()</f>
        <v>#N/A</v>
      </c>
      <c r="K67" s="181" t="e">
        <f>NA()</f>
        <v>#N/A</v>
      </c>
      <c r="L67" s="181">
        <f>IF(ISNUMBER('将来負担比率（分子）の構造'!L$53), IF('将来負担比率（分子）の構造'!L$53 &lt; 0, 0, '将来負担比率（分子）の構造'!L$53), NA())</f>
        <v>1219</v>
      </c>
      <c r="M67" s="181" t="e">
        <f>NA()</f>
        <v>#N/A</v>
      </c>
      <c r="N67" s="181" t="e">
        <f>NA()</f>
        <v>#N/A</v>
      </c>
      <c r="O67" s="181">
        <f>IF(ISNUMBER('将来負担比率（分子）の構造'!M$53), IF('将来負担比率（分子）の構造'!M$53 &lt; 0, 0, '将来負担比率（分子）の構造'!M$53), NA())</f>
        <v>940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701</v>
      </c>
      <c r="C72" s="185">
        <f>基金残高に係る経年分析!G55</f>
        <v>706</v>
      </c>
      <c r="D72" s="185">
        <f>基金残高に係る経年分析!H55</f>
        <v>766</v>
      </c>
    </row>
    <row r="73" spans="1:16" x14ac:dyDescent="0.15">
      <c r="A73" s="184" t="s">
        <v>77</v>
      </c>
      <c r="B73" s="185">
        <f>基金残高に係る経年分析!F56</f>
        <v>100</v>
      </c>
      <c r="C73" s="185">
        <f>基金残高に係る経年分析!G56</f>
        <v>230</v>
      </c>
      <c r="D73" s="185">
        <f>基金残高に係る経年分析!H56</f>
        <v>279</v>
      </c>
    </row>
    <row r="74" spans="1:16" x14ac:dyDescent="0.15">
      <c r="A74" s="184" t="s">
        <v>78</v>
      </c>
      <c r="B74" s="185">
        <f>基金残高に係る経年分析!F57</f>
        <v>235</v>
      </c>
      <c r="C74" s="185">
        <f>基金残高に係る経年分析!G57</f>
        <v>201</v>
      </c>
      <c r="D74" s="185">
        <f>基金残高に係る経年分析!H57</f>
        <v>315</v>
      </c>
    </row>
  </sheetData>
  <sheetProtection algorithmName="SHA-512" hashValue="cXs41Jqs06vEPkjFtbnQAEPcoZm9xPxeurDVhT4aafko7LWRSk8P+0uRDBJ2PzZ6kETP0iPS8PETjTKHHXAK4w==" saltValue="8nZC44TZR98OZiOfQEBq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455515</v>
      </c>
      <c r="S5" s="736"/>
      <c r="T5" s="736"/>
      <c r="U5" s="736"/>
      <c r="V5" s="736"/>
      <c r="W5" s="736"/>
      <c r="X5" s="736"/>
      <c r="Y5" s="779"/>
      <c r="Z5" s="797">
        <v>8.6999999999999993</v>
      </c>
      <c r="AA5" s="797"/>
      <c r="AB5" s="797"/>
      <c r="AC5" s="797"/>
      <c r="AD5" s="798">
        <v>447335</v>
      </c>
      <c r="AE5" s="798"/>
      <c r="AF5" s="798"/>
      <c r="AG5" s="798"/>
      <c r="AH5" s="798"/>
      <c r="AI5" s="798"/>
      <c r="AJ5" s="798"/>
      <c r="AK5" s="798"/>
      <c r="AL5" s="780">
        <v>17.3</v>
      </c>
      <c r="AM5" s="751"/>
      <c r="AN5" s="751"/>
      <c r="AO5" s="781"/>
      <c r="AP5" s="746" t="s">
        <v>226</v>
      </c>
      <c r="AQ5" s="747"/>
      <c r="AR5" s="747"/>
      <c r="AS5" s="747"/>
      <c r="AT5" s="747"/>
      <c r="AU5" s="747"/>
      <c r="AV5" s="747"/>
      <c r="AW5" s="747"/>
      <c r="AX5" s="747"/>
      <c r="AY5" s="747"/>
      <c r="AZ5" s="747"/>
      <c r="BA5" s="747"/>
      <c r="BB5" s="747"/>
      <c r="BC5" s="747"/>
      <c r="BD5" s="747"/>
      <c r="BE5" s="747"/>
      <c r="BF5" s="748"/>
      <c r="BG5" s="680">
        <v>443974</v>
      </c>
      <c r="BH5" s="681"/>
      <c r="BI5" s="681"/>
      <c r="BJ5" s="681"/>
      <c r="BK5" s="681"/>
      <c r="BL5" s="681"/>
      <c r="BM5" s="681"/>
      <c r="BN5" s="682"/>
      <c r="BO5" s="713">
        <v>97.5</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57903</v>
      </c>
      <c r="S6" s="681"/>
      <c r="T6" s="681"/>
      <c r="U6" s="681"/>
      <c r="V6" s="681"/>
      <c r="W6" s="681"/>
      <c r="X6" s="681"/>
      <c r="Y6" s="682"/>
      <c r="Z6" s="713">
        <v>1.1000000000000001</v>
      </c>
      <c r="AA6" s="713"/>
      <c r="AB6" s="713"/>
      <c r="AC6" s="713"/>
      <c r="AD6" s="714">
        <v>57903</v>
      </c>
      <c r="AE6" s="714"/>
      <c r="AF6" s="714"/>
      <c r="AG6" s="714"/>
      <c r="AH6" s="714"/>
      <c r="AI6" s="714"/>
      <c r="AJ6" s="714"/>
      <c r="AK6" s="714"/>
      <c r="AL6" s="683">
        <v>2.2000000000000002</v>
      </c>
      <c r="AM6" s="684"/>
      <c r="AN6" s="684"/>
      <c r="AO6" s="715"/>
      <c r="AP6" s="677" t="s">
        <v>232</v>
      </c>
      <c r="AQ6" s="678"/>
      <c r="AR6" s="678"/>
      <c r="AS6" s="678"/>
      <c r="AT6" s="678"/>
      <c r="AU6" s="678"/>
      <c r="AV6" s="678"/>
      <c r="AW6" s="678"/>
      <c r="AX6" s="678"/>
      <c r="AY6" s="678"/>
      <c r="AZ6" s="678"/>
      <c r="BA6" s="678"/>
      <c r="BB6" s="678"/>
      <c r="BC6" s="678"/>
      <c r="BD6" s="678"/>
      <c r="BE6" s="678"/>
      <c r="BF6" s="679"/>
      <c r="BG6" s="680">
        <v>443974</v>
      </c>
      <c r="BH6" s="681"/>
      <c r="BI6" s="681"/>
      <c r="BJ6" s="681"/>
      <c r="BK6" s="681"/>
      <c r="BL6" s="681"/>
      <c r="BM6" s="681"/>
      <c r="BN6" s="682"/>
      <c r="BO6" s="713">
        <v>97.5</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63245</v>
      </c>
      <c r="CS6" s="681"/>
      <c r="CT6" s="681"/>
      <c r="CU6" s="681"/>
      <c r="CV6" s="681"/>
      <c r="CW6" s="681"/>
      <c r="CX6" s="681"/>
      <c r="CY6" s="682"/>
      <c r="CZ6" s="780">
        <v>1.3</v>
      </c>
      <c r="DA6" s="751"/>
      <c r="DB6" s="751"/>
      <c r="DC6" s="783"/>
      <c r="DD6" s="686" t="s">
        <v>227</v>
      </c>
      <c r="DE6" s="681"/>
      <c r="DF6" s="681"/>
      <c r="DG6" s="681"/>
      <c r="DH6" s="681"/>
      <c r="DI6" s="681"/>
      <c r="DJ6" s="681"/>
      <c r="DK6" s="681"/>
      <c r="DL6" s="681"/>
      <c r="DM6" s="681"/>
      <c r="DN6" s="681"/>
      <c r="DO6" s="681"/>
      <c r="DP6" s="682"/>
      <c r="DQ6" s="686">
        <v>63245</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407</v>
      </c>
      <c r="S7" s="681"/>
      <c r="T7" s="681"/>
      <c r="U7" s="681"/>
      <c r="V7" s="681"/>
      <c r="W7" s="681"/>
      <c r="X7" s="681"/>
      <c r="Y7" s="682"/>
      <c r="Z7" s="713">
        <v>0</v>
      </c>
      <c r="AA7" s="713"/>
      <c r="AB7" s="713"/>
      <c r="AC7" s="713"/>
      <c r="AD7" s="714">
        <v>407</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179021</v>
      </c>
      <c r="BH7" s="681"/>
      <c r="BI7" s="681"/>
      <c r="BJ7" s="681"/>
      <c r="BK7" s="681"/>
      <c r="BL7" s="681"/>
      <c r="BM7" s="681"/>
      <c r="BN7" s="682"/>
      <c r="BO7" s="713">
        <v>39.299999999999997</v>
      </c>
      <c r="BP7" s="713"/>
      <c r="BQ7" s="713"/>
      <c r="BR7" s="713"/>
      <c r="BS7" s="714" t="s">
        <v>128</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1562617</v>
      </c>
      <c r="CS7" s="681"/>
      <c r="CT7" s="681"/>
      <c r="CU7" s="681"/>
      <c r="CV7" s="681"/>
      <c r="CW7" s="681"/>
      <c r="CX7" s="681"/>
      <c r="CY7" s="682"/>
      <c r="CZ7" s="713">
        <v>31.7</v>
      </c>
      <c r="DA7" s="713"/>
      <c r="DB7" s="713"/>
      <c r="DC7" s="713"/>
      <c r="DD7" s="686">
        <v>58293</v>
      </c>
      <c r="DE7" s="681"/>
      <c r="DF7" s="681"/>
      <c r="DG7" s="681"/>
      <c r="DH7" s="681"/>
      <c r="DI7" s="681"/>
      <c r="DJ7" s="681"/>
      <c r="DK7" s="681"/>
      <c r="DL7" s="681"/>
      <c r="DM7" s="681"/>
      <c r="DN7" s="681"/>
      <c r="DO7" s="681"/>
      <c r="DP7" s="682"/>
      <c r="DQ7" s="686">
        <v>861232</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947</v>
      </c>
      <c r="S8" s="681"/>
      <c r="T8" s="681"/>
      <c r="U8" s="681"/>
      <c r="V8" s="681"/>
      <c r="W8" s="681"/>
      <c r="X8" s="681"/>
      <c r="Y8" s="682"/>
      <c r="Z8" s="713">
        <v>0</v>
      </c>
      <c r="AA8" s="713"/>
      <c r="AB8" s="713"/>
      <c r="AC8" s="713"/>
      <c r="AD8" s="714">
        <v>947</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9109</v>
      </c>
      <c r="BH8" s="681"/>
      <c r="BI8" s="681"/>
      <c r="BJ8" s="681"/>
      <c r="BK8" s="681"/>
      <c r="BL8" s="681"/>
      <c r="BM8" s="681"/>
      <c r="BN8" s="682"/>
      <c r="BO8" s="713">
        <v>2</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820438</v>
      </c>
      <c r="CS8" s="681"/>
      <c r="CT8" s="681"/>
      <c r="CU8" s="681"/>
      <c r="CV8" s="681"/>
      <c r="CW8" s="681"/>
      <c r="CX8" s="681"/>
      <c r="CY8" s="682"/>
      <c r="CZ8" s="713">
        <v>16.7</v>
      </c>
      <c r="DA8" s="713"/>
      <c r="DB8" s="713"/>
      <c r="DC8" s="713"/>
      <c r="DD8" s="686">
        <v>9554</v>
      </c>
      <c r="DE8" s="681"/>
      <c r="DF8" s="681"/>
      <c r="DG8" s="681"/>
      <c r="DH8" s="681"/>
      <c r="DI8" s="681"/>
      <c r="DJ8" s="681"/>
      <c r="DK8" s="681"/>
      <c r="DL8" s="681"/>
      <c r="DM8" s="681"/>
      <c r="DN8" s="681"/>
      <c r="DO8" s="681"/>
      <c r="DP8" s="682"/>
      <c r="DQ8" s="686">
        <v>478384</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1402</v>
      </c>
      <c r="S9" s="681"/>
      <c r="T9" s="681"/>
      <c r="U9" s="681"/>
      <c r="V9" s="681"/>
      <c r="W9" s="681"/>
      <c r="X9" s="681"/>
      <c r="Y9" s="682"/>
      <c r="Z9" s="713">
        <v>0</v>
      </c>
      <c r="AA9" s="713"/>
      <c r="AB9" s="713"/>
      <c r="AC9" s="713"/>
      <c r="AD9" s="714">
        <v>1402</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157416</v>
      </c>
      <c r="BH9" s="681"/>
      <c r="BI9" s="681"/>
      <c r="BJ9" s="681"/>
      <c r="BK9" s="681"/>
      <c r="BL9" s="681"/>
      <c r="BM9" s="681"/>
      <c r="BN9" s="682"/>
      <c r="BO9" s="713">
        <v>34.6</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465725</v>
      </c>
      <c r="CS9" s="681"/>
      <c r="CT9" s="681"/>
      <c r="CU9" s="681"/>
      <c r="CV9" s="681"/>
      <c r="CW9" s="681"/>
      <c r="CX9" s="681"/>
      <c r="CY9" s="682"/>
      <c r="CZ9" s="713">
        <v>9.5</v>
      </c>
      <c r="DA9" s="713"/>
      <c r="DB9" s="713"/>
      <c r="DC9" s="713"/>
      <c r="DD9" s="686">
        <v>12646</v>
      </c>
      <c r="DE9" s="681"/>
      <c r="DF9" s="681"/>
      <c r="DG9" s="681"/>
      <c r="DH9" s="681"/>
      <c r="DI9" s="681"/>
      <c r="DJ9" s="681"/>
      <c r="DK9" s="681"/>
      <c r="DL9" s="681"/>
      <c r="DM9" s="681"/>
      <c r="DN9" s="681"/>
      <c r="DO9" s="681"/>
      <c r="DP9" s="682"/>
      <c r="DQ9" s="686">
        <v>443945</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227</v>
      </c>
      <c r="S10" s="681"/>
      <c r="T10" s="681"/>
      <c r="U10" s="681"/>
      <c r="V10" s="681"/>
      <c r="W10" s="681"/>
      <c r="X10" s="681"/>
      <c r="Y10" s="682"/>
      <c r="Z10" s="713" t="s">
        <v>128</v>
      </c>
      <c r="AA10" s="713"/>
      <c r="AB10" s="713"/>
      <c r="AC10" s="713"/>
      <c r="AD10" s="714" t="s">
        <v>136</v>
      </c>
      <c r="AE10" s="714"/>
      <c r="AF10" s="714"/>
      <c r="AG10" s="714"/>
      <c r="AH10" s="714"/>
      <c r="AI10" s="714"/>
      <c r="AJ10" s="714"/>
      <c r="AK10" s="714"/>
      <c r="AL10" s="683" t="s">
        <v>227</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6902</v>
      </c>
      <c r="BH10" s="681"/>
      <c r="BI10" s="681"/>
      <c r="BJ10" s="681"/>
      <c r="BK10" s="681"/>
      <c r="BL10" s="681"/>
      <c r="BM10" s="681"/>
      <c r="BN10" s="682"/>
      <c r="BO10" s="713">
        <v>1.5</v>
      </c>
      <c r="BP10" s="713"/>
      <c r="BQ10" s="713"/>
      <c r="BR10" s="713"/>
      <c r="BS10" s="686" t="s">
        <v>136</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11428</v>
      </c>
      <c r="CS10" s="681"/>
      <c r="CT10" s="681"/>
      <c r="CU10" s="681"/>
      <c r="CV10" s="681"/>
      <c r="CW10" s="681"/>
      <c r="CX10" s="681"/>
      <c r="CY10" s="682"/>
      <c r="CZ10" s="713">
        <v>0.2</v>
      </c>
      <c r="DA10" s="713"/>
      <c r="DB10" s="713"/>
      <c r="DC10" s="713"/>
      <c r="DD10" s="686" t="s">
        <v>128</v>
      </c>
      <c r="DE10" s="681"/>
      <c r="DF10" s="681"/>
      <c r="DG10" s="681"/>
      <c r="DH10" s="681"/>
      <c r="DI10" s="681"/>
      <c r="DJ10" s="681"/>
      <c r="DK10" s="681"/>
      <c r="DL10" s="681"/>
      <c r="DM10" s="681"/>
      <c r="DN10" s="681"/>
      <c r="DO10" s="681"/>
      <c r="DP10" s="682"/>
      <c r="DQ10" s="686">
        <v>7428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118011</v>
      </c>
      <c r="S11" s="681"/>
      <c r="T11" s="681"/>
      <c r="U11" s="681"/>
      <c r="V11" s="681"/>
      <c r="W11" s="681"/>
      <c r="X11" s="681"/>
      <c r="Y11" s="682"/>
      <c r="Z11" s="683">
        <v>2.2000000000000002</v>
      </c>
      <c r="AA11" s="684"/>
      <c r="AB11" s="684"/>
      <c r="AC11" s="685"/>
      <c r="AD11" s="686">
        <v>118011</v>
      </c>
      <c r="AE11" s="681"/>
      <c r="AF11" s="681"/>
      <c r="AG11" s="681"/>
      <c r="AH11" s="681"/>
      <c r="AI11" s="681"/>
      <c r="AJ11" s="681"/>
      <c r="AK11" s="682"/>
      <c r="AL11" s="683">
        <v>4.5999999999999996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5594</v>
      </c>
      <c r="BH11" s="681"/>
      <c r="BI11" s="681"/>
      <c r="BJ11" s="681"/>
      <c r="BK11" s="681"/>
      <c r="BL11" s="681"/>
      <c r="BM11" s="681"/>
      <c r="BN11" s="682"/>
      <c r="BO11" s="713">
        <v>1.2</v>
      </c>
      <c r="BP11" s="713"/>
      <c r="BQ11" s="713"/>
      <c r="BR11" s="713"/>
      <c r="BS11" s="686" t="s">
        <v>136</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347757</v>
      </c>
      <c r="CS11" s="681"/>
      <c r="CT11" s="681"/>
      <c r="CU11" s="681"/>
      <c r="CV11" s="681"/>
      <c r="CW11" s="681"/>
      <c r="CX11" s="681"/>
      <c r="CY11" s="682"/>
      <c r="CZ11" s="713">
        <v>7.1</v>
      </c>
      <c r="DA11" s="713"/>
      <c r="DB11" s="713"/>
      <c r="DC11" s="713"/>
      <c r="DD11" s="686">
        <v>95200</v>
      </c>
      <c r="DE11" s="681"/>
      <c r="DF11" s="681"/>
      <c r="DG11" s="681"/>
      <c r="DH11" s="681"/>
      <c r="DI11" s="681"/>
      <c r="DJ11" s="681"/>
      <c r="DK11" s="681"/>
      <c r="DL11" s="681"/>
      <c r="DM11" s="681"/>
      <c r="DN11" s="681"/>
      <c r="DO11" s="681"/>
      <c r="DP11" s="682"/>
      <c r="DQ11" s="686">
        <v>194822</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136</v>
      </c>
      <c r="S12" s="681"/>
      <c r="T12" s="681"/>
      <c r="U12" s="681"/>
      <c r="V12" s="681"/>
      <c r="W12" s="681"/>
      <c r="X12" s="681"/>
      <c r="Y12" s="682"/>
      <c r="Z12" s="713" t="s">
        <v>128</v>
      </c>
      <c r="AA12" s="713"/>
      <c r="AB12" s="713"/>
      <c r="AC12" s="713"/>
      <c r="AD12" s="714" t="s">
        <v>227</v>
      </c>
      <c r="AE12" s="714"/>
      <c r="AF12" s="714"/>
      <c r="AG12" s="714"/>
      <c r="AH12" s="714"/>
      <c r="AI12" s="714"/>
      <c r="AJ12" s="714"/>
      <c r="AK12" s="714"/>
      <c r="AL12" s="683" t="s">
        <v>227</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214268</v>
      </c>
      <c r="BH12" s="681"/>
      <c r="BI12" s="681"/>
      <c r="BJ12" s="681"/>
      <c r="BK12" s="681"/>
      <c r="BL12" s="681"/>
      <c r="BM12" s="681"/>
      <c r="BN12" s="682"/>
      <c r="BO12" s="713">
        <v>47</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217212</v>
      </c>
      <c r="CS12" s="681"/>
      <c r="CT12" s="681"/>
      <c r="CU12" s="681"/>
      <c r="CV12" s="681"/>
      <c r="CW12" s="681"/>
      <c r="CX12" s="681"/>
      <c r="CY12" s="682"/>
      <c r="CZ12" s="713">
        <v>4.4000000000000004</v>
      </c>
      <c r="DA12" s="713"/>
      <c r="DB12" s="713"/>
      <c r="DC12" s="713"/>
      <c r="DD12" s="686">
        <v>14052</v>
      </c>
      <c r="DE12" s="681"/>
      <c r="DF12" s="681"/>
      <c r="DG12" s="681"/>
      <c r="DH12" s="681"/>
      <c r="DI12" s="681"/>
      <c r="DJ12" s="681"/>
      <c r="DK12" s="681"/>
      <c r="DL12" s="681"/>
      <c r="DM12" s="681"/>
      <c r="DN12" s="681"/>
      <c r="DO12" s="681"/>
      <c r="DP12" s="682"/>
      <c r="DQ12" s="686">
        <v>195278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227</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182237</v>
      </c>
      <c r="BH13" s="681"/>
      <c r="BI13" s="681"/>
      <c r="BJ13" s="681"/>
      <c r="BK13" s="681"/>
      <c r="BL13" s="681"/>
      <c r="BM13" s="681"/>
      <c r="BN13" s="682"/>
      <c r="BO13" s="713">
        <v>40</v>
      </c>
      <c r="BP13" s="713"/>
      <c r="BQ13" s="713"/>
      <c r="BR13" s="713"/>
      <c r="BS13" s="686" t="s">
        <v>128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362335</v>
      </c>
      <c r="CS13" s="681"/>
      <c r="CT13" s="681"/>
      <c r="CU13" s="681"/>
      <c r="CV13" s="681"/>
      <c r="CW13" s="681"/>
      <c r="CX13" s="681"/>
      <c r="CY13" s="682"/>
      <c r="CZ13" s="713">
        <v>7.4</v>
      </c>
      <c r="DA13" s="713"/>
      <c r="DB13" s="713"/>
      <c r="DC13" s="713"/>
      <c r="DD13" s="686">
        <v>113904</v>
      </c>
      <c r="DE13" s="681"/>
      <c r="DF13" s="681"/>
      <c r="DG13" s="681"/>
      <c r="DH13" s="681"/>
      <c r="DI13" s="681"/>
      <c r="DJ13" s="681"/>
      <c r="DK13" s="681"/>
      <c r="DL13" s="681"/>
      <c r="DM13" s="681"/>
      <c r="DN13" s="681"/>
      <c r="DO13" s="681"/>
      <c r="DP13" s="682"/>
      <c r="DQ13" s="686">
        <v>277124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136</v>
      </c>
      <c r="S14" s="681"/>
      <c r="T14" s="681"/>
      <c r="U14" s="681"/>
      <c r="V14" s="681"/>
      <c r="W14" s="681"/>
      <c r="X14" s="681"/>
      <c r="Y14" s="682"/>
      <c r="Z14" s="713" t="s">
        <v>128</v>
      </c>
      <c r="AA14" s="713"/>
      <c r="AB14" s="713"/>
      <c r="AC14" s="713"/>
      <c r="AD14" s="714" t="s">
        <v>233</v>
      </c>
      <c r="AE14" s="714"/>
      <c r="AF14" s="714"/>
      <c r="AG14" s="714"/>
      <c r="AH14" s="714"/>
      <c r="AI14" s="714"/>
      <c r="AJ14" s="714"/>
      <c r="AK14" s="714"/>
      <c r="AL14" s="683" t="s">
        <v>136</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22025</v>
      </c>
      <c r="BH14" s="681"/>
      <c r="BI14" s="681"/>
      <c r="BJ14" s="681"/>
      <c r="BK14" s="681"/>
      <c r="BL14" s="681"/>
      <c r="BM14" s="681"/>
      <c r="BN14" s="682"/>
      <c r="BO14" s="713">
        <v>4.8</v>
      </c>
      <c r="BP14" s="713"/>
      <c r="BQ14" s="713"/>
      <c r="BR14" s="713"/>
      <c r="BS14" s="686" t="s">
        <v>128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159651</v>
      </c>
      <c r="CS14" s="681"/>
      <c r="CT14" s="681"/>
      <c r="CU14" s="681"/>
      <c r="CV14" s="681"/>
      <c r="CW14" s="681"/>
      <c r="CX14" s="681"/>
      <c r="CY14" s="682"/>
      <c r="CZ14" s="713">
        <v>3.2</v>
      </c>
      <c r="DA14" s="713"/>
      <c r="DB14" s="713"/>
      <c r="DC14" s="713"/>
      <c r="DD14" s="686">
        <v>15917</v>
      </c>
      <c r="DE14" s="681"/>
      <c r="DF14" s="681"/>
      <c r="DG14" s="681"/>
      <c r="DH14" s="681"/>
      <c r="DI14" s="681"/>
      <c r="DJ14" s="681"/>
      <c r="DK14" s="681"/>
      <c r="DL14" s="681"/>
      <c r="DM14" s="681"/>
      <c r="DN14" s="681"/>
      <c r="DO14" s="681"/>
      <c r="DP14" s="682"/>
      <c r="DQ14" s="686">
        <v>158390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136</v>
      </c>
      <c r="S15" s="681"/>
      <c r="T15" s="681"/>
      <c r="U15" s="681"/>
      <c r="V15" s="681"/>
      <c r="W15" s="681"/>
      <c r="X15" s="681"/>
      <c r="Y15" s="682"/>
      <c r="Z15" s="713" t="s">
        <v>136</v>
      </c>
      <c r="AA15" s="713"/>
      <c r="AB15" s="713"/>
      <c r="AC15" s="713"/>
      <c r="AD15" s="714" t="s">
        <v>227</v>
      </c>
      <c r="AE15" s="714"/>
      <c r="AF15" s="714"/>
      <c r="AG15" s="714"/>
      <c r="AH15" s="714"/>
      <c r="AI15" s="714"/>
      <c r="AJ15" s="714"/>
      <c r="AK15" s="714"/>
      <c r="AL15" s="683" t="s">
        <v>136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28660</v>
      </c>
      <c r="BH15" s="681"/>
      <c r="BI15" s="681"/>
      <c r="BJ15" s="681"/>
      <c r="BK15" s="681"/>
      <c r="BL15" s="681"/>
      <c r="BM15" s="681"/>
      <c r="BN15" s="682"/>
      <c r="BO15" s="713">
        <v>6.3</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436495</v>
      </c>
      <c r="CS15" s="681"/>
      <c r="CT15" s="681"/>
      <c r="CU15" s="681"/>
      <c r="CV15" s="681"/>
      <c r="CW15" s="681"/>
      <c r="CX15" s="681"/>
      <c r="CY15" s="682"/>
      <c r="CZ15" s="713">
        <v>8.9</v>
      </c>
      <c r="DA15" s="713"/>
      <c r="DB15" s="713"/>
      <c r="DC15" s="713"/>
      <c r="DD15" s="686">
        <v>99354</v>
      </c>
      <c r="DE15" s="681"/>
      <c r="DF15" s="681"/>
      <c r="DG15" s="681"/>
      <c r="DH15" s="681"/>
      <c r="DI15" s="681"/>
      <c r="DJ15" s="681"/>
      <c r="DK15" s="681"/>
      <c r="DL15" s="681"/>
      <c r="DM15" s="681"/>
      <c r="DN15" s="681"/>
      <c r="DO15" s="681"/>
      <c r="DP15" s="682"/>
      <c r="DQ15" s="686">
        <v>346091</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3032</v>
      </c>
      <c r="S16" s="681"/>
      <c r="T16" s="681"/>
      <c r="U16" s="681"/>
      <c r="V16" s="681"/>
      <c r="W16" s="681"/>
      <c r="X16" s="681"/>
      <c r="Y16" s="682"/>
      <c r="Z16" s="713">
        <v>0.1</v>
      </c>
      <c r="AA16" s="713"/>
      <c r="AB16" s="713"/>
      <c r="AC16" s="713"/>
      <c r="AD16" s="714">
        <v>3032</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136</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19742</v>
      </c>
      <c r="CS16" s="681"/>
      <c r="CT16" s="681"/>
      <c r="CU16" s="681"/>
      <c r="CV16" s="681"/>
      <c r="CW16" s="681"/>
      <c r="CX16" s="681"/>
      <c r="CY16" s="682"/>
      <c r="CZ16" s="713">
        <v>0.4</v>
      </c>
      <c r="DA16" s="713"/>
      <c r="DB16" s="713"/>
      <c r="DC16" s="713"/>
      <c r="DD16" s="686" t="s">
        <v>233</v>
      </c>
      <c r="DE16" s="681"/>
      <c r="DF16" s="681"/>
      <c r="DG16" s="681"/>
      <c r="DH16" s="681"/>
      <c r="DI16" s="681"/>
      <c r="DJ16" s="681"/>
      <c r="DK16" s="681"/>
      <c r="DL16" s="681"/>
      <c r="DM16" s="681"/>
      <c r="DN16" s="681"/>
      <c r="DO16" s="681"/>
      <c r="DP16" s="682"/>
      <c r="DQ16" s="686">
        <v>2748</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1139</v>
      </c>
      <c r="S17" s="681"/>
      <c r="T17" s="681"/>
      <c r="U17" s="681"/>
      <c r="V17" s="681"/>
      <c r="W17" s="681"/>
      <c r="X17" s="681"/>
      <c r="Y17" s="682"/>
      <c r="Z17" s="713">
        <v>0</v>
      </c>
      <c r="AA17" s="713"/>
      <c r="AB17" s="713"/>
      <c r="AC17" s="713"/>
      <c r="AD17" s="714">
        <v>1139</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136</v>
      </c>
      <c r="BP17" s="713"/>
      <c r="BQ17" s="713"/>
      <c r="BR17" s="713"/>
      <c r="BS17" s="686" t="s">
        <v>233</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460813</v>
      </c>
      <c r="CS17" s="681"/>
      <c r="CT17" s="681"/>
      <c r="CU17" s="681"/>
      <c r="CV17" s="681"/>
      <c r="CW17" s="681"/>
      <c r="CX17" s="681"/>
      <c r="CY17" s="682"/>
      <c r="CZ17" s="713">
        <v>9.4</v>
      </c>
      <c r="DA17" s="713"/>
      <c r="DB17" s="713"/>
      <c r="DC17" s="713"/>
      <c r="DD17" s="686" t="s">
        <v>233</v>
      </c>
      <c r="DE17" s="681"/>
      <c r="DF17" s="681"/>
      <c r="DG17" s="681"/>
      <c r="DH17" s="681"/>
      <c r="DI17" s="681"/>
      <c r="DJ17" s="681"/>
      <c r="DK17" s="681"/>
      <c r="DL17" s="681"/>
      <c r="DM17" s="681"/>
      <c r="DN17" s="681"/>
      <c r="DO17" s="681"/>
      <c r="DP17" s="682"/>
      <c r="DQ17" s="686">
        <v>450733</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3357</v>
      </c>
      <c r="S18" s="681"/>
      <c r="T18" s="681"/>
      <c r="U18" s="681"/>
      <c r="V18" s="681"/>
      <c r="W18" s="681"/>
      <c r="X18" s="681"/>
      <c r="Y18" s="682"/>
      <c r="Z18" s="713">
        <v>0.1</v>
      </c>
      <c r="AA18" s="713"/>
      <c r="AB18" s="713"/>
      <c r="AC18" s="713"/>
      <c r="AD18" s="714">
        <v>3357</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136</v>
      </c>
      <c r="BH18" s="681"/>
      <c r="BI18" s="681"/>
      <c r="BJ18" s="681"/>
      <c r="BK18" s="681"/>
      <c r="BL18" s="681"/>
      <c r="BM18" s="681"/>
      <c r="BN18" s="682"/>
      <c r="BO18" s="713" t="s">
        <v>233</v>
      </c>
      <c r="BP18" s="713"/>
      <c r="BQ18" s="713"/>
      <c r="BR18" s="713"/>
      <c r="BS18" s="686" t="s">
        <v>136</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1568</v>
      </c>
      <c r="S19" s="681"/>
      <c r="T19" s="681"/>
      <c r="U19" s="681"/>
      <c r="V19" s="681"/>
      <c r="W19" s="681"/>
      <c r="X19" s="681"/>
      <c r="Y19" s="682"/>
      <c r="Z19" s="713">
        <v>0</v>
      </c>
      <c r="AA19" s="713"/>
      <c r="AB19" s="713"/>
      <c r="AC19" s="713"/>
      <c r="AD19" s="714">
        <v>1568</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11541</v>
      </c>
      <c r="BH19" s="681"/>
      <c r="BI19" s="681"/>
      <c r="BJ19" s="681"/>
      <c r="BK19" s="681"/>
      <c r="BL19" s="681"/>
      <c r="BM19" s="681"/>
      <c r="BN19" s="682"/>
      <c r="BO19" s="713">
        <v>2.5</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128</v>
      </c>
      <c r="DA19" s="713"/>
      <c r="DB19" s="713"/>
      <c r="DC19" s="713"/>
      <c r="DD19" s="686" t="s">
        <v>233</v>
      </c>
      <c r="DE19" s="681"/>
      <c r="DF19" s="681"/>
      <c r="DG19" s="681"/>
      <c r="DH19" s="681"/>
      <c r="DI19" s="681"/>
      <c r="DJ19" s="681"/>
      <c r="DK19" s="681"/>
      <c r="DL19" s="681"/>
      <c r="DM19" s="681"/>
      <c r="DN19" s="681"/>
      <c r="DO19" s="681"/>
      <c r="DP19" s="682"/>
      <c r="DQ19" s="686" t="s">
        <v>136</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1408</v>
      </c>
      <c r="S20" s="681"/>
      <c r="T20" s="681"/>
      <c r="U20" s="681"/>
      <c r="V20" s="681"/>
      <c r="W20" s="681"/>
      <c r="X20" s="681"/>
      <c r="Y20" s="682"/>
      <c r="Z20" s="713">
        <v>0</v>
      </c>
      <c r="AA20" s="713"/>
      <c r="AB20" s="713"/>
      <c r="AC20" s="713"/>
      <c r="AD20" s="714">
        <v>1408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11541</v>
      </c>
      <c r="BH20" s="681"/>
      <c r="BI20" s="681"/>
      <c r="BJ20" s="681"/>
      <c r="BK20" s="681"/>
      <c r="BL20" s="681"/>
      <c r="BM20" s="681"/>
      <c r="BN20" s="682"/>
      <c r="BO20" s="713">
        <v>2.5</v>
      </c>
      <c r="BP20" s="713"/>
      <c r="BQ20" s="713"/>
      <c r="BR20" s="713"/>
      <c r="BS20" s="686" t="s">
        <v>128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4927458</v>
      </c>
      <c r="CS20" s="681"/>
      <c r="CT20" s="681"/>
      <c r="CU20" s="681"/>
      <c r="CV20" s="681"/>
      <c r="CW20" s="681"/>
      <c r="CX20" s="681"/>
      <c r="CY20" s="682"/>
      <c r="CZ20" s="713">
        <v>100</v>
      </c>
      <c r="DA20" s="713"/>
      <c r="DB20" s="713"/>
      <c r="DC20" s="713"/>
      <c r="DD20" s="686">
        <v>418920</v>
      </c>
      <c r="DE20" s="681"/>
      <c r="DF20" s="681"/>
      <c r="DG20" s="681"/>
      <c r="DH20" s="681"/>
      <c r="DI20" s="681"/>
      <c r="DJ20" s="681"/>
      <c r="DK20" s="681"/>
      <c r="DL20" s="681"/>
      <c r="DM20" s="681"/>
      <c r="DN20" s="681"/>
      <c r="DO20" s="681"/>
      <c r="DP20" s="682"/>
      <c r="DQ20" s="686">
        <v>3479420</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381</v>
      </c>
      <c r="S21" s="681"/>
      <c r="T21" s="681"/>
      <c r="U21" s="681"/>
      <c r="V21" s="681"/>
      <c r="W21" s="681"/>
      <c r="X21" s="681"/>
      <c r="Y21" s="682"/>
      <c r="Z21" s="713">
        <v>0</v>
      </c>
      <c r="AA21" s="713"/>
      <c r="AB21" s="713"/>
      <c r="AC21" s="713"/>
      <c r="AD21" s="714">
        <v>381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3361</v>
      </c>
      <c r="BH21" s="681"/>
      <c r="BI21" s="681"/>
      <c r="BJ21" s="681"/>
      <c r="BK21" s="681"/>
      <c r="BL21" s="681"/>
      <c r="BM21" s="681"/>
      <c r="BN21" s="682"/>
      <c r="BO21" s="713">
        <v>0.7</v>
      </c>
      <c r="BP21" s="713"/>
      <c r="BQ21" s="713"/>
      <c r="BR21" s="713"/>
      <c r="BS21" s="686" t="s">
        <v>227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2255343</v>
      </c>
      <c r="S22" s="681"/>
      <c r="T22" s="681"/>
      <c r="U22" s="681"/>
      <c r="V22" s="681"/>
      <c r="W22" s="681"/>
      <c r="X22" s="681"/>
      <c r="Y22" s="682"/>
      <c r="Z22" s="713">
        <v>43</v>
      </c>
      <c r="AA22" s="713"/>
      <c r="AB22" s="713"/>
      <c r="AC22" s="713"/>
      <c r="AD22" s="714">
        <v>1948178</v>
      </c>
      <c r="AE22" s="714"/>
      <c r="AF22" s="714"/>
      <c r="AG22" s="714"/>
      <c r="AH22" s="714"/>
      <c r="AI22" s="714"/>
      <c r="AJ22" s="714"/>
      <c r="AK22" s="714"/>
      <c r="AL22" s="683">
        <v>75.400000000000006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1948178</v>
      </c>
      <c r="S23" s="681"/>
      <c r="T23" s="681"/>
      <c r="U23" s="681"/>
      <c r="V23" s="681"/>
      <c r="W23" s="681"/>
      <c r="X23" s="681"/>
      <c r="Y23" s="682"/>
      <c r="Z23" s="713">
        <v>37.1</v>
      </c>
      <c r="AA23" s="713"/>
      <c r="AB23" s="713"/>
      <c r="AC23" s="713"/>
      <c r="AD23" s="714">
        <v>1948178</v>
      </c>
      <c r="AE23" s="714"/>
      <c r="AF23" s="714"/>
      <c r="AG23" s="714"/>
      <c r="AH23" s="714"/>
      <c r="AI23" s="714"/>
      <c r="AJ23" s="714"/>
      <c r="AK23" s="714"/>
      <c r="AL23" s="683">
        <v>75.400000000000006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8180</v>
      </c>
      <c r="BH23" s="681"/>
      <c r="BI23" s="681"/>
      <c r="BJ23" s="681"/>
      <c r="BK23" s="681"/>
      <c r="BL23" s="681"/>
      <c r="BM23" s="681"/>
      <c r="BN23" s="682"/>
      <c r="BO23" s="713">
        <v>1.8</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307165</v>
      </c>
      <c r="S24" s="681"/>
      <c r="T24" s="681"/>
      <c r="U24" s="681"/>
      <c r="V24" s="681"/>
      <c r="W24" s="681"/>
      <c r="X24" s="681"/>
      <c r="Y24" s="682"/>
      <c r="Z24" s="713">
        <v>5.9</v>
      </c>
      <c r="AA24" s="713"/>
      <c r="AB24" s="713"/>
      <c r="AC24" s="713"/>
      <c r="AD24" s="714" t="s">
        <v>136</v>
      </c>
      <c r="AE24" s="714"/>
      <c r="AF24" s="714"/>
      <c r="AG24" s="714"/>
      <c r="AH24" s="714"/>
      <c r="AI24" s="714"/>
      <c r="AJ24" s="714"/>
      <c r="AK24" s="714"/>
      <c r="AL24" s="683" t="s">
        <v>227</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136</v>
      </c>
      <c r="BP24" s="713"/>
      <c r="BQ24" s="713"/>
      <c r="BR24" s="713"/>
      <c r="BS24" s="686" t="s">
        <v>227</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1562147</v>
      </c>
      <c r="CS24" s="736"/>
      <c r="CT24" s="736"/>
      <c r="CU24" s="736"/>
      <c r="CV24" s="736"/>
      <c r="CW24" s="736"/>
      <c r="CX24" s="736"/>
      <c r="CY24" s="779"/>
      <c r="CZ24" s="780">
        <v>31.7</v>
      </c>
      <c r="DA24" s="751"/>
      <c r="DB24" s="751"/>
      <c r="DC24" s="783"/>
      <c r="DD24" s="778">
        <v>1228991</v>
      </c>
      <c r="DE24" s="736"/>
      <c r="DF24" s="736"/>
      <c r="DG24" s="736"/>
      <c r="DH24" s="736"/>
      <c r="DI24" s="736"/>
      <c r="DJ24" s="736"/>
      <c r="DK24" s="779"/>
      <c r="DL24" s="778">
        <v>1219320</v>
      </c>
      <c r="DM24" s="736"/>
      <c r="DN24" s="736"/>
      <c r="DO24" s="736"/>
      <c r="DP24" s="736"/>
      <c r="DQ24" s="736"/>
      <c r="DR24" s="736"/>
      <c r="DS24" s="736"/>
      <c r="DT24" s="736"/>
      <c r="DU24" s="736"/>
      <c r="DV24" s="779"/>
      <c r="DW24" s="780">
        <v>45.9</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136</v>
      </c>
      <c r="AA25" s="713"/>
      <c r="AB25" s="713"/>
      <c r="AC25" s="713"/>
      <c r="AD25" s="714" t="s">
        <v>128</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136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717791</v>
      </c>
      <c r="CS25" s="699"/>
      <c r="CT25" s="699"/>
      <c r="CU25" s="699"/>
      <c r="CV25" s="699"/>
      <c r="CW25" s="699"/>
      <c r="CX25" s="699"/>
      <c r="CY25" s="700"/>
      <c r="CZ25" s="683">
        <v>14.6</v>
      </c>
      <c r="DA25" s="701"/>
      <c r="DB25" s="701"/>
      <c r="DC25" s="702"/>
      <c r="DD25" s="686">
        <v>677493</v>
      </c>
      <c r="DE25" s="699"/>
      <c r="DF25" s="699"/>
      <c r="DG25" s="699"/>
      <c r="DH25" s="699"/>
      <c r="DI25" s="699"/>
      <c r="DJ25" s="699"/>
      <c r="DK25" s="700"/>
      <c r="DL25" s="686">
        <v>676782</v>
      </c>
      <c r="DM25" s="699"/>
      <c r="DN25" s="699"/>
      <c r="DO25" s="699"/>
      <c r="DP25" s="699"/>
      <c r="DQ25" s="699"/>
      <c r="DR25" s="699"/>
      <c r="DS25" s="699"/>
      <c r="DT25" s="699"/>
      <c r="DU25" s="699"/>
      <c r="DV25" s="700"/>
      <c r="DW25" s="683">
        <v>25.5</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2897056</v>
      </c>
      <c r="S26" s="681"/>
      <c r="T26" s="681"/>
      <c r="U26" s="681"/>
      <c r="V26" s="681"/>
      <c r="W26" s="681"/>
      <c r="X26" s="681"/>
      <c r="Y26" s="682"/>
      <c r="Z26" s="713">
        <v>55.2</v>
      </c>
      <c r="AA26" s="713"/>
      <c r="AB26" s="713"/>
      <c r="AC26" s="713"/>
      <c r="AD26" s="714">
        <v>2581711</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136</v>
      </c>
      <c r="BH26" s="681"/>
      <c r="BI26" s="681"/>
      <c r="BJ26" s="681"/>
      <c r="BK26" s="681"/>
      <c r="BL26" s="681"/>
      <c r="BM26" s="681"/>
      <c r="BN26" s="682"/>
      <c r="BO26" s="713" t="s">
        <v>136</v>
      </c>
      <c r="BP26" s="713"/>
      <c r="BQ26" s="713"/>
      <c r="BR26" s="713"/>
      <c r="BS26" s="686" t="s">
        <v>227</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355727</v>
      </c>
      <c r="CS26" s="681"/>
      <c r="CT26" s="681"/>
      <c r="CU26" s="681"/>
      <c r="CV26" s="681"/>
      <c r="CW26" s="681"/>
      <c r="CX26" s="681"/>
      <c r="CY26" s="682"/>
      <c r="CZ26" s="683">
        <v>7.2</v>
      </c>
      <c r="DA26" s="701"/>
      <c r="DB26" s="701"/>
      <c r="DC26" s="702"/>
      <c r="DD26" s="686">
        <v>340463</v>
      </c>
      <c r="DE26" s="681"/>
      <c r="DF26" s="681"/>
      <c r="DG26" s="681"/>
      <c r="DH26" s="681"/>
      <c r="DI26" s="681"/>
      <c r="DJ26" s="681"/>
      <c r="DK26" s="682"/>
      <c r="DL26" s="686" t="s">
        <v>233</v>
      </c>
      <c r="DM26" s="681"/>
      <c r="DN26" s="681"/>
      <c r="DO26" s="681"/>
      <c r="DP26" s="681"/>
      <c r="DQ26" s="681"/>
      <c r="DR26" s="681"/>
      <c r="DS26" s="681"/>
      <c r="DT26" s="681"/>
      <c r="DU26" s="681"/>
      <c r="DV26" s="682"/>
      <c r="DW26" s="683" t="s">
        <v>227</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737</v>
      </c>
      <c r="S27" s="681"/>
      <c r="T27" s="681"/>
      <c r="U27" s="681"/>
      <c r="V27" s="681"/>
      <c r="W27" s="681"/>
      <c r="X27" s="681"/>
      <c r="Y27" s="682"/>
      <c r="Z27" s="713">
        <v>0</v>
      </c>
      <c r="AA27" s="713"/>
      <c r="AB27" s="713"/>
      <c r="AC27" s="713"/>
      <c r="AD27" s="714">
        <v>737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455515</v>
      </c>
      <c r="BH27" s="681"/>
      <c r="BI27" s="681"/>
      <c r="BJ27" s="681"/>
      <c r="BK27" s="681"/>
      <c r="BL27" s="681"/>
      <c r="BM27" s="681"/>
      <c r="BN27" s="682"/>
      <c r="BO27" s="713">
        <v>100</v>
      </c>
      <c r="BP27" s="713"/>
      <c r="BQ27" s="713"/>
      <c r="BR27" s="713"/>
      <c r="BS27" s="686" t="s">
        <v>136</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383543</v>
      </c>
      <c r="CS27" s="699"/>
      <c r="CT27" s="699"/>
      <c r="CU27" s="699"/>
      <c r="CV27" s="699"/>
      <c r="CW27" s="699"/>
      <c r="CX27" s="699"/>
      <c r="CY27" s="700"/>
      <c r="CZ27" s="683">
        <v>7.8</v>
      </c>
      <c r="DA27" s="701"/>
      <c r="DB27" s="701"/>
      <c r="DC27" s="702"/>
      <c r="DD27" s="686">
        <v>100765</v>
      </c>
      <c r="DE27" s="699"/>
      <c r="DF27" s="699"/>
      <c r="DG27" s="699"/>
      <c r="DH27" s="699"/>
      <c r="DI27" s="699"/>
      <c r="DJ27" s="699"/>
      <c r="DK27" s="700"/>
      <c r="DL27" s="686">
        <v>91805</v>
      </c>
      <c r="DM27" s="699"/>
      <c r="DN27" s="699"/>
      <c r="DO27" s="699"/>
      <c r="DP27" s="699"/>
      <c r="DQ27" s="699"/>
      <c r="DR27" s="699"/>
      <c r="DS27" s="699"/>
      <c r="DT27" s="699"/>
      <c r="DU27" s="699"/>
      <c r="DV27" s="700"/>
      <c r="DW27" s="683">
        <v>3.5</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8792</v>
      </c>
      <c r="S28" s="681"/>
      <c r="T28" s="681"/>
      <c r="U28" s="681"/>
      <c r="V28" s="681"/>
      <c r="W28" s="681"/>
      <c r="X28" s="681"/>
      <c r="Y28" s="682"/>
      <c r="Z28" s="713">
        <v>0.2</v>
      </c>
      <c r="AA28" s="713"/>
      <c r="AB28" s="713"/>
      <c r="AC28" s="713"/>
      <c r="AD28" s="714" t="s">
        <v>128</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460813</v>
      </c>
      <c r="CS28" s="681"/>
      <c r="CT28" s="681"/>
      <c r="CU28" s="681"/>
      <c r="CV28" s="681"/>
      <c r="CW28" s="681"/>
      <c r="CX28" s="681"/>
      <c r="CY28" s="682"/>
      <c r="CZ28" s="683">
        <v>9.4</v>
      </c>
      <c r="DA28" s="701"/>
      <c r="DB28" s="701"/>
      <c r="DC28" s="702"/>
      <c r="DD28" s="686">
        <v>450733</v>
      </c>
      <c r="DE28" s="681"/>
      <c r="DF28" s="681"/>
      <c r="DG28" s="681"/>
      <c r="DH28" s="681"/>
      <c r="DI28" s="681"/>
      <c r="DJ28" s="681"/>
      <c r="DK28" s="682"/>
      <c r="DL28" s="686">
        <v>450733</v>
      </c>
      <c r="DM28" s="681"/>
      <c r="DN28" s="681"/>
      <c r="DO28" s="681"/>
      <c r="DP28" s="681"/>
      <c r="DQ28" s="681"/>
      <c r="DR28" s="681"/>
      <c r="DS28" s="681"/>
      <c r="DT28" s="681"/>
      <c r="DU28" s="681"/>
      <c r="DV28" s="682"/>
      <c r="DW28" s="683">
        <v>17</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47561</v>
      </c>
      <c r="S29" s="681"/>
      <c r="T29" s="681"/>
      <c r="U29" s="681"/>
      <c r="V29" s="681"/>
      <c r="W29" s="681"/>
      <c r="X29" s="681"/>
      <c r="Y29" s="682"/>
      <c r="Z29" s="713">
        <v>0.9</v>
      </c>
      <c r="AA29" s="713"/>
      <c r="AB29" s="713"/>
      <c r="AC29" s="713"/>
      <c r="AD29" s="714">
        <v>741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460813</v>
      </c>
      <c r="CS29" s="699"/>
      <c r="CT29" s="699"/>
      <c r="CU29" s="699"/>
      <c r="CV29" s="699"/>
      <c r="CW29" s="699"/>
      <c r="CX29" s="699"/>
      <c r="CY29" s="700"/>
      <c r="CZ29" s="683">
        <v>9.4</v>
      </c>
      <c r="DA29" s="701"/>
      <c r="DB29" s="701"/>
      <c r="DC29" s="702"/>
      <c r="DD29" s="686">
        <v>450733</v>
      </c>
      <c r="DE29" s="699"/>
      <c r="DF29" s="699"/>
      <c r="DG29" s="699"/>
      <c r="DH29" s="699"/>
      <c r="DI29" s="699"/>
      <c r="DJ29" s="699"/>
      <c r="DK29" s="700"/>
      <c r="DL29" s="686">
        <v>450733</v>
      </c>
      <c r="DM29" s="699"/>
      <c r="DN29" s="699"/>
      <c r="DO29" s="699"/>
      <c r="DP29" s="699"/>
      <c r="DQ29" s="699"/>
      <c r="DR29" s="699"/>
      <c r="DS29" s="699"/>
      <c r="DT29" s="699"/>
      <c r="DU29" s="699"/>
      <c r="DV29" s="700"/>
      <c r="DW29" s="683">
        <v>17</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12147</v>
      </c>
      <c r="S30" s="681"/>
      <c r="T30" s="681"/>
      <c r="U30" s="681"/>
      <c r="V30" s="681"/>
      <c r="W30" s="681"/>
      <c r="X30" s="681"/>
      <c r="Y30" s="682"/>
      <c r="Z30" s="713">
        <v>0.2</v>
      </c>
      <c r="AA30" s="713"/>
      <c r="AB30" s="713"/>
      <c r="AC30" s="713"/>
      <c r="AD30" s="714" t="s">
        <v>128</v>
      </c>
      <c r="AE30" s="714"/>
      <c r="AF30" s="714"/>
      <c r="AG30" s="714"/>
      <c r="AH30" s="714"/>
      <c r="AI30" s="714"/>
      <c r="AJ30" s="714"/>
      <c r="AK30" s="714"/>
      <c r="AL30" s="683" t="s">
        <v>227</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438871</v>
      </c>
      <c r="CS30" s="681"/>
      <c r="CT30" s="681"/>
      <c r="CU30" s="681"/>
      <c r="CV30" s="681"/>
      <c r="CW30" s="681"/>
      <c r="CX30" s="681"/>
      <c r="CY30" s="682"/>
      <c r="CZ30" s="683">
        <v>8.9</v>
      </c>
      <c r="DA30" s="701"/>
      <c r="DB30" s="701"/>
      <c r="DC30" s="702"/>
      <c r="DD30" s="686">
        <v>428791</v>
      </c>
      <c r="DE30" s="681"/>
      <c r="DF30" s="681"/>
      <c r="DG30" s="681"/>
      <c r="DH30" s="681"/>
      <c r="DI30" s="681"/>
      <c r="DJ30" s="681"/>
      <c r="DK30" s="682"/>
      <c r="DL30" s="686">
        <v>428791</v>
      </c>
      <c r="DM30" s="681"/>
      <c r="DN30" s="681"/>
      <c r="DO30" s="681"/>
      <c r="DP30" s="681"/>
      <c r="DQ30" s="681"/>
      <c r="DR30" s="681"/>
      <c r="DS30" s="681"/>
      <c r="DT30" s="681"/>
      <c r="DU30" s="681"/>
      <c r="DV30" s="682"/>
      <c r="DW30" s="683">
        <v>16.100000000000001</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1155410</v>
      </c>
      <c r="S31" s="681"/>
      <c r="T31" s="681"/>
      <c r="U31" s="681"/>
      <c r="V31" s="681"/>
      <c r="W31" s="681"/>
      <c r="X31" s="681"/>
      <c r="Y31" s="682"/>
      <c r="Z31" s="713">
        <v>22</v>
      </c>
      <c r="AA31" s="713"/>
      <c r="AB31" s="713"/>
      <c r="AC31" s="713"/>
      <c r="AD31" s="714" t="s">
        <v>227</v>
      </c>
      <c r="AE31" s="714"/>
      <c r="AF31" s="714"/>
      <c r="AG31" s="714"/>
      <c r="AH31" s="714"/>
      <c r="AI31" s="714"/>
      <c r="AJ31" s="714"/>
      <c r="AK31" s="714"/>
      <c r="AL31" s="683" t="s">
        <v>227</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99.6</v>
      </c>
      <c r="BH31" s="750"/>
      <c r="BI31" s="750"/>
      <c r="BJ31" s="750"/>
      <c r="BK31" s="750"/>
      <c r="BL31" s="750"/>
      <c r="BM31" s="751">
        <v>94.4</v>
      </c>
      <c r="BN31" s="750"/>
      <c r="BO31" s="750"/>
      <c r="BP31" s="750"/>
      <c r="BQ31" s="752"/>
      <c r="BR31" s="749">
        <v>99.5</v>
      </c>
      <c r="BS31" s="750"/>
      <c r="BT31" s="750"/>
      <c r="BU31" s="750"/>
      <c r="BV31" s="750"/>
      <c r="BW31" s="750"/>
      <c r="BX31" s="751">
        <v>92.9</v>
      </c>
      <c r="BY31" s="750"/>
      <c r="BZ31" s="750"/>
      <c r="CA31" s="750"/>
      <c r="CB31" s="752"/>
      <c r="CD31" s="767"/>
      <c r="CE31" s="768"/>
      <c r="CF31" s="719" t="s">
        <v>313</v>
      </c>
      <c r="CG31" s="720"/>
      <c r="CH31" s="720"/>
      <c r="CI31" s="720"/>
      <c r="CJ31" s="720"/>
      <c r="CK31" s="720"/>
      <c r="CL31" s="720"/>
      <c r="CM31" s="720"/>
      <c r="CN31" s="720"/>
      <c r="CO31" s="720"/>
      <c r="CP31" s="720"/>
      <c r="CQ31" s="721"/>
      <c r="CR31" s="680">
        <v>21942</v>
      </c>
      <c r="CS31" s="699"/>
      <c r="CT31" s="699"/>
      <c r="CU31" s="699"/>
      <c r="CV31" s="699"/>
      <c r="CW31" s="699"/>
      <c r="CX31" s="699"/>
      <c r="CY31" s="700"/>
      <c r="CZ31" s="683">
        <v>0.4</v>
      </c>
      <c r="DA31" s="701"/>
      <c r="DB31" s="701"/>
      <c r="DC31" s="702"/>
      <c r="DD31" s="686">
        <v>21942</v>
      </c>
      <c r="DE31" s="699"/>
      <c r="DF31" s="699"/>
      <c r="DG31" s="699"/>
      <c r="DH31" s="699"/>
      <c r="DI31" s="699"/>
      <c r="DJ31" s="699"/>
      <c r="DK31" s="700"/>
      <c r="DL31" s="686">
        <v>21942</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136</v>
      </c>
      <c r="S32" s="681"/>
      <c r="T32" s="681"/>
      <c r="U32" s="681"/>
      <c r="V32" s="681"/>
      <c r="W32" s="681"/>
      <c r="X32" s="681"/>
      <c r="Y32" s="682"/>
      <c r="Z32" s="713" t="s">
        <v>128</v>
      </c>
      <c r="AA32" s="713"/>
      <c r="AB32" s="713"/>
      <c r="AC32" s="713"/>
      <c r="AD32" s="714" t="s">
        <v>233</v>
      </c>
      <c r="AE32" s="714"/>
      <c r="AF32" s="714"/>
      <c r="AG32" s="714"/>
      <c r="AH32" s="714"/>
      <c r="AI32" s="714"/>
      <c r="AJ32" s="714"/>
      <c r="AK32" s="714"/>
      <c r="AL32" s="683" t="s">
        <v>136</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99.6</v>
      </c>
      <c r="BH32" s="699"/>
      <c r="BI32" s="699"/>
      <c r="BJ32" s="699"/>
      <c r="BK32" s="699"/>
      <c r="BL32" s="699"/>
      <c r="BM32" s="684">
        <v>96</v>
      </c>
      <c r="BN32" s="745"/>
      <c r="BO32" s="745"/>
      <c r="BP32" s="745"/>
      <c r="BQ32" s="726"/>
      <c r="BR32" s="753">
        <v>99.4</v>
      </c>
      <c r="BS32" s="699"/>
      <c r="BT32" s="699"/>
      <c r="BU32" s="699"/>
      <c r="BV32" s="699"/>
      <c r="BW32" s="699"/>
      <c r="BX32" s="684">
        <v>94.8</v>
      </c>
      <c r="BY32" s="745"/>
      <c r="BZ32" s="745"/>
      <c r="CA32" s="745"/>
      <c r="CB32" s="726"/>
      <c r="CD32" s="769"/>
      <c r="CE32" s="770"/>
      <c r="CF32" s="719" t="s">
        <v>317</v>
      </c>
      <c r="CG32" s="720"/>
      <c r="CH32" s="720"/>
      <c r="CI32" s="720"/>
      <c r="CJ32" s="720"/>
      <c r="CK32" s="720"/>
      <c r="CL32" s="720"/>
      <c r="CM32" s="720"/>
      <c r="CN32" s="720"/>
      <c r="CO32" s="720"/>
      <c r="CP32" s="720"/>
      <c r="CQ32" s="721"/>
      <c r="CR32" s="680" t="s">
        <v>128</v>
      </c>
      <c r="CS32" s="681"/>
      <c r="CT32" s="681"/>
      <c r="CU32" s="681"/>
      <c r="CV32" s="681"/>
      <c r="CW32" s="681"/>
      <c r="CX32" s="681"/>
      <c r="CY32" s="682"/>
      <c r="CZ32" s="683" t="s">
        <v>233</v>
      </c>
      <c r="DA32" s="701"/>
      <c r="DB32" s="701"/>
      <c r="DC32" s="702"/>
      <c r="DD32" s="686" t="s">
        <v>128</v>
      </c>
      <c r="DE32" s="681"/>
      <c r="DF32" s="681"/>
      <c r="DG32" s="681"/>
      <c r="DH32" s="681"/>
      <c r="DI32" s="681"/>
      <c r="DJ32" s="681"/>
      <c r="DK32" s="682"/>
      <c r="DL32" s="686" t="s">
        <v>136</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250090</v>
      </c>
      <c r="S33" s="681"/>
      <c r="T33" s="681"/>
      <c r="U33" s="681"/>
      <c r="V33" s="681"/>
      <c r="W33" s="681"/>
      <c r="X33" s="681"/>
      <c r="Y33" s="682"/>
      <c r="Z33" s="713">
        <v>4.8</v>
      </c>
      <c r="AA33" s="713"/>
      <c r="AB33" s="713"/>
      <c r="AC33" s="713"/>
      <c r="AD33" s="714" t="s">
        <v>227</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99.4</v>
      </c>
      <c r="BH33" s="665"/>
      <c r="BI33" s="665"/>
      <c r="BJ33" s="665"/>
      <c r="BK33" s="665"/>
      <c r="BL33" s="665"/>
      <c r="BM33" s="707">
        <v>90.9</v>
      </c>
      <c r="BN33" s="665"/>
      <c r="BO33" s="665"/>
      <c r="BP33" s="665"/>
      <c r="BQ33" s="709"/>
      <c r="BR33" s="744">
        <v>99.3</v>
      </c>
      <c r="BS33" s="665"/>
      <c r="BT33" s="665"/>
      <c r="BU33" s="665"/>
      <c r="BV33" s="665"/>
      <c r="BW33" s="665"/>
      <c r="BX33" s="707">
        <v>88.3</v>
      </c>
      <c r="BY33" s="665"/>
      <c r="BZ33" s="665"/>
      <c r="CA33" s="665"/>
      <c r="CB33" s="709"/>
      <c r="CD33" s="719" t="s">
        <v>320</v>
      </c>
      <c r="CE33" s="720"/>
      <c r="CF33" s="720"/>
      <c r="CG33" s="720"/>
      <c r="CH33" s="720"/>
      <c r="CI33" s="720"/>
      <c r="CJ33" s="720"/>
      <c r="CK33" s="720"/>
      <c r="CL33" s="720"/>
      <c r="CM33" s="720"/>
      <c r="CN33" s="720"/>
      <c r="CO33" s="720"/>
      <c r="CP33" s="720"/>
      <c r="CQ33" s="721"/>
      <c r="CR33" s="680">
        <v>2926649</v>
      </c>
      <c r="CS33" s="699"/>
      <c r="CT33" s="699"/>
      <c r="CU33" s="699"/>
      <c r="CV33" s="699"/>
      <c r="CW33" s="699"/>
      <c r="CX33" s="699"/>
      <c r="CY33" s="700"/>
      <c r="CZ33" s="683">
        <v>59.4</v>
      </c>
      <c r="DA33" s="701"/>
      <c r="DB33" s="701"/>
      <c r="DC33" s="702"/>
      <c r="DD33" s="686">
        <v>2047915</v>
      </c>
      <c r="DE33" s="699"/>
      <c r="DF33" s="699"/>
      <c r="DG33" s="699"/>
      <c r="DH33" s="699"/>
      <c r="DI33" s="699"/>
      <c r="DJ33" s="699"/>
      <c r="DK33" s="700"/>
      <c r="DL33" s="686">
        <v>1348123</v>
      </c>
      <c r="DM33" s="699"/>
      <c r="DN33" s="699"/>
      <c r="DO33" s="699"/>
      <c r="DP33" s="699"/>
      <c r="DQ33" s="699"/>
      <c r="DR33" s="699"/>
      <c r="DS33" s="699"/>
      <c r="DT33" s="699"/>
      <c r="DU33" s="699"/>
      <c r="DV33" s="700"/>
      <c r="DW33" s="683">
        <v>50.7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13719</v>
      </c>
      <c r="S34" s="681"/>
      <c r="T34" s="681"/>
      <c r="U34" s="681"/>
      <c r="V34" s="681"/>
      <c r="W34" s="681"/>
      <c r="X34" s="681"/>
      <c r="Y34" s="682"/>
      <c r="Z34" s="713">
        <v>0.3</v>
      </c>
      <c r="AA34" s="713"/>
      <c r="AB34" s="713"/>
      <c r="AC34" s="713"/>
      <c r="AD34" s="714">
        <v>276</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495846</v>
      </c>
      <c r="CS34" s="681"/>
      <c r="CT34" s="681"/>
      <c r="CU34" s="681"/>
      <c r="CV34" s="681"/>
      <c r="CW34" s="681"/>
      <c r="CX34" s="681"/>
      <c r="CY34" s="682"/>
      <c r="CZ34" s="683">
        <v>10.1</v>
      </c>
      <c r="DA34" s="701"/>
      <c r="DB34" s="701"/>
      <c r="DC34" s="702"/>
      <c r="DD34" s="686">
        <v>362557</v>
      </c>
      <c r="DE34" s="681"/>
      <c r="DF34" s="681"/>
      <c r="DG34" s="681"/>
      <c r="DH34" s="681"/>
      <c r="DI34" s="681"/>
      <c r="DJ34" s="681"/>
      <c r="DK34" s="682"/>
      <c r="DL34" s="686">
        <v>309965</v>
      </c>
      <c r="DM34" s="681"/>
      <c r="DN34" s="681"/>
      <c r="DO34" s="681"/>
      <c r="DP34" s="681"/>
      <c r="DQ34" s="681"/>
      <c r="DR34" s="681"/>
      <c r="DS34" s="681"/>
      <c r="DT34" s="681"/>
      <c r="DU34" s="681"/>
      <c r="DV34" s="682"/>
      <c r="DW34" s="683">
        <v>11.7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73101</v>
      </c>
      <c r="S35" s="681"/>
      <c r="T35" s="681"/>
      <c r="U35" s="681"/>
      <c r="V35" s="681"/>
      <c r="W35" s="681"/>
      <c r="X35" s="681"/>
      <c r="Y35" s="682"/>
      <c r="Z35" s="713">
        <v>1.4</v>
      </c>
      <c r="AA35" s="713"/>
      <c r="AB35" s="713"/>
      <c r="AC35" s="713"/>
      <c r="AD35" s="714" t="s">
        <v>136</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103165</v>
      </c>
      <c r="CS35" s="699"/>
      <c r="CT35" s="699"/>
      <c r="CU35" s="699"/>
      <c r="CV35" s="699"/>
      <c r="CW35" s="699"/>
      <c r="CX35" s="699"/>
      <c r="CY35" s="700"/>
      <c r="CZ35" s="683">
        <v>2.1</v>
      </c>
      <c r="DA35" s="701"/>
      <c r="DB35" s="701"/>
      <c r="DC35" s="702"/>
      <c r="DD35" s="686">
        <v>81287</v>
      </c>
      <c r="DE35" s="699"/>
      <c r="DF35" s="699"/>
      <c r="DG35" s="699"/>
      <c r="DH35" s="699"/>
      <c r="DI35" s="699"/>
      <c r="DJ35" s="699"/>
      <c r="DK35" s="700"/>
      <c r="DL35" s="686">
        <v>78224</v>
      </c>
      <c r="DM35" s="699"/>
      <c r="DN35" s="699"/>
      <c r="DO35" s="699"/>
      <c r="DP35" s="699"/>
      <c r="DQ35" s="699"/>
      <c r="DR35" s="699"/>
      <c r="DS35" s="699"/>
      <c r="DT35" s="699"/>
      <c r="DU35" s="699"/>
      <c r="DV35" s="700"/>
      <c r="DW35" s="683">
        <v>2.9</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248071</v>
      </c>
      <c r="S36" s="681"/>
      <c r="T36" s="681"/>
      <c r="U36" s="681"/>
      <c r="V36" s="681"/>
      <c r="W36" s="681"/>
      <c r="X36" s="681"/>
      <c r="Y36" s="682"/>
      <c r="Z36" s="713">
        <v>4.7</v>
      </c>
      <c r="AA36" s="713"/>
      <c r="AB36" s="713"/>
      <c r="AC36" s="713"/>
      <c r="AD36" s="714" t="s">
        <v>136</v>
      </c>
      <c r="AE36" s="714"/>
      <c r="AF36" s="714"/>
      <c r="AG36" s="714"/>
      <c r="AH36" s="714"/>
      <c r="AI36" s="714"/>
      <c r="AJ36" s="714"/>
      <c r="AK36" s="714"/>
      <c r="AL36" s="683" t="s">
        <v>136</v>
      </c>
      <c r="AM36" s="684"/>
      <c r="AN36" s="684"/>
      <c r="AO36" s="715"/>
      <c r="AP36" s="235"/>
      <c r="AQ36" s="732" t="s">
        <v>328</v>
      </c>
      <c r="AR36" s="733"/>
      <c r="AS36" s="733"/>
      <c r="AT36" s="733"/>
      <c r="AU36" s="733"/>
      <c r="AV36" s="733"/>
      <c r="AW36" s="733"/>
      <c r="AX36" s="733"/>
      <c r="AY36" s="734"/>
      <c r="AZ36" s="735">
        <v>635306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t="s">
        <v>233</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1272962</v>
      </c>
      <c r="CS36" s="681"/>
      <c r="CT36" s="681"/>
      <c r="CU36" s="681"/>
      <c r="CV36" s="681"/>
      <c r="CW36" s="681"/>
      <c r="CX36" s="681"/>
      <c r="CY36" s="682"/>
      <c r="CZ36" s="683">
        <v>25.8</v>
      </c>
      <c r="DA36" s="701"/>
      <c r="DB36" s="701"/>
      <c r="DC36" s="702"/>
      <c r="DD36" s="686">
        <v>627781</v>
      </c>
      <c r="DE36" s="681"/>
      <c r="DF36" s="681"/>
      <c r="DG36" s="681"/>
      <c r="DH36" s="681"/>
      <c r="DI36" s="681"/>
      <c r="DJ36" s="681"/>
      <c r="DK36" s="682"/>
      <c r="DL36" s="686">
        <v>419679</v>
      </c>
      <c r="DM36" s="681"/>
      <c r="DN36" s="681"/>
      <c r="DO36" s="681"/>
      <c r="DP36" s="681"/>
      <c r="DQ36" s="681"/>
      <c r="DR36" s="681"/>
      <c r="DS36" s="681"/>
      <c r="DT36" s="681"/>
      <c r="DU36" s="681"/>
      <c r="DV36" s="682"/>
      <c r="DW36" s="683">
        <v>15.8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320560</v>
      </c>
      <c r="S37" s="681"/>
      <c r="T37" s="681"/>
      <c r="U37" s="681"/>
      <c r="V37" s="681"/>
      <c r="W37" s="681"/>
      <c r="X37" s="681"/>
      <c r="Y37" s="682"/>
      <c r="Z37" s="713">
        <v>6.1</v>
      </c>
      <c r="AA37" s="713"/>
      <c r="AB37" s="713"/>
      <c r="AC37" s="713"/>
      <c r="AD37" s="714" t="s">
        <v>227</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142943</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t="s">
        <v>233</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287053</v>
      </c>
      <c r="CS37" s="699"/>
      <c r="CT37" s="699"/>
      <c r="CU37" s="699"/>
      <c r="CV37" s="699"/>
      <c r="CW37" s="699"/>
      <c r="CX37" s="699"/>
      <c r="CY37" s="700"/>
      <c r="CZ37" s="683">
        <v>5.8</v>
      </c>
      <c r="DA37" s="701"/>
      <c r="DB37" s="701"/>
      <c r="DC37" s="702"/>
      <c r="DD37" s="686">
        <v>250182</v>
      </c>
      <c r="DE37" s="699"/>
      <c r="DF37" s="699"/>
      <c r="DG37" s="699"/>
      <c r="DH37" s="699"/>
      <c r="DI37" s="699"/>
      <c r="DJ37" s="699"/>
      <c r="DK37" s="700"/>
      <c r="DL37" s="686">
        <v>250182</v>
      </c>
      <c r="DM37" s="699"/>
      <c r="DN37" s="699"/>
      <c r="DO37" s="699"/>
      <c r="DP37" s="699"/>
      <c r="DQ37" s="699"/>
      <c r="DR37" s="699"/>
      <c r="DS37" s="699"/>
      <c r="DT37" s="699"/>
      <c r="DU37" s="699"/>
      <c r="DV37" s="700"/>
      <c r="DW37" s="683">
        <v>9.4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30735</v>
      </c>
      <c r="S38" s="681"/>
      <c r="T38" s="681"/>
      <c r="U38" s="681"/>
      <c r="V38" s="681"/>
      <c r="W38" s="681"/>
      <c r="X38" s="681"/>
      <c r="Y38" s="682"/>
      <c r="Z38" s="713">
        <v>0.6</v>
      </c>
      <c r="AA38" s="713"/>
      <c r="AB38" s="713"/>
      <c r="AC38" s="713"/>
      <c r="AD38" s="714">
        <v>154</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56200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655</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579106</v>
      </c>
      <c r="CS38" s="681"/>
      <c r="CT38" s="681"/>
      <c r="CU38" s="681"/>
      <c r="CV38" s="681"/>
      <c r="CW38" s="681"/>
      <c r="CX38" s="681"/>
      <c r="CY38" s="682"/>
      <c r="CZ38" s="683">
        <v>11.8</v>
      </c>
      <c r="DA38" s="701"/>
      <c r="DB38" s="701"/>
      <c r="DC38" s="702"/>
      <c r="DD38" s="686">
        <v>553007</v>
      </c>
      <c r="DE38" s="681"/>
      <c r="DF38" s="681"/>
      <c r="DG38" s="681"/>
      <c r="DH38" s="681"/>
      <c r="DI38" s="681"/>
      <c r="DJ38" s="681"/>
      <c r="DK38" s="682"/>
      <c r="DL38" s="686">
        <v>540255</v>
      </c>
      <c r="DM38" s="681"/>
      <c r="DN38" s="681"/>
      <c r="DO38" s="681"/>
      <c r="DP38" s="681"/>
      <c r="DQ38" s="681"/>
      <c r="DR38" s="681"/>
      <c r="DS38" s="681"/>
      <c r="DT38" s="681"/>
      <c r="DU38" s="681"/>
      <c r="DV38" s="682"/>
      <c r="DW38" s="683">
        <v>20.3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191700</v>
      </c>
      <c r="S39" s="681"/>
      <c r="T39" s="681"/>
      <c r="U39" s="681"/>
      <c r="V39" s="681"/>
      <c r="W39" s="681"/>
      <c r="X39" s="681"/>
      <c r="Y39" s="682"/>
      <c r="Z39" s="713">
        <v>3.7</v>
      </c>
      <c r="AA39" s="713"/>
      <c r="AB39" s="713"/>
      <c r="AC39" s="713"/>
      <c r="AD39" s="714" t="s">
        <v>136</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t="s">
        <v>227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1068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467379</v>
      </c>
      <c r="CS39" s="699"/>
      <c r="CT39" s="699"/>
      <c r="CU39" s="699"/>
      <c r="CV39" s="699"/>
      <c r="CW39" s="699"/>
      <c r="CX39" s="699"/>
      <c r="CY39" s="700"/>
      <c r="CZ39" s="683">
        <v>9.5</v>
      </c>
      <c r="DA39" s="701"/>
      <c r="DB39" s="701"/>
      <c r="DC39" s="702"/>
      <c r="DD39" s="686">
        <v>419092</v>
      </c>
      <c r="DE39" s="699"/>
      <c r="DF39" s="699"/>
      <c r="DG39" s="699"/>
      <c r="DH39" s="699"/>
      <c r="DI39" s="699"/>
      <c r="DJ39" s="699"/>
      <c r="DK39" s="700"/>
      <c r="DL39" s="686" t="s">
        <v>128</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227</v>
      </c>
      <c r="AA40" s="713"/>
      <c r="AB40" s="713"/>
      <c r="AC40" s="713"/>
      <c r="AD40" s="714" t="s">
        <v>233</v>
      </c>
      <c r="AE40" s="714"/>
      <c r="AF40" s="714"/>
      <c r="AG40" s="714"/>
      <c r="AH40" s="714"/>
      <c r="AI40" s="714"/>
      <c r="AJ40" s="714"/>
      <c r="AK40" s="714"/>
      <c r="AL40" s="683" t="s">
        <v>227</v>
      </c>
      <c r="AM40" s="684"/>
      <c r="AN40" s="684"/>
      <c r="AO40" s="715"/>
      <c r="AQ40" s="723" t="s">
        <v>344</v>
      </c>
      <c r="AR40" s="724"/>
      <c r="AS40" s="724"/>
      <c r="AT40" s="724"/>
      <c r="AU40" s="724"/>
      <c r="AV40" s="724"/>
      <c r="AW40" s="724"/>
      <c r="AX40" s="724"/>
      <c r="AY40" s="725"/>
      <c r="AZ40" s="680" t="s">
        <v>233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t="s">
        <v>233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8191</v>
      </c>
      <c r="CS40" s="681"/>
      <c r="CT40" s="681"/>
      <c r="CU40" s="681"/>
      <c r="CV40" s="681"/>
      <c r="CW40" s="681"/>
      <c r="CX40" s="681"/>
      <c r="CY40" s="682"/>
      <c r="CZ40" s="683">
        <v>0.2</v>
      </c>
      <c r="DA40" s="701"/>
      <c r="DB40" s="701"/>
      <c r="DC40" s="702"/>
      <c r="DD40" s="686">
        <v>4191</v>
      </c>
      <c r="DE40" s="681"/>
      <c r="DF40" s="681"/>
      <c r="DG40" s="681"/>
      <c r="DH40" s="681"/>
      <c r="DI40" s="681"/>
      <c r="DJ40" s="681"/>
      <c r="DK40" s="682"/>
      <c r="DL40" s="686" t="s">
        <v>233</v>
      </c>
      <c r="DM40" s="681"/>
      <c r="DN40" s="681"/>
      <c r="DO40" s="681"/>
      <c r="DP40" s="681"/>
      <c r="DQ40" s="681"/>
      <c r="DR40" s="681"/>
      <c r="DS40" s="681"/>
      <c r="DT40" s="681"/>
      <c r="DU40" s="681"/>
      <c r="DV40" s="682"/>
      <c r="DW40" s="683" t="s">
        <v>136</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227</v>
      </c>
      <c r="AA41" s="713"/>
      <c r="AB41" s="713"/>
      <c r="AC41" s="713"/>
      <c r="AD41" s="714" t="s">
        <v>136</v>
      </c>
      <c r="AE41" s="714"/>
      <c r="AF41" s="714"/>
      <c r="AG41" s="714"/>
      <c r="AH41" s="714"/>
      <c r="AI41" s="714"/>
      <c r="AJ41" s="714"/>
      <c r="AK41" s="714"/>
      <c r="AL41" s="683" t="s">
        <v>233</v>
      </c>
      <c r="AM41" s="684"/>
      <c r="AN41" s="684"/>
      <c r="AO41" s="715"/>
      <c r="AQ41" s="723" t="s">
        <v>349</v>
      </c>
      <c r="AR41" s="724"/>
      <c r="AS41" s="724"/>
      <c r="AT41" s="724"/>
      <c r="AU41" s="724"/>
      <c r="AV41" s="724"/>
      <c r="AW41" s="724"/>
      <c r="AX41" s="724"/>
      <c r="AY41" s="725"/>
      <c r="AZ41" s="680">
        <v>209745</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t="s">
        <v>136</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136</v>
      </c>
      <c r="CS41" s="699"/>
      <c r="CT41" s="699"/>
      <c r="CU41" s="699"/>
      <c r="CV41" s="699"/>
      <c r="CW41" s="699"/>
      <c r="CX41" s="699"/>
      <c r="CY41" s="700"/>
      <c r="CZ41" s="683" t="s">
        <v>128</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74100</v>
      </c>
      <c r="S42" s="681"/>
      <c r="T42" s="681"/>
      <c r="U42" s="681"/>
      <c r="V42" s="681"/>
      <c r="W42" s="681"/>
      <c r="X42" s="681"/>
      <c r="Y42" s="682"/>
      <c r="Z42" s="713">
        <v>1.4</v>
      </c>
      <c r="AA42" s="713"/>
      <c r="AB42" s="713"/>
      <c r="AC42" s="713"/>
      <c r="AD42" s="714" t="s">
        <v>136</v>
      </c>
      <c r="AE42" s="714"/>
      <c r="AF42" s="714"/>
      <c r="AG42" s="714"/>
      <c r="AH42" s="714"/>
      <c r="AI42" s="714"/>
      <c r="AJ42" s="714"/>
      <c r="AK42" s="714"/>
      <c r="AL42" s="683" t="s">
        <v>136</v>
      </c>
      <c r="AM42" s="684"/>
      <c r="AN42" s="684"/>
      <c r="AO42" s="715"/>
      <c r="AQ42" s="716" t="s">
        <v>353</v>
      </c>
      <c r="AR42" s="717"/>
      <c r="AS42" s="717"/>
      <c r="AT42" s="717"/>
      <c r="AU42" s="717"/>
      <c r="AV42" s="717"/>
      <c r="AW42" s="717"/>
      <c r="AX42" s="717"/>
      <c r="AY42" s="718"/>
      <c r="AZ42" s="664">
        <v>226418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t="s">
        <v>136</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438662</v>
      </c>
      <c r="CS42" s="681"/>
      <c r="CT42" s="681"/>
      <c r="CU42" s="681"/>
      <c r="CV42" s="681"/>
      <c r="CW42" s="681"/>
      <c r="CX42" s="681"/>
      <c r="CY42" s="682"/>
      <c r="CZ42" s="683">
        <v>8.9</v>
      </c>
      <c r="DA42" s="684"/>
      <c r="DB42" s="684"/>
      <c r="DC42" s="685"/>
      <c r="DD42" s="686">
        <v>202514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5249679</v>
      </c>
      <c r="S43" s="703"/>
      <c r="T43" s="703"/>
      <c r="U43" s="703"/>
      <c r="V43" s="703"/>
      <c r="W43" s="703"/>
      <c r="X43" s="703"/>
      <c r="Y43" s="704"/>
      <c r="Z43" s="705">
        <v>100</v>
      </c>
      <c r="AA43" s="705"/>
      <c r="AB43" s="705"/>
      <c r="AC43" s="705"/>
      <c r="AD43" s="706">
        <v>2583619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11207</v>
      </c>
      <c r="CS43" s="699"/>
      <c r="CT43" s="699"/>
      <c r="CU43" s="699"/>
      <c r="CV43" s="699"/>
      <c r="CW43" s="699"/>
      <c r="CX43" s="699"/>
      <c r="CY43" s="700"/>
      <c r="CZ43" s="683">
        <v>0.2</v>
      </c>
      <c r="DA43" s="701"/>
      <c r="DB43" s="701"/>
      <c r="DC43" s="702"/>
      <c r="DD43" s="686">
        <v>11207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418920</v>
      </c>
      <c r="CS44" s="681"/>
      <c r="CT44" s="681"/>
      <c r="CU44" s="681"/>
      <c r="CV44" s="681"/>
      <c r="CW44" s="681"/>
      <c r="CX44" s="681"/>
      <c r="CY44" s="682"/>
      <c r="CZ44" s="683">
        <v>8.5</v>
      </c>
      <c r="DA44" s="684"/>
      <c r="DB44" s="684"/>
      <c r="DC44" s="685"/>
      <c r="DD44" s="686">
        <v>199766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135603</v>
      </c>
      <c r="CS45" s="699"/>
      <c r="CT45" s="699"/>
      <c r="CU45" s="699"/>
      <c r="CV45" s="699"/>
      <c r="CW45" s="699"/>
      <c r="CX45" s="699"/>
      <c r="CY45" s="700"/>
      <c r="CZ45" s="683">
        <v>2.8</v>
      </c>
      <c r="DA45" s="701"/>
      <c r="DB45" s="701"/>
      <c r="DC45" s="702"/>
      <c r="DD45" s="686">
        <v>11433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283110</v>
      </c>
      <c r="CS46" s="681"/>
      <c r="CT46" s="681"/>
      <c r="CU46" s="681"/>
      <c r="CV46" s="681"/>
      <c r="CW46" s="681"/>
      <c r="CX46" s="681"/>
      <c r="CY46" s="682"/>
      <c r="CZ46" s="683">
        <v>5.7</v>
      </c>
      <c r="DA46" s="684"/>
      <c r="DB46" s="684"/>
      <c r="DC46" s="685"/>
      <c r="DD46" s="686">
        <v>188126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19742</v>
      </c>
      <c r="CS47" s="699"/>
      <c r="CT47" s="699"/>
      <c r="CU47" s="699"/>
      <c r="CV47" s="699"/>
      <c r="CW47" s="699"/>
      <c r="CX47" s="699"/>
      <c r="CY47" s="700"/>
      <c r="CZ47" s="683">
        <v>0.4</v>
      </c>
      <c r="DA47" s="701"/>
      <c r="DB47" s="701"/>
      <c r="DC47" s="702"/>
      <c r="DD47" s="686">
        <v>2748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136</v>
      </c>
      <c r="CS48" s="681"/>
      <c r="CT48" s="681"/>
      <c r="CU48" s="681"/>
      <c r="CV48" s="681"/>
      <c r="CW48" s="681"/>
      <c r="CX48" s="681"/>
      <c r="CY48" s="682"/>
      <c r="CZ48" s="683" t="s">
        <v>233</v>
      </c>
      <c r="DA48" s="684"/>
      <c r="DB48" s="684"/>
      <c r="DC48" s="685"/>
      <c r="DD48" s="686" t="s">
        <v>136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4927458</v>
      </c>
      <c r="CS49" s="665"/>
      <c r="CT49" s="665"/>
      <c r="CU49" s="665"/>
      <c r="CV49" s="665"/>
      <c r="CW49" s="665"/>
      <c r="CX49" s="665"/>
      <c r="CY49" s="666"/>
      <c r="CZ49" s="667">
        <v>100</v>
      </c>
      <c r="DA49" s="668"/>
      <c r="DB49" s="668"/>
      <c r="DC49" s="669"/>
      <c r="DD49" s="670">
        <v>3479420</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oTFyR9Aeo9xX35tvYUQR78tgCHZpRdAiLtsxZpMg0Ag8DLs7KFgj6GcUoqj9uphPPfv+Cct8oB8PH1L4dxfkw==" saltValue="rVJHah8q8I+4sIfSO2HB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5250</v>
      </c>
      <c r="R7" s="1200"/>
      <c r="S7" s="1200"/>
      <c r="T7" s="1200"/>
      <c r="U7" s="1200"/>
      <c r="V7" s="1200">
        <v>4927</v>
      </c>
      <c r="W7" s="1200"/>
      <c r="X7" s="1200"/>
      <c r="Y7" s="1200"/>
      <c r="Z7" s="1200"/>
      <c r="AA7" s="1200">
        <v>322</v>
      </c>
      <c r="AB7" s="1200"/>
      <c r="AC7" s="1200"/>
      <c r="AD7" s="1200"/>
      <c r="AE7" s="1201"/>
      <c r="AF7" s="1202">
        <v>297</v>
      </c>
      <c r="AG7" s="1203"/>
      <c r="AH7" s="1203"/>
      <c r="AI7" s="1203"/>
      <c r="AJ7" s="1204"/>
      <c r="AK7" s="1186">
        <v>248</v>
      </c>
      <c r="AL7" s="1187"/>
      <c r="AM7" s="1187"/>
      <c r="AN7" s="1187"/>
      <c r="AO7" s="1187"/>
      <c r="AP7" s="1187">
        <v>4173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587</v>
      </c>
      <c r="BT7" s="1191"/>
      <c r="BU7" s="1191"/>
      <c r="BV7" s="1191"/>
      <c r="BW7" s="1191"/>
      <c r="BX7" s="1191"/>
      <c r="BY7" s="1191"/>
      <c r="BZ7" s="1191"/>
      <c r="CA7" s="1191"/>
      <c r="CB7" s="1191"/>
      <c r="CC7" s="1191"/>
      <c r="CD7" s="1191"/>
      <c r="CE7" s="1191"/>
      <c r="CF7" s="1191"/>
      <c r="CG7" s="1192"/>
      <c r="CH7" s="1183">
        <v>-25</v>
      </c>
      <c r="CI7" s="1184"/>
      <c r="CJ7" s="1184"/>
      <c r="CK7" s="1184"/>
      <c r="CL7" s="1185"/>
      <c r="CM7" s="1183">
        <v>37</v>
      </c>
      <c r="CN7" s="1184"/>
      <c r="CO7" s="1184"/>
      <c r="CP7" s="1184"/>
      <c r="CQ7" s="1185"/>
      <c r="CR7" s="1183">
        <v>36</v>
      </c>
      <c r="CS7" s="1184"/>
      <c r="CT7" s="1184"/>
      <c r="CU7" s="1184"/>
      <c r="CV7" s="1185"/>
      <c r="CW7" s="1183" t="s">
        <v>588</v>
      </c>
      <c r="CX7" s="1184"/>
      <c r="CY7" s="1184"/>
      <c r="CZ7" s="1184"/>
      <c r="DA7" s="1185"/>
      <c r="DB7" s="1183" t="s">
        <v>588</v>
      </c>
      <c r="DC7" s="1184"/>
      <c r="DD7" s="1184"/>
      <c r="DE7" s="1184"/>
      <c r="DF7" s="1185"/>
      <c r="DG7" s="1183" t="s">
        <v>588</v>
      </c>
      <c r="DH7" s="1184"/>
      <c r="DI7" s="1184"/>
      <c r="DJ7" s="1184"/>
      <c r="DK7" s="1185"/>
      <c r="DL7" s="1183" t="s">
        <v>588</v>
      </c>
      <c r="DM7" s="1184"/>
      <c r="DN7" s="1184"/>
      <c r="DO7" s="1184"/>
      <c r="DP7" s="1185"/>
      <c r="DQ7" s="1183" t="s">
        <v>588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5250</v>
      </c>
      <c r="R23" s="1164"/>
      <c r="S23" s="1164"/>
      <c r="T23" s="1164"/>
      <c r="U23" s="1164"/>
      <c r="V23" s="1164">
        <v>4927</v>
      </c>
      <c r="W23" s="1164"/>
      <c r="X23" s="1164"/>
      <c r="Y23" s="1164"/>
      <c r="Z23" s="1164"/>
      <c r="AA23" s="1164">
        <v>322</v>
      </c>
      <c r="AB23" s="1164"/>
      <c r="AC23" s="1164"/>
      <c r="AD23" s="1164"/>
      <c r="AE23" s="1165"/>
      <c r="AF23" s="1166">
        <v>297</v>
      </c>
      <c r="AG23" s="1164"/>
      <c r="AH23" s="1164"/>
      <c r="AI23" s="1164"/>
      <c r="AJ23" s="1167"/>
      <c r="AK23" s="1168"/>
      <c r="AL23" s="1169"/>
      <c r="AM23" s="1169"/>
      <c r="AN23" s="1169"/>
      <c r="AO23" s="1169"/>
      <c r="AP23" s="1164">
        <v>4173</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342</v>
      </c>
      <c r="R28" s="1149"/>
      <c r="S28" s="1149"/>
      <c r="T28" s="1149"/>
      <c r="U28" s="1149"/>
      <c r="V28" s="1149">
        <v>322</v>
      </c>
      <c r="W28" s="1149"/>
      <c r="X28" s="1149"/>
      <c r="Y28" s="1149"/>
      <c r="Z28" s="1149"/>
      <c r="AA28" s="1149">
        <v>21</v>
      </c>
      <c r="AB28" s="1149"/>
      <c r="AC28" s="1149"/>
      <c r="AD28" s="1149"/>
      <c r="AE28" s="1150"/>
      <c r="AF28" s="1151">
        <v>21</v>
      </c>
      <c r="AG28" s="1149"/>
      <c r="AH28" s="1149"/>
      <c r="AI28" s="1149"/>
      <c r="AJ28" s="1152"/>
      <c r="AK28" s="1153">
        <v>210</v>
      </c>
      <c r="AL28" s="1141"/>
      <c r="AM28" s="1141"/>
      <c r="AN28" s="1141"/>
      <c r="AO28" s="1141"/>
      <c r="AP28" s="1141">
        <v>114</v>
      </c>
      <c r="AQ28" s="1141"/>
      <c r="AR28" s="1141"/>
      <c r="AS28" s="1141"/>
      <c r="AT28" s="1141"/>
      <c r="AU28" s="1141">
        <v>69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866</v>
      </c>
      <c r="R29" s="1139"/>
      <c r="S29" s="1139"/>
      <c r="T29" s="1139"/>
      <c r="U29" s="1139"/>
      <c r="V29" s="1139">
        <v>825</v>
      </c>
      <c r="W29" s="1139"/>
      <c r="X29" s="1139"/>
      <c r="Y29" s="1139"/>
      <c r="Z29" s="1139"/>
      <c r="AA29" s="1139">
        <v>41</v>
      </c>
      <c r="AB29" s="1139"/>
      <c r="AC29" s="1139"/>
      <c r="AD29" s="1139"/>
      <c r="AE29" s="1140"/>
      <c r="AF29" s="1114">
        <v>41</v>
      </c>
      <c r="AG29" s="1115"/>
      <c r="AH29" s="1115"/>
      <c r="AI29" s="1115"/>
      <c r="AJ29" s="1116"/>
      <c r="AK29" s="1075">
        <v>153</v>
      </c>
      <c r="AL29" s="1066"/>
      <c r="AM29" s="1066"/>
      <c r="AN29" s="1066"/>
      <c r="AO29" s="1066"/>
      <c r="AP29" s="1066" t="s">
        <v>598</v>
      </c>
      <c r="AQ29" s="1066"/>
      <c r="AR29" s="1066"/>
      <c r="AS29" s="1066"/>
      <c r="AT29" s="1066"/>
      <c r="AU29" s="1066" t="s">
        <v>598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v>
      </c>
      <c r="R30" s="1139"/>
      <c r="S30" s="1139"/>
      <c r="T30" s="1139"/>
      <c r="U30" s="1139"/>
      <c r="V30" s="1139">
        <v>2</v>
      </c>
      <c r="W30" s="1139"/>
      <c r="X30" s="1139"/>
      <c r="Y30" s="1139"/>
      <c r="Z30" s="1139"/>
      <c r="AA30" s="1139" t="s">
        <v>598</v>
      </c>
      <c r="AB30" s="1139"/>
      <c r="AC30" s="1139"/>
      <c r="AD30" s="1139"/>
      <c r="AE30" s="1140"/>
      <c r="AF30" s="1114" t="s">
        <v>407</v>
      </c>
      <c r="AG30" s="1115"/>
      <c r="AH30" s="1115"/>
      <c r="AI30" s="1115"/>
      <c r="AJ30" s="1116"/>
      <c r="AK30" s="1075" t="s">
        <v>598</v>
      </c>
      <c r="AL30" s="1066"/>
      <c r="AM30" s="1066"/>
      <c r="AN30" s="1066"/>
      <c r="AO30" s="1066"/>
      <c r="AP30" s="1066" t="s">
        <v>598</v>
      </c>
      <c r="AQ30" s="1066"/>
      <c r="AR30" s="1066"/>
      <c r="AS30" s="1066"/>
      <c r="AT30" s="1066"/>
      <c r="AU30" s="1066" t="s">
        <v>598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70</v>
      </c>
      <c r="R31" s="1139"/>
      <c r="S31" s="1139"/>
      <c r="T31" s="1139"/>
      <c r="U31" s="1139"/>
      <c r="V31" s="1139">
        <v>68</v>
      </c>
      <c r="W31" s="1139"/>
      <c r="X31" s="1139"/>
      <c r="Y31" s="1139"/>
      <c r="Z31" s="1139"/>
      <c r="AA31" s="1139">
        <v>3</v>
      </c>
      <c r="AB31" s="1139"/>
      <c r="AC31" s="1139"/>
      <c r="AD31" s="1139"/>
      <c r="AE31" s="1140"/>
      <c r="AF31" s="1114">
        <v>3</v>
      </c>
      <c r="AG31" s="1115"/>
      <c r="AH31" s="1115"/>
      <c r="AI31" s="1115"/>
      <c r="AJ31" s="1116"/>
      <c r="AK31" s="1075">
        <v>30</v>
      </c>
      <c r="AL31" s="1066"/>
      <c r="AM31" s="1066"/>
      <c r="AN31" s="1066"/>
      <c r="AO31" s="1066"/>
      <c r="AP31" s="1066" t="s">
        <v>598</v>
      </c>
      <c r="AQ31" s="1066"/>
      <c r="AR31" s="1066"/>
      <c r="AS31" s="1066"/>
      <c r="AT31" s="1066"/>
      <c r="AU31" s="1066" t="s">
        <v>598</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179</v>
      </c>
      <c r="R32" s="1139"/>
      <c r="S32" s="1139"/>
      <c r="T32" s="1139"/>
      <c r="U32" s="1139"/>
      <c r="V32" s="1139">
        <v>182</v>
      </c>
      <c r="W32" s="1139"/>
      <c r="X32" s="1139"/>
      <c r="Y32" s="1139"/>
      <c r="Z32" s="1139"/>
      <c r="AA32" s="1139">
        <v>-3</v>
      </c>
      <c r="AB32" s="1139"/>
      <c r="AC32" s="1139"/>
      <c r="AD32" s="1139"/>
      <c r="AE32" s="1140"/>
      <c r="AF32" s="1114">
        <v>75</v>
      </c>
      <c r="AG32" s="1115"/>
      <c r="AH32" s="1115"/>
      <c r="AI32" s="1115"/>
      <c r="AJ32" s="1116"/>
      <c r="AK32" s="1075">
        <v>52</v>
      </c>
      <c r="AL32" s="1066"/>
      <c r="AM32" s="1066"/>
      <c r="AN32" s="1066"/>
      <c r="AO32" s="1066"/>
      <c r="AP32" s="1066">
        <v>441</v>
      </c>
      <c r="AQ32" s="1066"/>
      <c r="AR32" s="1066"/>
      <c r="AS32" s="1066"/>
      <c r="AT32" s="1066"/>
      <c r="AU32" s="1066">
        <v>298</v>
      </c>
      <c r="AV32" s="1066"/>
      <c r="AW32" s="1066"/>
      <c r="AX32" s="1066"/>
      <c r="AY32" s="1066"/>
      <c r="AZ32" s="1137" t="s">
        <v>600</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162</v>
      </c>
      <c r="R33" s="1139"/>
      <c r="S33" s="1139"/>
      <c r="T33" s="1139"/>
      <c r="U33" s="1139"/>
      <c r="V33" s="1139">
        <v>151</v>
      </c>
      <c r="W33" s="1139"/>
      <c r="X33" s="1139"/>
      <c r="Y33" s="1139"/>
      <c r="Z33" s="1139"/>
      <c r="AA33" s="1139">
        <v>11</v>
      </c>
      <c r="AB33" s="1139"/>
      <c r="AC33" s="1139"/>
      <c r="AD33" s="1139"/>
      <c r="AE33" s="1140"/>
      <c r="AF33" s="1114">
        <v>11</v>
      </c>
      <c r="AG33" s="1115"/>
      <c r="AH33" s="1115"/>
      <c r="AI33" s="1115"/>
      <c r="AJ33" s="1116"/>
      <c r="AK33" s="1075">
        <v>98</v>
      </c>
      <c r="AL33" s="1066"/>
      <c r="AM33" s="1066"/>
      <c r="AN33" s="1066"/>
      <c r="AO33" s="1066"/>
      <c r="AP33" s="1066">
        <v>1074</v>
      </c>
      <c r="AQ33" s="1066"/>
      <c r="AR33" s="1066"/>
      <c r="AS33" s="1066"/>
      <c r="AT33" s="1066"/>
      <c r="AU33" s="1066">
        <v>1073</v>
      </c>
      <c r="AV33" s="1066"/>
      <c r="AW33" s="1066"/>
      <c r="AX33" s="1066"/>
      <c r="AY33" s="1066"/>
      <c r="AZ33" s="1137" t="s">
        <v>600</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89</v>
      </c>
      <c r="R34" s="1139"/>
      <c r="S34" s="1139"/>
      <c r="T34" s="1139"/>
      <c r="U34" s="1139"/>
      <c r="V34" s="1139">
        <v>77</v>
      </c>
      <c r="W34" s="1139"/>
      <c r="X34" s="1139"/>
      <c r="Y34" s="1139"/>
      <c r="Z34" s="1139"/>
      <c r="AA34" s="1139">
        <v>12</v>
      </c>
      <c r="AB34" s="1139"/>
      <c r="AC34" s="1139"/>
      <c r="AD34" s="1139"/>
      <c r="AE34" s="1140"/>
      <c r="AF34" s="1114">
        <v>31</v>
      </c>
      <c r="AG34" s="1115"/>
      <c r="AH34" s="1115"/>
      <c r="AI34" s="1115"/>
      <c r="AJ34" s="1116"/>
      <c r="AK34" s="1075">
        <v>45</v>
      </c>
      <c r="AL34" s="1066"/>
      <c r="AM34" s="1066"/>
      <c r="AN34" s="1066"/>
      <c r="AO34" s="1066"/>
      <c r="AP34" s="1066">
        <v>97</v>
      </c>
      <c r="AQ34" s="1066"/>
      <c r="AR34" s="1066"/>
      <c r="AS34" s="1066"/>
      <c r="AT34" s="1066"/>
      <c r="AU34" s="1066">
        <v>97</v>
      </c>
      <c r="AV34" s="1066"/>
      <c r="AW34" s="1066"/>
      <c r="AX34" s="1066"/>
      <c r="AY34" s="1066"/>
      <c r="AZ34" s="1137" t="s">
        <v>600</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181</v>
      </c>
      <c r="AG63" s="1054"/>
      <c r="AH63" s="1054"/>
      <c r="AI63" s="1054"/>
      <c r="AJ63" s="1125"/>
      <c r="AK63" s="1126"/>
      <c r="AL63" s="1058"/>
      <c r="AM63" s="1058"/>
      <c r="AN63" s="1058"/>
      <c r="AO63" s="1058"/>
      <c r="AP63" s="1054">
        <v>1726</v>
      </c>
      <c r="AQ63" s="1054"/>
      <c r="AR63" s="1054"/>
      <c r="AS63" s="1054"/>
      <c r="AT63" s="1054"/>
      <c r="AU63" s="1054">
        <v>1537</v>
      </c>
      <c r="AV63" s="1054"/>
      <c r="AW63" s="1054"/>
      <c r="AX63" s="1054"/>
      <c r="AY63" s="1054"/>
      <c r="AZ63" s="1120"/>
      <c r="BA63" s="1120"/>
      <c r="BB63" s="1120"/>
      <c r="BC63" s="1120"/>
      <c r="BD63" s="1120"/>
      <c r="BE63" s="1055"/>
      <c r="BF63" s="1055"/>
      <c r="BG63" s="1055"/>
      <c r="BH63" s="1055"/>
      <c r="BI63" s="1056"/>
      <c r="BJ63" s="1121" t="s">
        <v>393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418</v>
      </c>
      <c r="R66" s="1097"/>
      <c r="S66" s="1097"/>
      <c r="T66" s="1097"/>
      <c r="U66" s="1098"/>
      <c r="V66" s="1096" t="s">
        <v>397</v>
      </c>
      <c r="W66" s="1097"/>
      <c r="X66" s="1097"/>
      <c r="Y66" s="1097"/>
      <c r="Z66" s="1098"/>
      <c r="AA66" s="1096" t="s">
        <v>398</v>
      </c>
      <c r="AB66" s="1097"/>
      <c r="AC66" s="1097"/>
      <c r="AD66" s="1097"/>
      <c r="AE66" s="1098"/>
      <c r="AF66" s="1102" t="s">
        <v>399</v>
      </c>
      <c r="AG66" s="1103"/>
      <c r="AH66" s="1103"/>
      <c r="AI66" s="1103"/>
      <c r="AJ66" s="1104"/>
      <c r="AK66" s="1096" t="s">
        <v>400</v>
      </c>
      <c r="AL66" s="1091"/>
      <c r="AM66" s="1091"/>
      <c r="AN66" s="1091"/>
      <c r="AO66" s="1092"/>
      <c r="AP66" s="1096" t="s">
        <v>401</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2954</v>
      </c>
      <c r="R68" s="1077"/>
      <c r="S68" s="1077"/>
      <c r="T68" s="1077"/>
      <c r="U68" s="1077"/>
      <c r="V68" s="1077">
        <v>2810</v>
      </c>
      <c r="W68" s="1077"/>
      <c r="X68" s="1077"/>
      <c r="Y68" s="1077"/>
      <c r="Z68" s="1077"/>
      <c r="AA68" s="1077">
        <v>143</v>
      </c>
      <c r="AB68" s="1077"/>
      <c r="AC68" s="1077"/>
      <c r="AD68" s="1077"/>
      <c r="AE68" s="1077"/>
      <c r="AF68" s="1077">
        <v>119</v>
      </c>
      <c r="AG68" s="1077"/>
      <c r="AH68" s="1077"/>
      <c r="AI68" s="1077"/>
      <c r="AJ68" s="1077"/>
      <c r="AK68" s="1077">
        <v>25</v>
      </c>
      <c r="AL68" s="1077"/>
      <c r="AM68" s="1077"/>
      <c r="AN68" s="1077"/>
      <c r="AO68" s="1077"/>
      <c r="AP68" s="1077">
        <v>847</v>
      </c>
      <c r="AQ68" s="1077"/>
      <c r="AR68" s="1077"/>
      <c r="AS68" s="1077"/>
      <c r="AT68" s="1077"/>
      <c r="AU68" s="1077">
        <v>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203</v>
      </c>
      <c r="R69" s="1066"/>
      <c r="S69" s="1066"/>
      <c r="T69" s="1066"/>
      <c r="U69" s="1066"/>
      <c r="V69" s="1066">
        <v>154</v>
      </c>
      <c r="W69" s="1066"/>
      <c r="X69" s="1066"/>
      <c r="Y69" s="1066"/>
      <c r="Z69" s="1066"/>
      <c r="AA69" s="1066">
        <v>49</v>
      </c>
      <c r="AB69" s="1066"/>
      <c r="AC69" s="1066"/>
      <c r="AD69" s="1066"/>
      <c r="AE69" s="1066"/>
      <c r="AF69" s="1066">
        <v>49</v>
      </c>
      <c r="AG69" s="1066"/>
      <c r="AH69" s="1066"/>
      <c r="AI69" s="1066"/>
      <c r="AJ69" s="1066"/>
      <c r="AK69" s="1066">
        <v>17</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v>2833</v>
      </c>
      <c r="R70" s="1066"/>
      <c r="S70" s="1066"/>
      <c r="T70" s="1066"/>
      <c r="U70" s="1066"/>
      <c r="V70" s="1066">
        <v>2437</v>
      </c>
      <c r="W70" s="1066"/>
      <c r="X70" s="1066"/>
      <c r="Y70" s="1066"/>
      <c r="Z70" s="1066"/>
      <c r="AA70" s="1066">
        <v>396</v>
      </c>
      <c r="AB70" s="1066"/>
      <c r="AC70" s="1066"/>
      <c r="AD70" s="1066"/>
      <c r="AE70" s="1066"/>
      <c r="AF70" s="1066">
        <v>396</v>
      </c>
      <c r="AG70" s="1066"/>
      <c r="AH70" s="1066"/>
      <c r="AI70" s="1066"/>
      <c r="AJ70" s="1066"/>
      <c r="AK70" s="1066">
        <v>385</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86</v>
      </c>
      <c r="R71" s="1066"/>
      <c r="S71" s="1066"/>
      <c r="T71" s="1066"/>
      <c r="U71" s="1066"/>
      <c r="V71" s="1066">
        <v>70</v>
      </c>
      <c r="W71" s="1066"/>
      <c r="X71" s="1066"/>
      <c r="Y71" s="1066"/>
      <c r="Z71" s="1066"/>
      <c r="AA71" s="1066">
        <v>17</v>
      </c>
      <c r="AB71" s="1066"/>
      <c r="AC71" s="1066"/>
      <c r="AD71" s="1066"/>
      <c r="AE71" s="1066"/>
      <c r="AF71" s="1066">
        <v>17</v>
      </c>
      <c r="AG71" s="1066"/>
      <c r="AH71" s="1066"/>
      <c r="AI71" s="1066"/>
      <c r="AJ71" s="1066"/>
      <c r="AK71" s="1066" t="s">
        <v>598</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1109</v>
      </c>
      <c r="R72" s="1066"/>
      <c r="S72" s="1066"/>
      <c r="T72" s="1066"/>
      <c r="U72" s="1066"/>
      <c r="V72" s="1066">
        <v>1105</v>
      </c>
      <c r="W72" s="1066"/>
      <c r="X72" s="1066"/>
      <c r="Y72" s="1066"/>
      <c r="Z72" s="1066"/>
      <c r="AA72" s="1066">
        <v>4</v>
      </c>
      <c r="AB72" s="1066"/>
      <c r="AC72" s="1066"/>
      <c r="AD72" s="1066"/>
      <c r="AE72" s="1066"/>
      <c r="AF72" s="1066">
        <v>4</v>
      </c>
      <c r="AG72" s="1066"/>
      <c r="AH72" s="1066"/>
      <c r="AI72" s="1066"/>
      <c r="AJ72" s="1066"/>
      <c r="AK72" s="1066" t="s">
        <v>598</v>
      </c>
      <c r="AL72" s="1066"/>
      <c r="AM72" s="1066"/>
      <c r="AN72" s="1066"/>
      <c r="AO72" s="1066"/>
      <c r="AP72" s="1066" t="s">
        <v>598</v>
      </c>
      <c r="AQ72" s="1066"/>
      <c r="AR72" s="1066"/>
      <c r="AS72" s="1066"/>
      <c r="AT72" s="1066"/>
      <c r="AU72" s="1066" t="s">
        <v>598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35</v>
      </c>
      <c r="R73" s="1066"/>
      <c r="S73" s="1066"/>
      <c r="T73" s="1066"/>
      <c r="U73" s="1066"/>
      <c r="V73" s="1066">
        <v>32</v>
      </c>
      <c r="W73" s="1066"/>
      <c r="X73" s="1066"/>
      <c r="Y73" s="1066"/>
      <c r="Z73" s="1066"/>
      <c r="AA73" s="1066">
        <v>3</v>
      </c>
      <c r="AB73" s="1066"/>
      <c r="AC73" s="1066"/>
      <c r="AD73" s="1066"/>
      <c r="AE73" s="1066"/>
      <c r="AF73" s="1066">
        <v>3</v>
      </c>
      <c r="AG73" s="1066"/>
      <c r="AH73" s="1066"/>
      <c r="AI73" s="1066"/>
      <c r="AJ73" s="1066"/>
      <c r="AK73" s="1066">
        <v>8</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7102</v>
      </c>
      <c r="R74" s="1066"/>
      <c r="S74" s="1066"/>
      <c r="T74" s="1066"/>
      <c r="U74" s="1066"/>
      <c r="V74" s="1066">
        <v>6921</v>
      </c>
      <c r="W74" s="1066"/>
      <c r="X74" s="1066"/>
      <c r="Y74" s="1066"/>
      <c r="Z74" s="1066"/>
      <c r="AA74" s="1066">
        <v>181</v>
      </c>
      <c r="AB74" s="1066"/>
      <c r="AC74" s="1066"/>
      <c r="AD74" s="1066"/>
      <c r="AE74" s="1066"/>
      <c r="AF74" s="1066">
        <v>181</v>
      </c>
      <c r="AG74" s="1066"/>
      <c r="AH74" s="1066"/>
      <c r="AI74" s="1066"/>
      <c r="AJ74" s="1066"/>
      <c r="AK74" s="1066" t="s">
        <v>598</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342</v>
      </c>
      <c r="R75" s="1074"/>
      <c r="S75" s="1074"/>
      <c r="T75" s="1074"/>
      <c r="U75" s="1075"/>
      <c r="V75" s="1076">
        <v>286</v>
      </c>
      <c r="W75" s="1074"/>
      <c r="X75" s="1074"/>
      <c r="Y75" s="1074"/>
      <c r="Z75" s="1075"/>
      <c r="AA75" s="1076">
        <v>56</v>
      </c>
      <c r="AB75" s="1074"/>
      <c r="AC75" s="1074"/>
      <c r="AD75" s="1074"/>
      <c r="AE75" s="1075"/>
      <c r="AF75" s="1076">
        <v>56</v>
      </c>
      <c r="AG75" s="1074"/>
      <c r="AH75" s="1074"/>
      <c r="AI75" s="1074"/>
      <c r="AJ75" s="1075"/>
      <c r="AK75" s="1076" t="s">
        <v>598</v>
      </c>
      <c r="AL75" s="1074"/>
      <c r="AM75" s="1074"/>
      <c r="AN75" s="1074"/>
      <c r="AO75" s="1075"/>
      <c r="AP75" s="1076" t="s">
        <v>598</v>
      </c>
      <c r="AQ75" s="1074"/>
      <c r="AR75" s="1074"/>
      <c r="AS75" s="1074"/>
      <c r="AT75" s="1075"/>
      <c r="AU75" s="1076" t="s">
        <v>598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v>157056</v>
      </c>
      <c r="R76" s="1074"/>
      <c r="S76" s="1074"/>
      <c r="T76" s="1074"/>
      <c r="U76" s="1075"/>
      <c r="V76" s="1076">
        <v>149362</v>
      </c>
      <c r="W76" s="1074"/>
      <c r="X76" s="1074"/>
      <c r="Y76" s="1074"/>
      <c r="Z76" s="1075"/>
      <c r="AA76" s="1076">
        <v>7694</v>
      </c>
      <c r="AB76" s="1074"/>
      <c r="AC76" s="1074"/>
      <c r="AD76" s="1074"/>
      <c r="AE76" s="1075"/>
      <c r="AF76" s="1076">
        <v>7694</v>
      </c>
      <c r="AG76" s="1074"/>
      <c r="AH76" s="1074"/>
      <c r="AI76" s="1074"/>
      <c r="AJ76" s="1075"/>
      <c r="AK76" s="1076">
        <v>1365</v>
      </c>
      <c r="AL76" s="1074"/>
      <c r="AM76" s="1074"/>
      <c r="AN76" s="1074"/>
      <c r="AO76" s="1075"/>
      <c r="AP76" s="1076" t="s">
        <v>598</v>
      </c>
      <c r="AQ76" s="1074"/>
      <c r="AR76" s="1074"/>
      <c r="AS76" s="1074"/>
      <c r="AT76" s="1075"/>
      <c r="AU76" s="1076" t="s">
        <v>598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8546</v>
      </c>
      <c r="AG88" s="1054"/>
      <c r="AH88" s="1054"/>
      <c r="AI88" s="1054"/>
      <c r="AJ88" s="1054"/>
      <c r="AK88" s="1058"/>
      <c r="AL88" s="1058"/>
      <c r="AM88" s="1058"/>
      <c r="AN88" s="1058"/>
      <c r="AO88" s="1058"/>
      <c r="AP88" s="1054">
        <v>847</v>
      </c>
      <c r="AQ88" s="1054"/>
      <c r="AR88" s="1054"/>
      <c r="AS88" s="1054"/>
      <c r="AT88" s="1054"/>
      <c r="AU88" s="1054">
        <v>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36</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328903</v>
      </c>
      <c r="AB110" s="982"/>
      <c r="AC110" s="982"/>
      <c r="AD110" s="982"/>
      <c r="AE110" s="983"/>
      <c r="AF110" s="984">
        <v>408101</v>
      </c>
      <c r="AG110" s="982"/>
      <c r="AH110" s="982"/>
      <c r="AI110" s="982"/>
      <c r="AJ110" s="983"/>
      <c r="AK110" s="984">
        <v>460813</v>
      </c>
      <c r="AL110" s="982"/>
      <c r="AM110" s="982"/>
      <c r="AN110" s="982"/>
      <c r="AO110" s="983"/>
      <c r="AP110" s="985">
        <v>20.399999999999999</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4468849</v>
      </c>
      <c r="BR110" s="929"/>
      <c r="BS110" s="929"/>
      <c r="BT110" s="929"/>
      <c r="BU110" s="929"/>
      <c r="BV110" s="929">
        <v>4419877</v>
      </c>
      <c r="BW110" s="929"/>
      <c r="BX110" s="929"/>
      <c r="BY110" s="929"/>
      <c r="BZ110" s="929"/>
      <c r="CA110" s="929">
        <v>4172706</v>
      </c>
      <c r="CB110" s="929"/>
      <c r="CC110" s="929"/>
      <c r="CD110" s="929"/>
      <c r="CE110" s="929"/>
      <c r="CF110" s="953">
        <v>185.2</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393</v>
      </c>
      <c r="DM110" s="929"/>
      <c r="DN110" s="929"/>
      <c r="DO110" s="929"/>
      <c r="DP110" s="929"/>
      <c r="DQ110" s="929" t="s">
        <v>136</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393</v>
      </c>
      <c r="AG111" s="1010"/>
      <c r="AH111" s="1010"/>
      <c r="AI111" s="1010"/>
      <c r="AJ111" s="1011"/>
      <c r="AK111" s="1012" t="s">
        <v>437</v>
      </c>
      <c r="AL111" s="1010"/>
      <c r="AM111" s="1010"/>
      <c r="AN111" s="1010"/>
      <c r="AO111" s="1011"/>
      <c r="AP111" s="1013" t="s">
        <v>393</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6165</v>
      </c>
      <c r="BR111" s="901"/>
      <c r="BS111" s="901"/>
      <c r="BT111" s="901"/>
      <c r="BU111" s="901"/>
      <c r="BV111" s="901">
        <v>35104</v>
      </c>
      <c r="BW111" s="901"/>
      <c r="BX111" s="901"/>
      <c r="BY111" s="901"/>
      <c r="BZ111" s="901"/>
      <c r="CA111" s="901">
        <v>29380</v>
      </c>
      <c r="CB111" s="901"/>
      <c r="CC111" s="901"/>
      <c r="CD111" s="901"/>
      <c r="CE111" s="901"/>
      <c r="CF111" s="962">
        <v>1.3</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393</v>
      </c>
      <c r="DM111" s="901"/>
      <c r="DN111" s="901"/>
      <c r="DO111" s="901"/>
      <c r="DP111" s="901"/>
      <c r="DQ111" s="901" t="s">
        <v>442</v>
      </c>
      <c r="DR111" s="901"/>
      <c r="DS111" s="901"/>
      <c r="DT111" s="901"/>
      <c r="DU111" s="901"/>
      <c r="DV111" s="878" t="s">
        <v>439</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439</v>
      </c>
      <c r="AB112" s="864"/>
      <c r="AC112" s="864"/>
      <c r="AD112" s="864"/>
      <c r="AE112" s="865"/>
      <c r="AF112" s="866" t="s">
        <v>437</v>
      </c>
      <c r="AG112" s="864"/>
      <c r="AH112" s="864"/>
      <c r="AI112" s="864"/>
      <c r="AJ112" s="865"/>
      <c r="AK112" s="866" t="s">
        <v>136</v>
      </c>
      <c r="AL112" s="864"/>
      <c r="AM112" s="864"/>
      <c r="AN112" s="864"/>
      <c r="AO112" s="865"/>
      <c r="AP112" s="911" t="s">
        <v>445</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1737485</v>
      </c>
      <c r="BR112" s="901"/>
      <c r="BS112" s="901"/>
      <c r="BT112" s="901"/>
      <c r="BU112" s="901"/>
      <c r="BV112" s="901">
        <v>1665779</v>
      </c>
      <c r="BW112" s="901"/>
      <c r="BX112" s="901"/>
      <c r="BY112" s="901"/>
      <c r="BZ112" s="901"/>
      <c r="CA112" s="901">
        <v>1535844</v>
      </c>
      <c r="CB112" s="901"/>
      <c r="CC112" s="901"/>
      <c r="CD112" s="901"/>
      <c r="CE112" s="901"/>
      <c r="CF112" s="962">
        <v>68.2</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393</v>
      </c>
      <c r="DH112" s="901"/>
      <c r="DI112" s="901"/>
      <c r="DJ112" s="901"/>
      <c r="DK112" s="901"/>
      <c r="DL112" s="901" t="s">
        <v>439</v>
      </c>
      <c r="DM112" s="901"/>
      <c r="DN112" s="901"/>
      <c r="DO112" s="901"/>
      <c r="DP112" s="901"/>
      <c r="DQ112" s="901" t="s">
        <v>448</v>
      </c>
      <c r="DR112" s="901"/>
      <c r="DS112" s="901"/>
      <c r="DT112" s="901"/>
      <c r="DU112" s="901"/>
      <c r="DV112" s="878" t="s">
        <v>393</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170099</v>
      </c>
      <c r="AB113" s="1010"/>
      <c r="AC113" s="1010"/>
      <c r="AD113" s="1010"/>
      <c r="AE113" s="1011"/>
      <c r="AF113" s="1012">
        <v>180486</v>
      </c>
      <c r="AG113" s="1010"/>
      <c r="AH113" s="1010"/>
      <c r="AI113" s="1010"/>
      <c r="AJ113" s="1011"/>
      <c r="AK113" s="1012">
        <v>176623</v>
      </c>
      <c r="AL113" s="1010"/>
      <c r="AM113" s="1010"/>
      <c r="AN113" s="1010"/>
      <c r="AO113" s="1011"/>
      <c r="AP113" s="1013">
        <v>7.8</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5975</v>
      </c>
      <c r="BR113" s="901"/>
      <c r="BS113" s="901"/>
      <c r="BT113" s="901"/>
      <c r="BU113" s="901"/>
      <c r="BV113" s="901">
        <v>12208</v>
      </c>
      <c r="BW113" s="901"/>
      <c r="BX113" s="901"/>
      <c r="BY113" s="901"/>
      <c r="BZ113" s="901"/>
      <c r="CA113" s="901">
        <v>5467</v>
      </c>
      <c r="CB113" s="901"/>
      <c r="CC113" s="901"/>
      <c r="CD113" s="901"/>
      <c r="CE113" s="901"/>
      <c r="CF113" s="962">
        <v>0.2</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393</v>
      </c>
      <c r="DM113" s="864"/>
      <c r="DN113" s="864"/>
      <c r="DO113" s="864"/>
      <c r="DP113" s="865"/>
      <c r="DQ113" s="866" t="s">
        <v>442</v>
      </c>
      <c r="DR113" s="864"/>
      <c r="DS113" s="864"/>
      <c r="DT113" s="864"/>
      <c r="DU113" s="865"/>
      <c r="DV113" s="911" t="s">
        <v>437</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5975</v>
      </c>
      <c r="AB114" s="864"/>
      <c r="AC114" s="864"/>
      <c r="AD114" s="864"/>
      <c r="AE114" s="865"/>
      <c r="AF114" s="866">
        <v>8881</v>
      </c>
      <c r="AG114" s="864"/>
      <c r="AH114" s="864"/>
      <c r="AI114" s="864"/>
      <c r="AJ114" s="865"/>
      <c r="AK114" s="866">
        <v>7067</v>
      </c>
      <c r="AL114" s="864"/>
      <c r="AM114" s="864"/>
      <c r="AN114" s="864"/>
      <c r="AO114" s="865"/>
      <c r="AP114" s="911">
        <v>0.3</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300604</v>
      </c>
      <c r="BR114" s="901"/>
      <c r="BS114" s="901"/>
      <c r="BT114" s="901"/>
      <c r="BU114" s="901"/>
      <c r="BV114" s="901">
        <v>306707</v>
      </c>
      <c r="BW114" s="901"/>
      <c r="BX114" s="901"/>
      <c r="BY114" s="901"/>
      <c r="BZ114" s="901"/>
      <c r="CA114" s="901">
        <v>323965</v>
      </c>
      <c r="CB114" s="901"/>
      <c r="CC114" s="901"/>
      <c r="CD114" s="901"/>
      <c r="CE114" s="901"/>
      <c r="CF114" s="962">
        <v>14.4</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393</v>
      </c>
      <c r="DH114" s="864"/>
      <c r="DI114" s="864"/>
      <c r="DJ114" s="864"/>
      <c r="DK114" s="865"/>
      <c r="DL114" s="866" t="s">
        <v>437</v>
      </c>
      <c r="DM114" s="864"/>
      <c r="DN114" s="864"/>
      <c r="DO114" s="864"/>
      <c r="DP114" s="865"/>
      <c r="DQ114" s="866" t="s">
        <v>439</v>
      </c>
      <c r="DR114" s="864"/>
      <c r="DS114" s="864"/>
      <c r="DT114" s="864"/>
      <c r="DU114" s="865"/>
      <c r="DV114" s="911" t="s">
        <v>393</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6165</v>
      </c>
      <c r="AB115" s="1010"/>
      <c r="AC115" s="1010"/>
      <c r="AD115" s="1010"/>
      <c r="AE115" s="1011"/>
      <c r="AF115" s="1012">
        <v>7048</v>
      </c>
      <c r="AG115" s="1010"/>
      <c r="AH115" s="1010"/>
      <c r="AI115" s="1010"/>
      <c r="AJ115" s="1011"/>
      <c r="AK115" s="1012">
        <v>6304</v>
      </c>
      <c r="AL115" s="1010"/>
      <c r="AM115" s="1010"/>
      <c r="AN115" s="1010"/>
      <c r="AO115" s="1011"/>
      <c r="AP115" s="1013">
        <v>0.3</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442</v>
      </c>
      <c r="BW115" s="901"/>
      <c r="BX115" s="901"/>
      <c r="BY115" s="901"/>
      <c r="BZ115" s="901"/>
      <c r="CA115" s="901" t="s">
        <v>393</v>
      </c>
      <c r="CB115" s="901"/>
      <c r="CC115" s="901"/>
      <c r="CD115" s="901"/>
      <c r="CE115" s="901"/>
      <c r="CF115" s="962" t="s">
        <v>393</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439</v>
      </c>
      <c r="DH115" s="864"/>
      <c r="DI115" s="864"/>
      <c r="DJ115" s="864"/>
      <c r="DK115" s="865"/>
      <c r="DL115" s="866" t="s">
        <v>437</v>
      </c>
      <c r="DM115" s="864"/>
      <c r="DN115" s="864"/>
      <c r="DO115" s="864"/>
      <c r="DP115" s="865"/>
      <c r="DQ115" s="866" t="s">
        <v>437</v>
      </c>
      <c r="DR115" s="864"/>
      <c r="DS115" s="864"/>
      <c r="DT115" s="864"/>
      <c r="DU115" s="865"/>
      <c r="DV115" s="911" t="s">
        <v>393</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442</v>
      </c>
      <c r="AB116" s="864"/>
      <c r="AC116" s="864"/>
      <c r="AD116" s="864"/>
      <c r="AE116" s="865"/>
      <c r="AF116" s="866" t="s">
        <v>437</v>
      </c>
      <c r="AG116" s="864"/>
      <c r="AH116" s="864"/>
      <c r="AI116" s="864"/>
      <c r="AJ116" s="865"/>
      <c r="AK116" s="866" t="s">
        <v>393</v>
      </c>
      <c r="AL116" s="864"/>
      <c r="AM116" s="864"/>
      <c r="AN116" s="864"/>
      <c r="AO116" s="865"/>
      <c r="AP116" s="911" t="s">
        <v>437</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437</v>
      </c>
      <c r="BW116" s="901"/>
      <c r="BX116" s="901"/>
      <c r="BY116" s="901"/>
      <c r="BZ116" s="901"/>
      <c r="CA116" s="901" t="s">
        <v>437</v>
      </c>
      <c r="CB116" s="901"/>
      <c r="CC116" s="901"/>
      <c r="CD116" s="901"/>
      <c r="CE116" s="901"/>
      <c r="CF116" s="962" t="s">
        <v>445</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442</v>
      </c>
      <c r="DR116" s="864"/>
      <c r="DS116" s="864"/>
      <c r="DT116" s="864"/>
      <c r="DU116" s="865"/>
      <c r="DV116" s="911" t="s">
        <v>136</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511142</v>
      </c>
      <c r="AB117" s="996"/>
      <c r="AC117" s="996"/>
      <c r="AD117" s="996"/>
      <c r="AE117" s="997"/>
      <c r="AF117" s="998">
        <v>604516</v>
      </c>
      <c r="AG117" s="996"/>
      <c r="AH117" s="996"/>
      <c r="AI117" s="996"/>
      <c r="AJ117" s="997"/>
      <c r="AK117" s="998">
        <v>650807</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439</v>
      </c>
      <c r="BW117" s="901"/>
      <c r="BX117" s="901"/>
      <c r="BY117" s="901"/>
      <c r="BZ117" s="901"/>
      <c r="CA117" s="901" t="s">
        <v>393</v>
      </c>
      <c r="CB117" s="901"/>
      <c r="CC117" s="901"/>
      <c r="CD117" s="901"/>
      <c r="CE117" s="901"/>
      <c r="CF117" s="962" t="s">
        <v>136</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393</v>
      </c>
      <c r="DH117" s="864"/>
      <c r="DI117" s="864"/>
      <c r="DJ117" s="864"/>
      <c r="DK117" s="865"/>
      <c r="DL117" s="866" t="s">
        <v>437</v>
      </c>
      <c r="DM117" s="864"/>
      <c r="DN117" s="864"/>
      <c r="DO117" s="864"/>
      <c r="DP117" s="865"/>
      <c r="DQ117" s="866" t="s">
        <v>445</v>
      </c>
      <c r="DR117" s="864"/>
      <c r="DS117" s="864"/>
      <c r="DT117" s="864"/>
      <c r="DU117" s="865"/>
      <c r="DV117" s="911" t="s">
        <v>393</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464</v>
      </c>
      <c r="BA118" s="967"/>
      <c r="BB118" s="967"/>
      <c r="BC118" s="967"/>
      <c r="BD118" s="967"/>
      <c r="BE118" s="967"/>
      <c r="BF118" s="967"/>
      <c r="BG118" s="967"/>
      <c r="BH118" s="967"/>
      <c r="BI118" s="967"/>
      <c r="BJ118" s="967"/>
      <c r="BK118" s="967"/>
      <c r="BL118" s="967"/>
      <c r="BM118" s="967"/>
      <c r="BN118" s="967"/>
      <c r="BO118" s="967"/>
      <c r="BP118" s="968"/>
      <c r="BQ118" s="969" t="s">
        <v>393</v>
      </c>
      <c r="BR118" s="932"/>
      <c r="BS118" s="932"/>
      <c r="BT118" s="932"/>
      <c r="BU118" s="932"/>
      <c r="BV118" s="932" t="s">
        <v>393</v>
      </c>
      <c r="BW118" s="932"/>
      <c r="BX118" s="932"/>
      <c r="BY118" s="932"/>
      <c r="BZ118" s="932"/>
      <c r="CA118" s="932" t="s">
        <v>445</v>
      </c>
      <c r="CB118" s="932"/>
      <c r="CC118" s="932"/>
      <c r="CD118" s="932"/>
      <c r="CE118" s="932"/>
      <c r="CF118" s="962" t="s">
        <v>445</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437</v>
      </c>
      <c r="DH118" s="864"/>
      <c r="DI118" s="864"/>
      <c r="DJ118" s="864"/>
      <c r="DK118" s="865"/>
      <c r="DL118" s="866" t="s">
        <v>136</v>
      </c>
      <c r="DM118" s="864"/>
      <c r="DN118" s="864"/>
      <c r="DO118" s="864"/>
      <c r="DP118" s="865"/>
      <c r="DQ118" s="866" t="s">
        <v>393</v>
      </c>
      <c r="DR118" s="864"/>
      <c r="DS118" s="864"/>
      <c r="DT118" s="864"/>
      <c r="DU118" s="865"/>
      <c r="DV118" s="911" t="s">
        <v>437</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393</v>
      </c>
      <c r="AG119" s="982"/>
      <c r="AH119" s="982"/>
      <c r="AI119" s="982"/>
      <c r="AJ119" s="983"/>
      <c r="AK119" s="984" t="s">
        <v>393</v>
      </c>
      <c r="AL119" s="982"/>
      <c r="AM119" s="982"/>
      <c r="AN119" s="982"/>
      <c r="AO119" s="983"/>
      <c r="AP119" s="985" t="s">
        <v>393</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466</v>
      </c>
      <c r="BP119" s="965"/>
      <c r="BQ119" s="969">
        <v>6519078</v>
      </c>
      <c r="BR119" s="932"/>
      <c r="BS119" s="932"/>
      <c r="BT119" s="932"/>
      <c r="BU119" s="932"/>
      <c r="BV119" s="932">
        <v>6439675</v>
      </c>
      <c r="BW119" s="932"/>
      <c r="BX119" s="932"/>
      <c r="BY119" s="932"/>
      <c r="BZ119" s="932"/>
      <c r="CA119" s="932">
        <v>6067362</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6165</v>
      </c>
      <c r="DH119" s="847"/>
      <c r="DI119" s="847"/>
      <c r="DJ119" s="847"/>
      <c r="DK119" s="848"/>
      <c r="DL119" s="849">
        <v>35104</v>
      </c>
      <c r="DM119" s="847"/>
      <c r="DN119" s="847"/>
      <c r="DO119" s="847"/>
      <c r="DP119" s="848"/>
      <c r="DQ119" s="849">
        <v>29380</v>
      </c>
      <c r="DR119" s="847"/>
      <c r="DS119" s="847"/>
      <c r="DT119" s="847"/>
      <c r="DU119" s="848"/>
      <c r="DV119" s="935">
        <v>1.3</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439</v>
      </c>
      <c r="AB120" s="864"/>
      <c r="AC120" s="864"/>
      <c r="AD120" s="864"/>
      <c r="AE120" s="865"/>
      <c r="AF120" s="866" t="s">
        <v>393</v>
      </c>
      <c r="AG120" s="864"/>
      <c r="AH120" s="864"/>
      <c r="AI120" s="864"/>
      <c r="AJ120" s="865"/>
      <c r="AK120" s="866" t="s">
        <v>136</v>
      </c>
      <c r="AL120" s="864"/>
      <c r="AM120" s="864"/>
      <c r="AN120" s="864"/>
      <c r="AO120" s="865"/>
      <c r="AP120" s="911" t="s">
        <v>439</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1240641</v>
      </c>
      <c r="BR120" s="929"/>
      <c r="BS120" s="929"/>
      <c r="BT120" s="929"/>
      <c r="BU120" s="929"/>
      <c r="BV120" s="929">
        <v>1303591</v>
      </c>
      <c r="BW120" s="929"/>
      <c r="BX120" s="929"/>
      <c r="BY120" s="929"/>
      <c r="BZ120" s="929"/>
      <c r="CA120" s="929">
        <v>1518811</v>
      </c>
      <c r="CB120" s="929"/>
      <c r="CC120" s="929"/>
      <c r="CD120" s="929"/>
      <c r="CE120" s="929"/>
      <c r="CF120" s="953">
        <v>67.400000000000006</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v>1194725</v>
      </c>
      <c r="DH120" s="929"/>
      <c r="DI120" s="929"/>
      <c r="DJ120" s="929"/>
      <c r="DK120" s="929"/>
      <c r="DL120" s="929">
        <v>1143794</v>
      </c>
      <c r="DM120" s="929"/>
      <c r="DN120" s="929"/>
      <c r="DO120" s="929"/>
      <c r="DP120" s="929"/>
      <c r="DQ120" s="929">
        <v>1072501</v>
      </c>
      <c r="DR120" s="929"/>
      <c r="DS120" s="929"/>
      <c r="DT120" s="929"/>
      <c r="DU120" s="929"/>
      <c r="DV120" s="930">
        <v>47.6</v>
      </c>
      <c r="DW120" s="930"/>
      <c r="DX120" s="930"/>
      <c r="DY120" s="930"/>
      <c r="DZ120" s="931"/>
    </row>
    <row r="121" spans="1:130" s="248" customFormat="1" ht="26.25" customHeight="1" x14ac:dyDescent="0.15">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393</v>
      </c>
      <c r="AB121" s="864"/>
      <c r="AC121" s="864"/>
      <c r="AD121" s="864"/>
      <c r="AE121" s="865"/>
      <c r="AF121" s="866" t="s">
        <v>439</v>
      </c>
      <c r="AG121" s="864"/>
      <c r="AH121" s="864"/>
      <c r="AI121" s="864"/>
      <c r="AJ121" s="865"/>
      <c r="AK121" s="866" t="s">
        <v>393</v>
      </c>
      <c r="AL121" s="864"/>
      <c r="AM121" s="864"/>
      <c r="AN121" s="864"/>
      <c r="AO121" s="865"/>
      <c r="AP121" s="911" t="s">
        <v>136</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v>36689</v>
      </c>
      <c r="BR121" s="901"/>
      <c r="BS121" s="901"/>
      <c r="BT121" s="901"/>
      <c r="BU121" s="901"/>
      <c r="BV121" s="901">
        <v>45472</v>
      </c>
      <c r="BW121" s="901"/>
      <c r="BX121" s="901"/>
      <c r="BY121" s="901"/>
      <c r="BZ121" s="901"/>
      <c r="CA121" s="901">
        <v>42380</v>
      </c>
      <c r="CB121" s="901"/>
      <c r="CC121" s="901"/>
      <c r="CD121" s="901"/>
      <c r="CE121" s="901"/>
      <c r="CF121" s="962">
        <v>1.9</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355414</v>
      </c>
      <c r="DH121" s="901"/>
      <c r="DI121" s="901"/>
      <c r="DJ121" s="901"/>
      <c r="DK121" s="901"/>
      <c r="DL121" s="901">
        <v>341071</v>
      </c>
      <c r="DM121" s="901"/>
      <c r="DN121" s="901"/>
      <c r="DO121" s="901"/>
      <c r="DP121" s="901"/>
      <c r="DQ121" s="901">
        <v>297800</v>
      </c>
      <c r="DR121" s="901"/>
      <c r="DS121" s="901"/>
      <c r="DT121" s="901"/>
      <c r="DU121" s="901"/>
      <c r="DV121" s="878">
        <v>13.2</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136</v>
      </c>
      <c r="AG122" s="864"/>
      <c r="AH122" s="864"/>
      <c r="AI122" s="864"/>
      <c r="AJ122" s="865"/>
      <c r="AK122" s="866" t="s">
        <v>393</v>
      </c>
      <c r="AL122" s="864"/>
      <c r="AM122" s="864"/>
      <c r="AN122" s="864"/>
      <c r="AO122" s="865"/>
      <c r="AP122" s="911" t="s">
        <v>445</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4046856</v>
      </c>
      <c r="BR122" s="932"/>
      <c r="BS122" s="932"/>
      <c r="BT122" s="932"/>
      <c r="BU122" s="932"/>
      <c r="BV122" s="932">
        <v>3871474</v>
      </c>
      <c r="BW122" s="932"/>
      <c r="BX122" s="932"/>
      <c r="BY122" s="932"/>
      <c r="BZ122" s="932"/>
      <c r="CA122" s="932">
        <v>3566195</v>
      </c>
      <c r="CB122" s="932"/>
      <c r="CC122" s="932"/>
      <c r="CD122" s="932"/>
      <c r="CE122" s="932"/>
      <c r="CF122" s="933">
        <v>158.30000000000001</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v>118973</v>
      </c>
      <c r="DH122" s="901"/>
      <c r="DI122" s="901"/>
      <c r="DJ122" s="901"/>
      <c r="DK122" s="901"/>
      <c r="DL122" s="901">
        <v>114150</v>
      </c>
      <c r="DM122" s="901"/>
      <c r="DN122" s="901"/>
      <c r="DO122" s="901"/>
      <c r="DP122" s="901"/>
      <c r="DQ122" s="901">
        <v>96889</v>
      </c>
      <c r="DR122" s="901"/>
      <c r="DS122" s="901"/>
      <c r="DT122" s="901"/>
      <c r="DU122" s="901"/>
      <c r="DV122" s="878">
        <v>4.3</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393</v>
      </c>
      <c r="AB123" s="864"/>
      <c r="AC123" s="864"/>
      <c r="AD123" s="864"/>
      <c r="AE123" s="865"/>
      <c r="AF123" s="866" t="s">
        <v>439</v>
      </c>
      <c r="AG123" s="864"/>
      <c r="AH123" s="864"/>
      <c r="AI123" s="864"/>
      <c r="AJ123" s="865"/>
      <c r="AK123" s="866" t="s">
        <v>439</v>
      </c>
      <c r="AL123" s="864"/>
      <c r="AM123" s="864"/>
      <c r="AN123" s="864"/>
      <c r="AO123" s="865"/>
      <c r="AP123" s="911" t="s">
        <v>393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477</v>
      </c>
      <c r="BP123" s="965"/>
      <c r="BQ123" s="919">
        <v>5324186</v>
      </c>
      <c r="BR123" s="920"/>
      <c r="BS123" s="920"/>
      <c r="BT123" s="920"/>
      <c r="BU123" s="920"/>
      <c r="BV123" s="920">
        <v>5220537</v>
      </c>
      <c r="BW123" s="920"/>
      <c r="BX123" s="920"/>
      <c r="BY123" s="920"/>
      <c r="BZ123" s="920"/>
      <c r="CA123" s="920">
        <v>5127386</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v>68373</v>
      </c>
      <c r="DH123" s="864"/>
      <c r="DI123" s="864"/>
      <c r="DJ123" s="864"/>
      <c r="DK123" s="865"/>
      <c r="DL123" s="866">
        <v>66764</v>
      </c>
      <c r="DM123" s="864"/>
      <c r="DN123" s="864"/>
      <c r="DO123" s="864"/>
      <c r="DP123" s="865"/>
      <c r="DQ123" s="866">
        <v>68654</v>
      </c>
      <c r="DR123" s="864"/>
      <c r="DS123" s="864"/>
      <c r="DT123" s="864"/>
      <c r="DU123" s="865"/>
      <c r="DV123" s="911">
        <v>3</v>
      </c>
      <c r="DW123" s="912"/>
      <c r="DX123" s="912"/>
      <c r="DY123" s="912"/>
      <c r="DZ123" s="913"/>
    </row>
    <row r="124" spans="1:130" s="248" customFormat="1" ht="26.25" customHeight="1" thickBot="1" x14ac:dyDescent="0.2">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437</v>
      </c>
      <c r="AB124" s="864"/>
      <c r="AC124" s="864"/>
      <c r="AD124" s="864"/>
      <c r="AE124" s="865"/>
      <c r="AF124" s="866" t="s">
        <v>437</v>
      </c>
      <c r="AG124" s="864"/>
      <c r="AH124" s="864"/>
      <c r="AI124" s="864"/>
      <c r="AJ124" s="865"/>
      <c r="AK124" s="866" t="s">
        <v>437</v>
      </c>
      <c r="AL124" s="864"/>
      <c r="AM124" s="864"/>
      <c r="AN124" s="864"/>
      <c r="AO124" s="865"/>
      <c r="AP124" s="911" t="s">
        <v>437</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56.6</v>
      </c>
      <c r="BR124" s="918"/>
      <c r="BS124" s="918"/>
      <c r="BT124" s="918"/>
      <c r="BU124" s="918"/>
      <c r="BV124" s="918">
        <v>57.5</v>
      </c>
      <c r="BW124" s="918"/>
      <c r="BX124" s="918"/>
      <c r="BY124" s="918"/>
      <c r="BZ124" s="918"/>
      <c r="CA124" s="918">
        <v>41.7</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t="s">
        <v>136</v>
      </c>
      <c r="DH124" s="847"/>
      <c r="DI124" s="847"/>
      <c r="DJ124" s="847"/>
      <c r="DK124" s="848"/>
      <c r="DL124" s="849" t="s">
        <v>481</v>
      </c>
      <c r="DM124" s="847"/>
      <c r="DN124" s="847"/>
      <c r="DO124" s="847"/>
      <c r="DP124" s="848"/>
      <c r="DQ124" s="849" t="s">
        <v>136</v>
      </c>
      <c r="DR124" s="847"/>
      <c r="DS124" s="847"/>
      <c r="DT124" s="847"/>
      <c r="DU124" s="848"/>
      <c r="DV124" s="935" t="s">
        <v>136</v>
      </c>
      <c r="DW124" s="936"/>
      <c r="DX124" s="936"/>
      <c r="DY124" s="936"/>
      <c r="DZ124" s="937"/>
    </row>
    <row r="125" spans="1:130" s="248" customFormat="1" ht="26.25" customHeight="1" x14ac:dyDescent="0.15">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481</v>
      </c>
      <c r="AB125" s="864"/>
      <c r="AC125" s="864"/>
      <c r="AD125" s="864"/>
      <c r="AE125" s="865"/>
      <c r="AF125" s="866" t="s">
        <v>481</v>
      </c>
      <c r="AG125" s="864"/>
      <c r="AH125" s="864"/>
      <c r="AI125" s="864"/>
      <c r="AJ125" s="865"/>
      <c r="AK125" s="866" t="s">
        <v>136</v>
      </c>
      <c r="AL125" s="864"/>
      <c r="AM125" s="864"/>
      <c r="AN125" s="864"/>
      <c r="AO125" s="865"/>
      <c r="AP125" s="911" t="s">
        <v>136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136</v>
      </c>
      <c r="DH125" s="929"/>
      <c r="DI125" s="929"/>
      <c r="DJ125" s="929"/>
      <c r="DK125" s="929"/>
      <c r="DL125" s="929" t="s">
        <v>481</v>
      </c>
      <c r="DM125" s="929"/>
      <c r="DN125" s="929"/>
      <c r="DO125" s="929"/>
      <c r="DP125" s="929"/>
      <c r="DQ125" s="929" t="s">
        <v>136</v>
      </c>
      <c r="DR125" s="929"/>
      <c r="DS125" s="929"/>
      <c r="DT125" s="929"/>
      <c r="DU125" s="929"/>
      <c r="DV125" s="930" t="s">
        <v>136</v>
      </c>
      <c r="DW125" s="930"/>
      <c r="DX125" s="930"/>
      <c r="DY125" s="930"/>
      <c r="DZ125" s="931"/>
    </row>
    <row r="126" spans="1:130" s="248" customFormat="1" ht="26.25" customHeight="1" thickBot="1" x14ac:dyDescent="0.2">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1288</v>
      </c>
      <c r="AB126" s="864"/>
      <c r="AC126" s="864"/>
      <c r="AD126" s="864"/>
      <c r="AE126" s="865"/>
      <c r="AF126" s="866">
        <v>2210</v>
      </c>
      <c r="AG126" s="864"/>
      <c r="AH126" s="864"/>
      <c r="AI126" s="864"/>
      <c r="AJ126" s="865"/>
      <c r="AK126" s="866">
        <v>645</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136</v>
      </c>
      <c r="DM126" s="901"/>
      <c r="DN126" s="901"/>
      <c r="DO126" s="901"/>
      <c r="DP126" s="901"/>
      <c r="DQ126" s="901" t="s">
        <v>481</v>
      </c>
      <c r="DR126" s="901"/>
      <c r="DS126" s="901"/>
      <c r="DT126" s="901"/>
      <c r="DU126" s="901"/>
      <c r="DV126" s="878" t="s">
        <v>481</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4877</v>
      </c>
      <c r="AB127" s="864"/>
      <c r="AC127" s="864"/>
      <c r="AD127" s="864"/>
      <c r="AE127" s="865"/>
      <c r="AF127" s="866">
        <v>4838</v>
      </c>
      <c r="AG127" s="864"/>
      <c r="AH127" s="864"/>
      <c r="AI127" s="864"/>
      <c r="AJ127" s="865"/>
      <c r="AK127" s="866">
        <v>5659</v>
      </c>
      <c r="AL127" s="864"/>
      <c r="AM127" s="864"/>
      <c r="AN127" s="864"/>
      <c r="AO127" s="865"/>
      <c r="AP127" s="911">
        <v>0.3</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481</v>
      </c>
      <c r="DH127" s="901"/>
      <c r="DI127" s="901"/>
      <c r="DJ127" s="901"/>
      <c r="DK127" s="901"/>
      <c r="DL127" s="901" t="s">
        <v>481</v>
      </c>
      <c r="DM127" s="901"/>
      <c r="DN127" s="901"/>
      <c r="DO127" s="901"/>
      <c r="DP127" s="901"/>
      <c r="DQ127" s="901" t="s">
        <v>136</v>
      </c>
      <c r="DR127" s="901"/>
      <c r="DS127" s="901"/>
      <c r="DT127" s="901"/>
      <c r="DU127" s="901"/>
      <c r="DV127" s="878" t="s">
        <v>481</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v>3187</v>
      </c>
      <c r="AB128" s="885"/>
      <c r="AC128" s="885"/>
      <c r="AD128" s="885"/>
      <c r="AE128" s="886"/>
      <c r="AF128" s="887">
        <v>3640</v>
      </c>
      <c r="AG128" s="885"/>
      <c r="AH128" s="885"/>
      <c r="AI128" s="885"/>
      <c r="AJ128" s="886"/>
      <c r="AK128" s="887">
        <v>13646</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136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136</v>
      </c>
      <c r="DH128" s="875"/>
      <c r="DI128" s="875"/>
      <c r="DJ128" s="875"/>
      <c r="DK128" s="875"/>
      <c r="DL128" s="875" t="s">
        <v>481</v>
      </c>
      <c r="DM128" s="875"/>
      <c r="DN128" s="875"/>
      <c r="DO128" s="875"/>
      <c r="DP128" s="875"/>
      <c r="DQ128" s="875" t="s">
        <v>136</v>
      </c>
      <c r="DR128" s="875"/>
      <c r="DS128" s="875"/>
      <c r="DT128" s="875"/>
      <c r="DU128" s="875"/>
      <c r="DV128" s="876" t="s">
        <v>481</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2418225</v>
      </c>
      <c r="AB129" s="864"/>
      <c r="AC129" s="864"/>
      <c r="AD129" s="864"/>
      <c r="AE129" s="865"/>
      <c r="AF129" s="866">
        <v>2483889</v>
      </c>
      <c r="AG129" s="864"/>
      <c r="AH129" s="864"/>
      <c r="AI129" s="864"/>
      <c r="AJ129" s="865"/>
      <c r="AK129" s="866">
        <v>2653372</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481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308339</v>
      </c>
      <c r="AB130" s="864"/>
      <c r="AC130" s="864"/>
      <c r="AD130" s="864"/>
      <c r="AE130" s="865"/>
      <c r="AF130" s="866">
        <v>365961</v>
      </c>
      <c r="AG130" s="864"/>
      <c r="AH130" s="864"/>
      <c r="AI130" s="864"/>
      <c r="AJ130" s="865"/>
      <c r="AK130" s="866">
        <v>399996</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10.3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2109886</v>
      </c>
      <c r="AB131" s="847"/>
      <c r="AC131" s="847"/>
      <c r="AD131" s="847"/>
      <c r="AE131" s="848"/>
      <c r="AF131" s="849">
        <v>2117928</v>
      </c>
      <c r="AG131" s="847"/>
      <c r="AH131" s="847"/>
      <c r="AI131" s="847"/>
      <c r="AJ131" s="848"/>
      <c r="AK131" s="849">
        <v>2253376</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41.7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9.4609850959999999</v>
      </c>
      <c r="AB132" s="827"/>
      <c r="AC132" s="827"/>
      <c r="AD132" s="827"/>
      <c r="AE132" s="828"/>
      <c r="AF132" s="829">
        <v>11.09173683</v>
      </c>
      <c r="AG132" s="827"/>
      <c r="AH132" s="827"/>
      <c r="AI132" s="827"/>
      <c r="AJ132" s="828"/>
      <c r="AK132" s="829">
        <v>10.52487468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9.1</v>
      </c>
      <c r="AB133" s="806"/>
      <c r="AC133" s="806"/>
      <c r="AD133" s="806"/>
      <c r="AE133" s="807"/>
      <c r="AF133" s="805">
        <v>9.9</v>
      </c>
      <c r="AG133" s="806"/>
      <c r="AH133" s="806"/>
      <c r="AI133" s="806"/>
      <c r="AJ133" s="807"/>
      <c r="AK133" s="805">
        <v>10.3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54wFtA92RiAfjhNzJhsy/8Vw4WghrVh8aOnHnGOQRpp2jrQHkG1qsxdDQDtaHO07k+0GIm8ZrZAzpqCI/OmLw==" saltValue="+ziVWFXM5xGyxE8vAelP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khQPuGyxXd0xM0U9na4nLC3Z9H5bbkjWimDMRRKIuC/ZqiyS3ZBLQowrA2Qr609jlFW1Gi/t4TUFARstV1uw==" saltValue="Q1ZS1S9CI13TxV0PDi7w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UlHekQXn/e5yJIK4fu6v8Pq4ZdOWNxVLBHXCrnQSgO3M68Vkg7+p2jvdV0UblNXEcqCDXi5c4Wk8ZylTuCM3w==" saltValue="44IXVqlX1qLXG1IVcE0d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717791</v>
      </c>
      <c r="AP9" s="314">
        <v>136358</v>
      </c>
      <c r="AQ9" s="315">
        <v>131552</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78133</v>
      </c>
      <c r="AP10" s="317">
        <v>14843</v>
      </c>
      <c r="AQ10" s="318">
        <v>15222</v>
      </c>
      <c r="AR10" s="319">
        <v>-2.5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t="s">
        <v>516</v>
      </c>
      <c r="AP11" s="317" t="s">
        <v>516</v>
      </c>
      <c r="AQ11" s="318">
        <v>927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517</v>
      </c>
      <c r="AL12" s="1228"/>
      <c r="AM12" s="1228"/>
      <c r="AN12" s="1229"/>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19197</v>
      </c>
      <c r="AP13" s="317">
        <v>3647</v>
      </c>
      <c r="AQ13" s="318">
        <v>5186</v>
      </c>
      <c r="AR13" s="319">
        <v>-29.7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11207</v>
      </c>
      <c r="AP14" s="317">
        <v>2129</v>
      </c>
      <c r="AQ14" s="318">
        <v>3097</v>
      </c>
      <c r="AR14" s="319">
        <v>-31.3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-45559</v>
      </c>
      <c r="AP15" s="317">
        <v>-8655</v>
      </c>
      <c r="AQ15" s="318">
        <v>-10369</v>
      </c>
      <c r="AR15" s="319">
        <v>-16.5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780769</v>
      </c>
      <c r="AP16" s="317">
        <v>148322</v>
      </c>
      <c r="AQ16" s="318">
        <v>145615</v>
      </c>
      <c r="AR16" s="319">
        <v>1.9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13.11</v>
      </c>
      <c r="AP21" s="331">
        <v>13.36</v>
      </c>
      <c r="AQ21" s="332">
        <v>-0.25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98.6</v>
      </c>
      <c r="AP22" s="336">
        <v>95.8</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460813</v>
      </c>
      <c r="AP32" s="345">
        <v>87540</v>
      </c>
      <c r="AQ32" s="346">
        <v>74764</v>
      </c>
      <c r="AR32" s="347">
        <v>17.100000000000001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176623</v>
      </c>
      <c r="AP35" s="345">
        <v>33553</v>
      </c>
      <c r="AQ35" s="346">
        <v>25584</v>
      </c>
      <c r="AR35" s="347">
        <v>31.1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7067</v>
      </c>
      <c r="AP36" s="345">
        <v>1343</v>
      </c>
      <c r="AQ36" s="346">
        <v>3670</v>
      </c>
      <c r="AR36" s="347">
        <v>-63.4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6304</v>
      </c>
      <c r="AP37" s="345">
        <v>1198</v>
      </c>
      <c r="AQ37" s="346">
        <v>420</v>
      </c>
      <c r="AR37" s="347">
        <v>185.2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516</v>
      </c>
      <c r="AP38" s="348" t="s">
        <v>516</v>
      </c>
      <c r="AQ38" s="349">
        <v>9</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-13646</v>
      </c>
      <c r="AP39" s="345">
        <v>-2592</v>
      </c>
      <c r="AQ39" s="346">
        <v>-2239</v>
      </c>
      <c r="AR39" s="347">
        <v>15.8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-399996</v>
      </c>
      <c r="AP40" s="345">
        <v>-75987</v>
      </c>
      <c r="AQ40" s="346">
        <v>-71783</v>
      </c>
      <c r="AR40" s="347">
        <v>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237165</v>
      </c>
      <c r="AP41" s="345">
        <v>45054</v>
      </c>
      <c r="AQ41" s="346">
        <v>30425</v>
      </c>
      <c r="AR41" s="347">
        <v>48.1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1095361</v>
      </c>
      <c r="AN51" s="367">
        <v>187980</v>
      </c>
      <c r="AO51" s="368">
        <v>3.9</v>
      </c>
      <c r="AP51" s="369">
        <v>138651</v>
      </c>
      <c r="AQ51" s="370">
        <v>7.8</v>
      </c>
      <c r="AR51" s="371">
        <v>-3.9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627797</v>
      </c>
      <c r="AN52" s="375">
        <v>107739</v>
      </c>
      <c r="AO52" s="376">
        <v>-25.1</v>
      </c>
      <c r="AP52" s="377">
        <v>71211</v>
      </c>
      <c r="AQ52" s="378">
        <v>15.7</v>
      </c>
      <c r="AR52" s="379">
        <v>-40.799999999999997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501068</v>
      </c>
      <c r="AN53" s="367">
        <v>88309</v>
      </c>
      <c r="AO53" s="368">
        <v>-53</v>
      </c>
      <c r="AP53" s="369">
        <v>122882</v>
      </c>
      <c r="AQ53" s="370">
        <v>-11.4</v>
      </c>
      <c r="AR53" s="371">
        <v>-41.6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249694</v>
      </c>
      <c r="AN54" s="375">
        <v>44007</v>
      </c>
      <c r="AO54" s="376">
        <v>-59.2</v>
      </c>
      <c r="AP54" s="377">
        <v>65785</v>
      </c>
      <c r="AQ54" s="378">
        <v>-7.6</v>
      </c>
      <c r="AR54" s="379">
        <v>-51.6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513537</v>
      </c>
      <c r="AN55" s="367">
        <v>92579</v>
      </c>
      <c r="AO55" s="368">
        <v>4.8</v>
      </c>
      <c r="AP55" s="369">
        <v>114790</v>
      </c>
      <c r="AQ55" s="370">
        <v>-6.6</v>
      </c>
      <c r="AR55" s="371">
        <v>11.4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275455</v>
      </c>
      <c r="AN56" s="375">
        <v>49658</v>
      </c>
      <c r="AO56" s="376">
        <v>12.8</v>
      </c>
      <c r="AP56" s="377">
        <v>55601</v>
      </c>
      <c r="AQ56" s="378">
        <v>-15.5</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461988</v>
      </c>
      <c r="AN57" s="367">
        <v>85458</v>
      </c>
      <c r="AO57" s="368">
        <v>-7.7</v>
      </c>
      <c r="AP57" s="369">
        <v>126262</v>
      </c>
      <c r="AQ57" s="370">
        <v>10</v>
      </c>
      <c r="AR57" s="371">
        <v>-17.7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124247</v>
      </c>
      <c r="AN58" s="375">
        <v>22983</v>
      </c>
      <c r="AO58" s="376">
        <v>-53.7</v>
      </c>
      <c r="AP58" s="377">
        <v>56769</v>
      </c>
      <c r="AQ58" s="378">
        <v>2.1</v>
      </c>
      <c r="AR58" s="379">
        <v>-55.8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418920</v>
      </c>
      <c r="AN59" s="367">
        <v>79582</v>
      </c>
      <c r="AO59" s="368">
        <v>-6.9</v>
      </c>
      <c r="AP59" s="369">
        <v>126525</v>
      </c>
      <c r="AQ59" s="370">
        <v>0.2</v>
      </c>
      <c r="AR59" s="371">
        <v>-7.1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283110</v>
      </c>
      <c r="AN60" s="375">
        <v>53782</v>
      </c>
      <c r="AO60" s="376">
        <v>134</v>
      </c>
      <c r="AP60" s="377">
        <v>67052</v>
      </c>
      <c r="AQ60" s="378">
        <v>18.100000000000001</v>
      </c>
      <c r="AR60" s="379">
        <v>115.9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598175</v>
      </c>
      <c r="AN61" s="382">
        <v>106782</v>
      </c>
      <c r="AO61" s="383">
        <v>-11.8</v>
      </c>
      <c r="AP61" s="384">
        <v>125822</v>
      </c>
      <c r="AQ61" s="385">
        <v>0</v>
      </c>
      <c r="AR61" s="371">
        <v>-11.8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312061</v>
      </c>
      <c r="AN62" s="375">
        <v>55634</v>
      </c>
      <c r="AO62" s="376">
        <v>1.8</v>
      </c>
      <c r="AP62" s="377">
        <v>63284</v>
      </c>
      <c r="AQ62" s="378">
        <v>2.6</v>
      </c>
      <c r="AR62" s="379">
        <v>-0.8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YvQ8Q4tOS4316hxT+KB6/0fE6j0RJG4U7sx1rdX+TsUGhnKnfhDOeMKVQxKacLT0bwhxfiv6nJlaBURYXezQ==" saltValue="bjAupPEGIzuOd/Jtt6kk0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inkO220z4rw23GI0wlQwjadaVcwIbHhAzhSWbAs7pNHgvk9BTeCMeyqkGI/+Yi/D1jvFk1PeyELgfY1BC+ifrA==" saltValue="JEmqID+OYUM46TSesYHY4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ZeAa+oxIw9HKt5M8RAEsgYIG52MAP8B1J4kyz2s0rLsxeV0kOCqZ4j/69fNWPH8zpRycmGnUGqdU9Zw21Rr6zQ==" saltValue="lSO9H3mBEIy8+ET1ntpv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30.04</v>
      </c>
      <c r="G47" s="12">
        <v>20.2</v>
      </c>
      <c r="H47" s="12">
        <v>28.99</v>
      </c>
      <c r="I47" s="12">
        <v>28.41</v>
      </c>
      <c r="J47" s="13">
        <v>28.85</v>
      </c>
    </row>
    <row r="48" spans="2:10" ht="57.75" customHeight="1" x14ac:dyDescent="0.15">
      <c r="B48" s="14"/>
      <c r="C48" s="1240" t="s">
        <v>4</v>
      </c>
      <c r="D48" s="1240"/>
      <c r="E48" s="1241"/>
      <c r="F48" s="15">
        <v>11.62</v>
      </c>
      <c r="G48" s="16">
        <v>12.51</v>
      </c>
      <c r="H48" s="16">
        <v>11.18</v>
      </c>
      <c r="I48" s="16">
        <v>12.53</v>
      </c>
      <c r="J48" s="17">
        <v>11.2</v>
      </c>
    </row>
    <row r="49" spans="2:10" ht="57.75" customHeight="1" thickBot="1" x14ac:dyDescent="0.2">
      <c r="B49" s="18"/>
      <c r="C49" s="1242" t="s">
        <v>5</v>
      </c>
      <c r="D49" s="1242"/>
      <c r="E49" s="1243"/>
      <c r="F49" s="19" t="s">
        <v>563</v>
      </c>
      <c r="G49" s="20" t="s">
        <v>564</v>
      </c>
      <c r="H49" s="20">
        <v>7.45</v>
      </c>
      <c r="I49" s="20">
        <v>1.83</v>
      </c>
      <c r="J49" s="21">
        <v>1.73</v>
      </c>
    </row>
    <row r="50" spans="2:10" ht="13.5" customHeight="1" x14ac:dyDescent="0.15"/>
  </sheetData>
  <sheetProtection algorithmName="SHA-512" hashValue="2UmxZa6bHCwBskSZWOMjRIkTsoIaiooVS2aO6S7QHkT6ypn38u1c8sGs6Vp98OTS6aWKDhuTgbQCnZW/8ya4Tg==" saltValue="nNse5I+ZNgBI10LwXAc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2022-03-16T05:46:33Z</cp:lastPrinted>
  <dcterms:created xsi:type="dcterms:W3CDTF">2022-02-02T03:45:30Z</dcterms:created>
  <dcterms:modified xsi:type="dcterms:W3CDTF">2022-12-05T04:34:02Z</dcterms:modified>
  <cp:category/>
</cp:coreProperties>
</file>