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120" yWindow="-120" windowWidth="29040" windowHeight="15990" tabRatio="9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BW34" i="10"/>
  <c r="AM34" i="10"/>
  <c r="C34" i="10"/>
  <c r="BW35" i="10" l="1"/>
  <c r="BW36" i="10" s="1"/>
  <c r="BW37" i="10" s="1"/>
  <c r="BW38" i="10" s="1"/>
  <c r="BW39" i="10" s="1"/>
  <c r="BW40" i="10" s="1"/>
  <c r="BW41" i="10" s="1"/>
  <c r="BW42"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 r="BE36" i="10" s="1"/>
</calcChain>
</file>

<file path=xl/sharedStrings.xml><?xml version="1.0" encoding="utf-8"?>
<sst xmlns="http://schemas.openxmlformats.org/spreadsheetml/2006/main" count="1095" uniqueCount="608">
  <si>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</si>
  <si>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</si>
  <si>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</si>
  <si>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</si>
  <si>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</si>
  <si>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</si>
  <si>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</si>
  <si>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</si>
  <si>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</si>
  <si>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</si>
  <si>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</si>
  <si>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</si>
  <si>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</si>
  <si>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</si>
  <si>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</si>
  <si>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</si>
  <si>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</si>
  <si>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</si>
  <si>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</si>
  <si>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</si>
  <si>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</si>
  <si>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</si>
  <si>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</si>
  <si>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</si>
  <si>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</si>
  <si>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</si>
  <si>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</si>
  <si>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</si>
  <si>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</si>
  <si>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</si>
  <si>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</si>
  <si>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</si>
  <si>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</si>
  <si>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</si>
  <si>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</si>
  <si>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</si>
  <si>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</si>
  <si>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</si>
  <si>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</si>
  <si>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</si>
  <si>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</si>
  <si>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</si>
  <si>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</si>
  <si>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</si>
  <si>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</si>
  <si>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</si>
  <si>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</si>
  <si>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</si>
  <si>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</si>
  <si>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</si>
  <si>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</si>
  <si>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</si>
  <si>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</si>
  <si>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</si>
  <si>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</si>
  <si>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</si>
  <si>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</si>
  <si>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</si>
  <si>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</si>
  <si>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</si>
  <si>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</si>
  <si>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</si>
  <si>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</si>
  <si>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</si>
  <si>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</si>
  <si>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</si>
  <si>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</si>
  <si>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</si>
  <si>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</si>
  <si>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</si>
  <si>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</si>
  <si>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</si>
  <si>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</si>
  <si>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</si>
  <si>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</si>
  <si>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</si>
  <si>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</si>
  <si>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</si>
  <si>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</si>
  <si>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</si>
  <si>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</si>
  <si>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</si>
  <si>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</si>
  <si>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</si>
  <si>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</si>
  <si>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</si>
  <si>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</si>
  <si>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</si>
  <si>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</si>
  <si>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</si>
  <si>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</si>
  <si>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</si>
  <si>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</si>
  <si>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</si>
  <si>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</si>
  <si>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</si>
  <si>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</si>
  <si>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</si>
  <si>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</si>
  <si>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</si>
  <si>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</si>
  <si>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</si>
  <si>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</si>
  <si>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</si>
  <si>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</si>
  <si>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</si>
  <si>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</si>
  <si>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</si>
  <si>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</si>
  <si>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</si>
  <si>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</si>
  <si>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</si>
  <si>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</si>
  <si>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</si>
  <si>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</si>
  <si>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</si>
  <si>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</si>
  <si>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</si>
  <si>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</si>
  <si>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</si>
  <si>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</si>
  <si>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</si>
  <si>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</si>
  <si>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</si>
  <si>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</si>
  <si>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</si>
  <si>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</si>
  <si>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</si>
  <si>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</si>
  <si>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</si>
  <si>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</si>
  <si>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</si>
  <si>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</si>
  <si>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</si>
  <si>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</si>
  <si>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</si>
  <si>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</si>
  <si>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</si>
  <si>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</si>
  <si>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</si>
  <si>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</si>
  <si>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</si>
  <si>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</si>
  <si>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</si>
  <si>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</si>
  <si>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</si>
  <si>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</si>
  <si>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</si>
  <si>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</si>
  <si>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</si>
  <si>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</si>
  <si>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</si>
  <si>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</si>
  <si>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</si>
  <si>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</si>
  <si>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</si>
  <si>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</si>
  <si>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</si>
  <si>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</si>
  <si>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</si>
  <si>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</si>
  <si>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</si>
  <si>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</si>
  <si>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</si>
  <si>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</si>
  <si>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</si>
  <si>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</si>
  <si>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</si>
  <si>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</si>
  <si>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</si>
  <si>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</si>
  <si>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</si>
  <si>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</si>
  <si>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</si>
  <si>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</si>
  <si>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</si>
  <si>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</si>
  <si>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</si>
  <si>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</si>
  <si>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</si>
  <si>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</si>
  <si>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</si>
  <si>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</si>
  <si>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</si>
  <si>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</si>
  <si>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</si>
  <si>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</si>
  <si>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</si>
  <si>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</si>
  <si>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</si>
  <si>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</si>
  <si>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</si>
  <si>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</si>
  <si>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</si>
  <si>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</si>
  <si>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</si>
  <si>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</si>
  <si>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</si>
  <si>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</si>
  <si>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</si>
  <si>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</si>
  <si>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</si>
  <si>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</si>
  <si>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</si>
  <si>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</si>
  <si>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</si>
  <si>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</si>
  <si>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</si>
  <si>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</si>
  <si>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</si>
  <si>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</si>
  <si>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山形県戸沢村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</si>
  <si>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</si>
  <si>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</si>
  <si>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</si>
  <si>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</si>
  <si>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</si>
  <si>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</si>
  <si>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</si>
  <si>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</si>
  <si>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</si>
  <si>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</si>
  <si>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</si>
  <si>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</si>
  <si>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</si>
  <si>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</si>
  <si>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</si>
  <si>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</si>
  <si>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</si>
  <si>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</si>
  <si>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</si>
  <si>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</si>
  <si>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</si>
  <si>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</si>
  <si>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</si>
  <si>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</si>
  <si>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</si>
  <si>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</si>
  <si>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</si>
  <si>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</si>
  <si>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</si>
  <si>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</si>
  <si>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</si>
  <si>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</si>
  <si>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</si>
  <si>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</si>
  <si>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</si>
  <si>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</si>
  <si>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</si>
  <si>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</si>
  <si>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</si>
  <si>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</si>
  <si>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</si>
  <si>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</si>
  <si>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</si>
  <si>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</si>
  <si>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</si>
  <si>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</si>
  <si>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</si>
  <si>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</si>
  <si>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</si>
  <si>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</si>
  <si>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</si>
  <si>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</si>
  <si>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</si>
  <si>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</si>
  <si>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</si>
  <si>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</si>
  <si>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</si>
  <si>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</si>
  <si>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</si>
  <si>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</si>
  <si>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</si>
  <si>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</si>
  <si>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</si>
  <si>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</si>
  <si>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</si>
  <si>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</si>
  <si>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</si>
  <si>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</si>
  <si>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</si>
  <si>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</si>
  <si>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</si>
  <si>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</si>
  <si>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</si>
  <si>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</si>
  <si>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</si>
  <si>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</si>
  <si>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</si>
  <si>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</si>
  <si>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</si>
  <si>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</si>
  <si>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</si>
  <si>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</si>
  <si>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</si>
  <si>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</si>
  <si>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</si>
  <si>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</si>
  <si>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</si>
  <si>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</si>
  <si>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</si>
  <si>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</si>
  <si>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</si>
  <si>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t>
    <phoneticPr fontId="5"/>
  </si>
  <si>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</si>
  <si>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</si>
  <si>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</si>
  <si>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</si>
  <si>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</si>
  <si>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</si>
  <si>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</si>
  <si>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</si>
  <si>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</si>
  <si>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</si>
  <si>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</si>
  <si>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</si>
  <si>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</si>
  <si>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</si>
  <si>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</si>
  <si>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</si>
  <si>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</si>
  <si>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</si>
  <si>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</si>
  <si>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</si>
  <si>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</si>
  <si>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</si>
  <si>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</si>
  <si>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</si>
  <si>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</si>
  <si>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</si>
  <si>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</si>
  <si>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</si>
  <si>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</si>
  <si>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</si>
  <si>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</si>
  <si>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</si>
  <si>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</si>
  <si>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</si>
  <si>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</si>
  <si>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</si>
  <si>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</si>
  <si>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</si>
  <si>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</si>
  <si>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</si>
  <si>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</si>
  <si>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</si>
  <si>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</si>
  <si>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</si>
  <si>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</si>
  <si>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</si>
  <si>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</si>
  <si>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</si>
  <si>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</si>
  <si>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</si>
  <si>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</si>
  <si>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</si>
  <si>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</si>
  <si>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</si>
  <si>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</si>
  <si>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</si>
  <si>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</si>
  <si>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</si>
  <si>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</si>
  <si>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</si>
  <si>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</si>
  <si>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</si>
  <si>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山形県戸沢村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</si>
  <si>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</si>
  <si>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</si>
  <si>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</si>
  <si>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</si>
  <si>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</si>
  <si>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</si>
  <si>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</si>
  <si>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</si>
  <si>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</si>
  <si>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</si>
  <si>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</si>
  <si>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</si>
  <si>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</si>
  <si>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</si>
  <si>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</si>
  <si>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</si>
  <si>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</si>
  <si>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</si>
  <si>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</si>
  <si>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</si>
  <si>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</si>
  <si>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</si>
  <si>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</si>
  <si>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</si>
  <si>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</si>
  <si>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</si>
  <si>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</si>
  <si>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</si>
  <si>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</si>
  <si>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</si>
  <si>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</si>
  <si>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</si>
  <si>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</si>
  <si>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</si>
  <si>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</si>
  <si>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</si>
  <si>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</si>
  <si>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</si>
  <si>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</si>
  <si>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</si>
  <si>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</si>
  <si>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</si>
  <si>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</si>
  <si>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</si>
  <si>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</si>
  <si>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</si>
  <si>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</si>
  <si>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</si>
  <si>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</si>
  <si>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</si>
  <si>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</si>
  <si>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</si>
  <si>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</si>
  <si>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</si>
  <si>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</si>
  <si>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</si>
  <si>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</si>
  <si>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</si>
  <si>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</si>
  <si>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</si>
  <si>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</si>
  <si>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</si>
  <si>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</si>
  <si>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</si>
  <si>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</si>
  <si>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</si>
  <si>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</si>
  <si>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</si>
  <si>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</si>
  <si>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</si>
  <si>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</si>
  <si>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</si>
  <si>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</si>
  <si>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</si>
  <si>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</si>
  <si>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</si>
  <si>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</si>
  <si>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</si>
  <si>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</si>
  <si>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</si>
  <si>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</si>
  <si>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</si>
  <si>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</si>
  <si>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</si>
  <si>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</si>
  <si>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</si>
  <si>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</si>
  <si>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</si>
  <si>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</si>
  <si>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</si>
  <si>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</si>
  <si>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</si>
  <si>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</si>
  <si>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</si>
  <si>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</si>
  <si>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</si>
  <si>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</si>
  <si>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</si>
  <si>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</si>
  <si>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</si>
  <si>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</si>
  <si>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</si>
  <si>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</si>
  <si>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</si>
  <si>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</si>
  <si>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</si>
  <si>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</si>
  <si>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</si>
  <si>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</si>
  <si>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</si>
  <si>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</si>
  <si>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</si>
  <si>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</si>
  <si>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</si>
  <si>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</si>
  <si>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</si>
  <si>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</si>
  <si>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</si>
  <si>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</si>
  <si>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</si>
  <si>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</si>
  <si>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</si>
  <si>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</si>
  <si>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</si>
  <si>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</si>
  <si>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</si>
  <si>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</si>
  <si>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</si>
  <si>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</si>
  <si>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</si>
  <si>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</si>
  <si>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</si>
  <si>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</si>
  <si>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</si>
  <si>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</si>
  <si>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</si>
  <si>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</si>
  <si>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</si>
  <si>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</si>
  <si>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</si>
  <si>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</si>
  <si>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</si>
  <si>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</si>
  <si>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</si>
  <si>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</si>
  <si>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</si>
  <si>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</si>
  <si>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</si>
  <si>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</si>
  <si>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</si>
  <si>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</si>
  <si>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</si>
  <si>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</si>
  <si>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</si>
  <si>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</si>
  <si>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</si>
  <si>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</si>
  <si>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</si>
  <si>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</si>
  <si>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</si>
  <si>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</si>
  <si>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</si>
  <si>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</si>
  <si>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</si>
  <si>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</si>
  <si>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</si>
  <si>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</si>
  <si>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</si>
  <si>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</si>
  <si>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</si>
  <si>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</si>
  <si>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</si>
  <si>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</si>
  <si>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</si>
  <si>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</si>
  <si>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</si>
  <si>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</si>
  <si>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</si>
  <si>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</si>
  <si>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</si>
  <si>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</si>
  <si>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</si>
  <si>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</si>
  <si>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</si>
  <si>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</si>
  <si>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</si>
  <si>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</si>
  <si>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</si>
  <si>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</si>
  <si>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</si>
  <si>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</si>
  <si>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</si>
  <si>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</si>
  <si>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</si>
  <si>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</si>
  <si>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</si>
  <si>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</si>
  <si>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</si>
  <si>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2.74</t>
  </si>
  <si>
    <t>▲ 11.07</t>
  </si>
  <si>
    <t>一般会計</t>
  </si>
  <si>
    <t>介護保険特別会計</t>
  </si>
  <si>
    <t>簡易水道事業特別会計</t>
  </si>
  <si>
    <t>農業集落排水事業特別会計</t>
  </si>
  <si>
    <t>公共下水道事業特別会計</t>
  </si>
  <si>
    <t>後期高齢者医療特別会計</t>
  </si>
  <si>
    <t>国民健康保険特別会計</t>
  </si>
  <si>
    <t>その他会計（赤字）</t>
  </si>
  <si>
    <t>その他会計（黒字）</t>
  </si>
  <si>
    <t>H27末</t>
    <phoneticPr fontId="5"/>
  </si>
  <si>
    <t>H28末</t>
    <phoneticPr fontId="5"/>
  </si>
  <si>
    <t>H29末</t>
    <phoneticPr fontId="5"/>
  </si>
  <si>
    <t>H30末</t>
    <phoneticPr fontId="5"/>
  </si>
  <si>
    <t>R01末</t>
    <phoneticPr fontId="5"/>
  </si>
  <si>
    <t>村有施設整備基金</t>
    <phoneticPr fontId="5"/>
  </si>
  <si>
    <t>文教施設等整備基金</t>
    <phoneticPr fontId="5"/>
  </si>
  <si>
    <t>ふるさと応援基金</t>
    <phoneticPr fontId="5"/>
  </si>
  <si>
    <t>地域振興基金</t>
    <phoneticPr fontId="5"/>
  </si>
  <si>
    <t>福祉基金</t>
    <phoneticPr fontId="2"/>
  </si>
  <si>
    <t>戸沢村産業振興公社</t>
    <rPh sb="0" eb="3">
      <t>トザワムラ</t>
    </rPh>
    <rPh sb="3" eb="9">
      <t>サンギョウシンコウコウシャ</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</si>
  <si>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</si>
  <si>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</si>
  <si>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</si>
  <si>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10">
      <t>コウツウサイガイ</t>
    </rPh>
    <rPh sb="10" eb="14">
      <t>キョウサイクミアイ</t>
    </rPh>
    <phoneticPr fontId="2"/>
  </si>
  <si>
    <t>最上広域市町村圏事務組合</t>
    <rPh sb="0" eb="4">
      <t>モガミコウイキ</t>
    </rPh>
    <rPh sb="4" eb="8">
      <t>シチョウソンケン</t>
    </rPh>
    <rPh sb="8" eb="12">
      <t>ジムクミアイ</t>
    </rPh>
    <phoneticPr fontId="2"/>
  </si>
  <si>
    <t>最上地区広域連合（普通会計分）</t>
    <rPh sb="0" eb="8">
      <t>モガミチクコウイキレンゴウ</t>
    </rPh>
    <rPh sb="9" eb="14">
      <t>フツウカイケイブン</t>
    </rPh>
    <phoneticPr fontId="2"/>
  </si>
  <si>
    <t>最上地区広域連合（事業会計分）</t>
    <rPh sb="0" eb="8">
      <t>モガミチクコウイキレンゴウ</t>
    </rPh>
    <rPh sb="9" eb="14">
      <t>ジギョウカイケイブン</t>
    </rPh>
    <phoneticPr fontId="2"/>
  </si>
  <si>
    <t>山形県後期高齢者医療広域連合（普通会計分）</t>
    <rPh sb="0" eb="8">
      <t>ヤマガタケンコウキコウレイシャ</t>
    </rPh>
    <rPh sb="8" eb="10">
      <t>イリョウ</t>
    </rPh>
    <rPh sb="10" eb="14">
      <t>コウイキレンゴウ</t>
    </rPh>
    <rPh sb="15" eb="20">
      <t>フツウカイケイブン</t>
    </rPh>
    <phoneticPr fontId="2"/>
  </si>
  <si>
    <t>山形県後期高齢者医療広域連合（事業会計分）</t>
    <rPh sb="0" eb="8">
      <t>ヤマガタケンコウキコウレイシャ</t>
    </rPh>
    <rPh sb="8" eb="10">
      <t>イリョウ</t>
    </rPh>
    <rPh sb="10" eb="14">
      <t>コウイキレンゴウ</t>
    </rPh>
    <rPh sb="15" eb="17">
      <t>ジギョウ</t>
    </rPh>
    <rPh sb="17" eb="19">
      <t>カイケイ</t>
    </rPh>
    <rPh sb="19" eb="20">
      <t>ブン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</si>
  <si>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</si>
  <si>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</si>
  <si>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</si>
  <si>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平均と比べてやや低い傾向にあるが、将来負担比率は類似団体が0.0ポイントに対し、103.0ポイントと高い水準となっている。今後も、地方債残高の上昇が見込まれるため、村債発行の抑制を図るとともに、公共施設総合管理計画に基づいた村有財産の保有総量の縮小や長寿命化対策に取り組むことが必要である。</t>
    <rPh sb="0" eb="11">
      <t>ユウケイコテイシサンゲンカショウキャクリツ</t>
    </rPh>
    <rPh sb="17" eb="21">
      <t>ルイジ</t>
    </rPh>
    <rPh sb="21" eb="23">
      <t>ヘイキン</t>
    </rPh>
    <rPh sb="24" eb="25">
      <t>クラ</t>
    </rPh>
    <rPh sb="29" eb="30">
      <t>ヒク</t>
    </rPh>
    <rPh sb="31" eb="33">
      <t>ケイコウ</t>
    </rPh>
    <rPh sb="38" eb="44">
      <t>ショウライフタンヒリツ</t>
    </rPh>
    <rPh sb="45" eb="49">
      <t>ルイジダンタイ</t>
    </rPh>
    <rPh sb="58" eb="59">
      <t>タイ</t>
    </rPh>
    <rPh sb="71" eb="72">
      <t>タカ</t>
    </rPh>
    <rPh sb="73" eb="75">
      <t>スイジュン</t>
    </rPh>
    <rPh sb="82" eb="84">
      <t>コンゴ</t>
    </rPh>
    <rPh sb="86" eb="91">
      <t>チホウサイザンダカ</t>
    </rPh>
    <rPh sb="92" eb="94">
      <t>ジョウショウ</t>
    </rPh>
    <rPh sb="95" eb="97">
      <t>ミコ</t>
    </rPh>
    <rPh sb="103" eb="105">
      <t>ソンサイ</t>
    </rPh>
    <rPh sb="105" eb="107">
      <t>ハッコウ</t>
    </rPh>
    <rPh sb="108" eb="110">
      <t>ヨクセイ</t>
    </rPh>
    <rPh sb="111" eb="112">
      <t>ハカ</t>
    </rPh>
    <rPh sb="118" eb="128">
      <t>コウキョウシセツソウゴウカンリケイカク</t>
    </rPh>
    <rPh sb="129" eb="130">
      <t>モト</t>
    </rPh>
    <rPh sb="133" eb="137">
      <t>ソンユウザイサン</t>
    </rPh>
    <rPh sb="138" eb="142">
      <t>ホユウソウリョウ</t>
    </rPh>
    <rPh sb="143" eb="145">
      <t>シュクショウ</t>
    </rPh>
    <rPh sb="146" eb="152">
      <t>チョウジュミョウカタイサク</t>
    </rPh>
    <rPh sb="153" eb="154">
      <t>ト</t>
    </rPh>
    <rPh sb="155" eb="156">
      <t>ク</t>
    </rPh>
    <rPh sb="160" eb="16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</si>
  <si>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</si>
  <si>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</si>
  <si>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</si>
  <si>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</si>
  <si>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</si>
  <si>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</si>
  <si>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比率ともに年々増加傾向にある。平成23年度から平成29年度にかけて行った学校施設等整備事業（中学校建設、体育館建設、小学校建設）、保育所建設に際し、約20億円の地方債を発行したことによる償還が、平成27年度から開始していることが要因と考えられる。今後も公債費は上昇する見込もあるため、これまで以上に地方債依存型の事業実施を見直していくなど、公債費の適正化に取り組んでいく必要がある。</t>
    <rPh sb="0" eb="6">
      <t>ショウライフタンヒリツ</t>
    </rPh>
    <rPh sb="6" eb="7">
      <t>オヨ</t>
    </rPh>
    <rPh sb="8" eb="12">
      <t>ジッシ</t>
    </rPh>
    <rPh sb="12" eb="14">
      <t>ヒリツ</t>
    </rPh>
    <rPh sb="17" eb="19">
      <t>ネンネン</t>
    </rPh>
    <rPh sb="19" eb="23">
      <t>ゾウカケイコウ</t>
    </rPh>
    <rPh sb="27" eb="29">
      <t>ヘイセイ</t>
    </rPh>
    <rPh sb="31" eb="33">
      <t>ネンド</t>
    </rPh>
    <rPh sb="35" eb="37">
      <t>ヘイセイ</t>
    </rPh>
    <rPh sb="39" eb="41">
      <t>ネンド</t>
    </rPh>
    <rPh sb="45" eb="46">
      <t>オコナ</t>
    </rPh>
    <rPh sb="48" eb="52">
      <t>ガッコウシセツ</t>
    </rPh>
    <rPh sb="52" eb="53">
      <t>トウ</t>
    </rPh>
    <rPh sb="53" eb="57">
      <t>セイビジギョウ</t>
    </rPh>
    <rPh sb="58" eb="63">
      <t>チュウガッコウケンセツ</t>
    </rPh>
    <rPh sb="64" eb="69">
      <t>タイイクカンケンセツ</t>
    </rPh>
    <rPh sb="70" eb="75">
      <t>ショウガッコウケンセツ</t>
    </rPh>
    <rPh sb="77" eb="82">
      <t>ホイクショケンセツ</t>
    </rPh>
    <rPh sb="83" eb="84">
      <t>サイ</t>
    </rPh>
    <rPh sb="86" eb="87">
      <t>ヤク</t>
    </rPh>
    <rPh sb="89" eb="91">
      <t>オクエン</t>
    </rPh>
    <rPh sb="92" eb="95">
      <t>チホウサイ</t>
    </rPh>
    <rPh sb="96" eb="98">
      <t>ハッコウ</t>
    </rPh>
    <rPh sb="105" eb="107">
      <t>ショウカン</t>
    </rPh>
    <rPh sb="109" eb="111">
      <t>ヘイセイ</t>
    </rPh>
    <rPh sb="113" eb="115">
      <t>ネンド</t>
    </rPh>
    <rPh sb="117" eb="119">
      <t>カイシ</t>
    </rPh>
    <rPh sb="126" eb="128">
      <t>ヨウイン</t>
    </rPh>
    <rPh sb="129" eb="130">
      <t>カンガ</t>
    </rPh>
    <rPh sb="135" eb="137">
      <t>コンゴ</t>
    </rPh>
    <rPh sb="138" eb="141">
      <t>コウサイヒ</t>
    </rPh>
    <rPh sb="142" eb="144">
      <t>ジョウショウ</t>
    </rPh>
    <rPh sb="146" eb="148">
      <t>ミコミ</t>
    </rPh>
    <rPh sb="158" eb="160">
      <t>イジョウ</t>
    </rPh>
    <rPh sb="161" eb="167">
      <t>チホウサイイゾンガタ</t>
    </rPh>
    <rPh sb="168" eb="172">
      <t>ジギョウジッシ</t>
    </rPh>
    <rPh sb="173" eb="175">
      <t>ミナオ</t>
    </rPh>
    <rPh sb="182" eb="185">
      <t>コウサイヒ</t>
    </rPh>
    <rPh sb="186" eb="189">
      <t>テキセイカ</t>
    </rPh>
    <rPh sb="190" eb="191">
      <t>ト</t>
    </rPh>
    <rPh sb="192" eb="193">
      <t>ク</t>
    </rPh>
    <rPh sb="197" eb="19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</si>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</sst>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xmlns:c16r2="http://schemas.microsoft.com/office/drawing/2015/06/chart">
            <c:ext xmlns:c16="http://schemas.microsoft.com/office/drawing/2014/chart" uri="{C3380CC4-5D6E-409C-BE32-E72D297353CC}">
              <c16:uniqueId val="{00000000-38C7-4211-815C-1B72551905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297660</c:v>
                </c:pt>
                <c:pt idx="1">
                  <c:v>197825</c:v>
                </c:pt>
                <c:pt idx="2">
                  <c:v>109560</c:v>
                </c:pt>
                <c:pt idx="3">
                  <c:v>156376</c:v>
                </c:pt>
                <c:pt idx="4">
                  <c:v>196227</c:v>
                </c:pt>
              </c:numCache>
            </c:numRef>
          </c:val>
          <c:smooth val="0"/>
          <c:extLst xmlns:c16r2="http://schemas.microsoft.com/office/drawing/2015/06/chart">
            <c:ext xmlns:c16="http://schemas.microsoft.com/office/drawing/2014/chart" uri="{C3380CC4-5D6E-409C-BE32-E72D297353CC}">
              <c16:uniqueId val="{00000001-38C7-4211-815C-1B725519051C}"/>
            </c:ext>
          </c:extLst>
        </c:ser>
        <c:dLbls>
          <c:showLegendKey val="0"/>
          <c:showVal val="0"/>
          <c:showCatName val="0"/>
          <c:showSerName val="0"/>
          <c:showPercent val="0"/>
          <c:showBubbleSize val="0"/>
        </c:dLbls>
        <c:marker val="1"/>
        <c:smooth val="0"/>
        <c:axId val="673013600"/>
        <c:axId val="673011640"/>
      </c:lineChart>
      <c:catAx>
        <c:axId val="673013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3011640"/>
        <c:crosses val="autoZero"/>
        <c:auto val="1"/>
        <c:lblAlgn val="ctr"/>
        <c:lblOffset val="100"/>
        <c:tickLblSkip val="1"/>
        <c:tickMarkSkip val="1"/>
        <c:noMultiLvlLbl val="0"/>
      </c:catAx>
      <c:valAx>
        <c:axId val="6730116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301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9.89</c:v>
                </c:pt>
                <c:pt idx="2">
                  <c:v>2.88</c:v>
                </c:pt>
                <c:pt idx="3">
                  <c:v>15.86</c:v>
                </c:pt>
                <c:pt idx="4">
                  <c:v>16.18</c:v>
                </c:pt>
              </c:numCache>
            </c:numRef>
          </c:val>
          <c:extLst xmlns:c16r2="http://schemas.microsoft.com/office/drawing/2015/06/chart">
            <c:ext xmlns:c16="http://schemas.microsoft.com/office/drawing/2014/chart" uri="{C3380CC4-5D6E-409C-BE32-E72D297353CC}">
              <c16:uniqueId val="{00000000-7086-44EF-AE8B-A5C3314492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c:v>
                </c:pt>
                <c:pt idx="1">
                  <c:v>43.11</c:v>
                </c:pt>
                <c:pt idx="2">
                  <c:v>39.78</c:v>
                </c:pt>
                <c:pt idx="3">
                  <c:v>31.14</c:v>
                </c:pt>
                <c:pt idx="4">
                  <c:v>33.130000000000003</c:v>
                </c:pt>
              </c:numCache>
            </c:numRef>
          </c:val>
          <c:extLst xmlns:c16r2="http://schemas.microsoft.com/office/drawing/2015/06/chart">
            <c:ext xmlns:c16="http://schemas.microsoft.com/office/drawing/2014/chart" uri="{C3380CC4-5D6E-409C-BE32-E72D297353CC}">
              <c16:uniqueId val="{00000001-7086-44EF-AE8B-A5C331449209}"/>
            </c:ext>
          </c:extLst>
        </c:ser>
        <c:dLbls>
          <c:showLegendKey val="0"/>
          <c:showVal val="0"/>
          <c:showCatName val="0"/>
          <c:showSerName val="0"/>
          <c:showPercent val="0"/>
          <c:showBubbleSize val="0"/>
        </c:dLbls>
        <c:gapWidth val="250"/>
        <c:overlap val="100"/>
        <c:axId val="673010856"/>
        <c:axId val="673008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6.99</c:v>
                </c:pt>
                <c:pt idx="1">
                  <c:v>-2.74</c:v>
                </c:pt>
                <c:pt idx="2">
                  <c:v>-11.07</c:v>
                </c:pt>
                <c:pt idx="3">
                  <c:v>4.8</c:v>
                </c:pt>
                <c:pt idx="4">
                  <c:v>5.6</c:v>
                </c:pt>
              </c:numCache>
            </c:numRef>
          </c:val>
          <c:smooth val="0"/>
          <c:extLst xmlns:c16r2="http://schemas.microsoft.com/office/drawing/2015/06/chart">
            <c:ext xmlns:c16="http://schemas.microsoft.com/office/drawing/2014/chart" uri="{C3380CC4-5D6E-409C-BE32-E72D297353CC}">
              <c16:uniqueId val="{00000002-7086-44EF-AE8B-A5C331449209}"/>
            </c:ext>
          </c:extLst>
        </c:ser>
        <c:dLbls>
          <c:showLegendKey val="0"/>
          <c:showVal val="0"/>
          <c:showCatName val="0"/>
          <c:showSerName val="0"/>
          <c:showPercent val="0"/>
          <c:showBubbleSize val="0"/>
        </c:dLbls>
        <c:marker val="1"/>
        <c:smooth val="0"/>
        <c:axId val="673010856"/>
        <c:axId val="673008504"/>
      </c:lineChart>
      <c:catAx>
        <c:axId val="67301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3008504"/>
        <c:crosses val="autoZero"/>
        <c:auto val="1"/>
        <c:lblAlgn val="ctr"/>
        <c:lblOffset val="100"/>
        <c:tickLblSkip val="1"/>
        <c:tickMarkSkip val="1"/>
        <c:noMultiLvlLbl val="0"/>
      </c:catAx>
      <c:valAx>
        <c:axId val="67300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1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151-494A-9A06-5A2A5FBF05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151-494A-9A06-5A2A5FBF05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151-494A-9A06-5A2A5FBF050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0.08</c:v>
                </c:pt>
                <c:pt idx="4">
                  <c:v>#N/A</c:v>
                </c:pt>
                <c:pt idx="5">
                  <c:v>0.13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9151-494A-9A06-5A2A5FBF050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0.1</c:v>
                </c:pt>
                <c:pt idx="6">
                  <c:v>#N/A</c:v>
                </c:pt>
                <c:pt idx="7">
                  <c:v>0.13</c:v>
                </c:pt>
                <c:pt idx="8">
                  <c:v>#N/A</c:v>
                </c:pt>
                <c:pt idx="9">
                  <c:v>0.05</c:v>
                </c:pt>
              </c:numCache>
            </c:numRef>
          </c:val>
          <c:extLst xmlns:c16r2="http://schemas.microsoft.com/office/drawing/2015/06/chart">
            <c:ext xmlns:c16="http://schemas.microsoft.com/office/drawing/2014/chart" uri="{C3380CC4-5D6E-409C-BE32-E72D297353CC}">
              <c16:uniqueId val="{00000004-9151-494A-9A06-5A2A5FBF050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0.17</c:v>
                </c:pt>
                <c:pt idx="4">
                  <c:v>#N/A</c:v>
                </c:pt>
                <c:pt idx="5">
                  <c:v>0.21</c:v>
                </c:pt>
                <c:pt idx="6">
                  <c:v>#N/A</c:v>
                </c:pt>
                <c:pt idx="7">
                  <c:v>0.15</c:v>
                </c:pt>
                <c:pt idx="8">
                  <c:v>#N/A</c:v>
                </c:pt>
                <c:pt idx="9">
                  <c:v>0.1</c:v>
                </c:pt>
              </c:numCache>
            </c:numRef>
          </c:val>
          <c:extLst xmlns:c16r2="http://schemas.microsoft.com/office/drawing/2015/06/chart">
            <c:ext xmlns:c16="http://schemas.microsoft.com/office/drawing/2014/chart" uri="{C3380CC4-5D6E-409C-BE32-E72D297353CC}">
              <c16:uniqueId val="{00000005-9151-494A-9A06-5A2A5FBF050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0.16</c:v>
                </c:pt>
                <c:pt idx="4">
                  <c:v>#N/A</c:v>
                </c:pt>
                <c:pt idx="5">
                  <c:v>0.27</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6-9151-494A-9A06-5A2A5FBF050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0.34</c:v>
                </c:pt>
                <c:pt idx="2">
                  <c:v>#N/A</c:v>
                </c:pt>
                <c:pt idx="3">
                  <c:v>0.34</c:v>
                </c:pt>
                <c:pt idx="4">
                  <c:v>#N/A</c:v>
                </c:pt>
                <c:pt idx="5">
                  <c:v>0.2</c:v>
                </c:pt>
                <c:pt idx="6">
                  <c:v>#N/A</c:v>
                </c:pt>
                <c:pt idx="7">
                  <c:v>0.15</c:v>
                </c:pt>
                <c:pt idx="8">
                  <c:v>#N/A</c:v>
                </c:pt>
                <c:pt idx="9">
                  <c:v>0.49</c:v>
                </c:pt>
              </c:numCache>
            </c:numRef>
          </c:val>
          <c:extLst xmlns:c16r2="http://schemas.microsoft.com/office/drawing/2015/06/chart">
            <c:ext xmlns:c16="http://schemas.microsoft.com/office/drawing/2014/chart" uri="{C3380CC4-5D6E-409C-BE32-E72D297353CC}">
              <c16:uniqueId val="{00000007-9151-494A-9A06-5A2A5FBF050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0.86</c:v>
                </c:pt>
                <c:pt idx="2">
                  <c:v>#N/A</c:v>
                </c:pt>
                <c:pt idx="3">
                  <c:v>0.39</c:v>
                </c:pt>
                <c:pt idx="4">
                  <c:v>#N/A</c:v>
                </c:pt>
                <c:pt idx="5">
                  <c:v>0.82</c:v>
                </c:pt>
                <c:pt idx="6">
                  <c:v>#N/A</c:v>
                </c:pt>
                <c:pt idx="7">
                  <c:v>0.45</c:v>
                </c:pt>
                <c:pt idx="8">
                  <c:v>#N/A</c:v>
                </c:pt>
                <c:pt idx="9">
                  <c:v>0.8</c:v>
                </c:pt>
              </c:numCache>
            </c:numRef>
          </c:val>
          <c:extLst xmlns:c16r2="http://schemas.microsoft.com/office/drawing/2015/06/chart">
            <c:ext xmlns:c16="http://schemas.microsoft.com/office/drawing/2014/chart" uri="{C3380CC4-5D6E-409C-BE32-E72D297353CC}">
              <c16:uniqueId val="{00000008-9151-494A-9A06-5A2A5FBF05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11.93</c:v>
                </c:pt>
                <c:pt idx="2">
                  <c:v>#N/A</c:v>
                </c:pt>
                <c:pt idx="3">
                  <c:v>9.89</c:v>
                </c:pt>
                <c:pt idx="4">
                  <c:v>#N/A</c:v>
                </c:pt>
                <c:pt idx="5">
                  <c:v>2.87</c:v>
                </c:pt>
                <c:pt idx="6">
                  <c:v>#N/A</c:v>
                </c:pt>
                <c:pt idx="7">
                  <c:v>15.86</c:v>
                </c:pt>
                <c:pt idx="8">
                  <c:v>#N/A</c:v>
                </c:pt>
                <c:pt idx="9">
                  <c:v>16.170000000000002</c:v>
                </c:pt>
              </c:numCache>
            </c:numRef>
          </c:val>
          <c:extLst xmlns:c16r2="http://schemas.microsoft.com/office/drawing/2015/06/chart">
            <c:ext xmlns:c16="http://schemas.microsoft.com/office/drawing/2014/chart" uri="{C3380CC4-5D6E-409C-BE32-E72D297353CC}">
              <c16:uniqueId val="{00000009-9151-494A-9A06-5A2A5FBF0500}"/>
            </c:ext>
          </c:extLst>
        </c:ser>
        <c:dLbls>
          <c:showLegendKey val="0"/>
          <c:showVal val="0"/>
          <c:showCatName val="0"/>
          <c:showSerName val="0"/>
          <c:showPercent val="0"/>
          <c:showBubbleSize val="0"/>
        </c:dLbls>
        <c:gapWidth val="150"/>
        <c:overlap val="100"/>
        <c:axId val="673015560"/>
        <c:axId val="673012816"/>
      </c:barChart>
      <c:catAx>
        <c:axId val="67301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012816"/>
        <c:crosses val="autoZero"/>
        <c:auto val="1"/>
        <c:lblAlgn val="ctr"/>
        <c:lblOffset val="100"/>
        <c:tickLblSkip val="1"/>
        <c:tickMarkSkip val="1"/>
        <c:noMultiLvlLbl val="0"/>
      </c:catAx>
      <c:valAx>
        <c:axId val="67301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15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375</c:v>
                </c:pt>
                <c:pt idx="5">
                  <c:v>375</c:v>
                </c:pt>
                <c:pt idx="8">
                  <c:v>393</c:v>
                </c:pt>
                <c:pt idx="11">
                  <c:v>396</c:v>
                </c:pt>
                <c:pt idx="14">
                  <c:v>446</c:v>
                </c:pt>
              </c:numCache>
            </c:numRef>
          </c:val>
          <c:extLst xmlns:c16r2="http://schemas.microsoft.com/office/drawing/2015/06/chart">
            <c:ext xmlns:c16="http://schemas.microsoft.com/office/drawing/2014/chart" uri="{C3380CC4-5D6E-409C-BE32-E72D297353CC}">
              <c16:uniqueId val="{00000000-C426-43A1-AB3D-2E3508DF08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426-43A1-AB3D-2E3508DF08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10</c:v>
                </c:pt>
                <c:pt idx="6">
                  <c:v>10</c:v>
                </c:pt>
                <c:pt idx="9">
                  <c:v>0</c:v>
                </c:pt>
                <c:pt idx="12">
                  <c:v>0</c:v>
                </c:pt>
              </c:numCache>
            </c:numRef>
          </c:val>
          <c:extLst xmlns:c16r2="http://schemas.microsoft.com/office/drawing/2015/06/chart">
            <c:ext xmlns:c16="http://schemas.microsoft.com/office/drawing/2014/chart" uri="{C3380CC4-5D6E-409C-BE32-E72D297353CC}">
              <c16:uniqueId val="{00000002-C426-43A1-AB3D-2E3508DF08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5</c:v>
                </c:pt>
                <c:pt idx="9">
                  <c:v>8</c:v>
                </c:pt>
                <c:pt idx="12">
                  <c:v>6</c:v>
                </c:pt>
              </c:numCache>
            </c:numRef>
          </c:val>
          <c:extLst xmlns:c16r2="http://schemas.microsoft.com/office/drawing/2015/06/chart">
            <c:ext xmlns:c16="http://schemas.microsoft.com/office/drawing/2014/chart" uri="{C3380CC4-5D6E-409C-BE32-E72D297353CC}">
              <c16:uniqueId val="{00000003-C426-43A1-AB3D-2E3508DF08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205</c:v>
                </c:pt>
                <c:pt idx="3">
                  <c:v>196</c:v>
                </c:pt>
                <c:pt idx="6">
                  <c:v>245</c:v>
                </c:pt>
                <c:pt idx="9">
                  <c:v>250</c:v>
                </c:pt>
                <c:pt idx="12">
                  <c:v>237</c:v>
                </c:pt>
              </c:numCache>
            </c:numRef>
          </c:val>
          <c:extLst xmlns:c16r2="http://schemas.microsoft.com/office/drawing/2015/06/chart">
            <c:ext xmlns:c16="http://schemas.microsoft.com/office/drawing/2014/chart" uri="{C3380CC4-5D6E-409C-BE32-E72D297353CC}">
              <c16:uniqueId val="{00000004-C426-43A1-AB3D-2E3508DF08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26-43A1-AB3D-2E3508DF08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426-43A1-AB3D-2E3508DF08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308</c:v>
                </c:pt>
                <c:pt idx="3">
                  <c:v>320</c:v>
                </c:pt>
                <c:pt idx="6">
                  <c:v>333</c:v>
                </c:pt>
                <c:pt idx="9">
                  <c:v>363</c:v>
                </c:pt>
                <c:pt idx="12">
                  <c:v>449</c:v>
                </c:pt>
              </c:numCache>
            </c:numRef>
          </c:val>
          <c:extLst xmlns:c16r2="http://schemas.microsoft.com/office/drawing/2015/06/chart">
            <c:ext xmlns:c16="http://schemas.microsoft.com/office/drawing/2014/chart" uri="{C3380CC4-5D6E-409C-BE32-E72D297353CC}">
              <c16:uniqueId val="{00000007-C426-43A1-AB3D-2E3508DF084E}"/>
            </c:ext>
          </c:extLst>
        </c:ser>
        <c:dLbls>
          <c:showLegendKey val="0"/>
          <c:showVal val="0"/>
          <c:showCatName val="0"/>
          <c:showSerName val="0"/>
          <c:showPercent val="0"/>
          <c:showBubbleSize val="0"/>
        </c:dLbls>
        <c:gapWidth val="100"/>
        <c:overlap val="100"/>
        <c:axId val="673015952"/>
        <c:axId val="67301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c:v>
                </c:pt>
                <c:pt idx="2">
                  <c:v>#N/A</c:v>
                </c:pt>
                <c:pt idx="3">
                  <c:v>#N/A</c:v>
                </c:pt>
                <c:pt idx="4">
                  <c:v>161</c:v>
                </c:pt>
                <c:pt idx="5">
                  <c:v>#N/A</c:v>
                </c:pt>
                <c:pt idx="6">
                  <c:v>#N/A</c:v>
                </c:pt>
                <c:pt idx="7">
                  <c:v>200</c:v>
                </c:pt>
                <c:pt idx="8">
                  <c:v>#N/A</c:v>
                </c:pt>
                <c:pt idx="9">
                  <c:v>#N/A</c:v>
                </c:pt>
                <c:pt idx="10">
                  <c:v>225</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C426-43A1-AB3D-2E3508DF084E}"/>
            </c:ext>
          </c:extLst>
        </c:ser>
        <c:dLbls>
          <c:showLegendKey val="0"/>
          <c:showVal val="0"/>
          <c:showCatName val="0"/>
          <c:showSerName val="0"/>
          <c:showPercent val="0"/>
          <c:showBubbleSize val="0"/>
        </c:dLbls>
        <c:marker val="1"/>
        <c:smooth val="0"/>
        <c:axId val="673015952"/>
        <c:axId val="673019088"/>
      </c:lineChart>
      <c:catAx>
        <c:axId val="67301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019088"/>
        <c:crosses val="autoZero"/>
        <c:auto val="1"/>
        <c:lblAlgn val="ctr"/>
        <c:lblOffset val="100"/>
        <c:tickLblSkip val="1"/>
        <c:tickMarkSkip val="1"/>
        <c:noMultiLvlLbl val="0"/>
      </c:catAx>
      <c:valAx>
        <c:axId val="67301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1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4077</c:v>
                </c:pt>
                <c:pt idx="5">
                  <c:v>4359</c:v>
                </c:pt>
                <c:pt idx="8">
                  <c:v>4570</c:v>
                </c:pt>
                <c:pt idx="11">
                  <c:v>4625</c:v>
                </c:pt>
                <c:pt idx="14">
                  <c:v>4572</c:v>
                </c:pt>
              </c:numCache>
            </c:numRef>
          </c:val>
          <c:extLst xmlns:c16r2="http://schemas.microsoft.com/office/drawing/2015/06/chart">
            <c:ext xmlns:c16="http://schemas.microsoft.com/office/drawing/2014/chart" uri="{C3380CC4-5D6E-409C-BE32-E72D297353CC}">
              <c16:uniqueId val="{00000000-7241-42A9-91DF-F8AF00C19C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c:v>
                </c:pt>
                <c:pt idx="5">
                  <c:v>22</c:v>
                </c:pt>
                <c:pt idx="8">
                  <c:v>15</c:v>
                </c:pt>
                <c:pt idx="11">
                  <c:v>8</c:v>
                </c:pt>
                <c:pt idx="14">
                  <c:v>3</c:v>
                </c:pt>
              </c:numCache>
            </c:numRef>
          </c:val>
          <c:extLst xmlns:c16r2="http://schemas.microsoft.com/office/drawing/2015/06/chart">
            <c:ext xmlns:c16="http://schemas.microsoft.com/office/drawing/2014/chart" uri="{C3380CC4-5D6E-409C-BE32-E72D297353CC}">
              <c16:uniqueId val="{00000001-7241-42A9-91DF-F8AF00C19C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1518</c:v>
                </c:pt>
                <c:pt idx="5">
                  <c:v>1680</c:v>
                </c:pt>
                <c:pt idx="8">
                  <c:v>1620</c:v>
                </c:pt>
                <c:pt idx="11">
                  <c:v>1408</c:v>
                </c:pt>
                <c:pt idx="14">
                  <c:v>1429</c:v>
                </c:pt>
              </c:numCache>
            </c:numRef>
          </c:val>
          <c:extLst xmlns:c16r2="http://schemas.microsoft.com/office/drawing/2015/06/chart">
            <c:ext xmlns:c16="http://schemas.microsoft.com/office/drawing/2014/chart" uri="{C3380CC4-5D6E-409C-BE32-E72D297353CC}">
              <c16:uniqueId val="{00000002-7241-42A9-91DF-F8AF00C19C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41-42A9-91DF-F8AF00C19C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41-42A9-91DF-F8AF00C19C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41-42A9-91DF-F8AF00C19C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367</c:v>
                </c:pt>
                <c:pt idx="3">
                  <c:v>389</c:v>
                </c:pt>
                <c:pt idx="6">
                  <c:v>359</c:v>
                </c:pt>
                <c:pt idx="9">
                  <c:v>346</c:v>
                </c:pt>
                <c:pt idx="12">
                  <c:v>331</c:v>
                </c:pt>
              </c:numCache>
            </c:numRef>
          </c:val>
          <c:extLst xmlns:c16r2="http://schemas.microsoft.com/office/drawing/2015/06/chart">
            <c:ext xmlns:c16="http://schemas.microsoft.com/office/drawing/2014/chart" uri="{C3380CC4-5D6E-409C-BE32-E72D297353CC}">
              <c16:uniqueId val="{00000006-7241-42A9-91DF-F8AF00C19C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c:v>
                </c:pt>
                <c:pt idx="3">
                  <c:v>7</c:v>
                </c:pt>
                <c:pt idx="6">
                  <c:v>18</c:v>
                </c:pt>
                <c:pt idx="9">
                  <c:v>10</c:v>
                </c:pt>
                <c:pt idx="12">
                  <c:v>4</c:v>
                </c:pt>
              </c:numCache>
            </c:numRef>
          </c:val>
          <c:extLst xmlns:c16r2="http://schemas.microsoft.com/office/drawing/2015/06/chart">
            <c:ext xmlns:c16="http://schemas.microsoft.com/office/drawing/2014/chart" uri="{C3380CC4-5D6E-409C-BE32-E72D297353CC}">
              <c16:uniqueId val="{00000007-7241-42A9-91DF-F8AF00C19C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2534</c:v>
                </c:pt>
                <c:pt idx="3">
                  <c:v>2420</c:v>
                </c:pt>
                <c:pt idx="6">
                  <c:v>2298</c:v>
                </c:pt>
                <c:pt idx="9">
                  <c:v>2238</c:v>
                </c:pt>
                <c:pt idx="12">
                  <c:v>1988</c:v>
                </c:pt>
              </c:numCache>
            </c:numRef>
          </c:val>
          <c:extLst xmlns:c16r2="http://schemas.microsoft.com/office/drawing/2015/06/chart">
            <c:ext xmlns:c16="http://schemas.microsoft.com/office/drawing/2014/chart" uri="{C3380CC4-5D6E-409C-BE32-E72D297353CC}">
              <c16:uniqueId val="{00000008-7241-42A9-91DF-F8AF00C19C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9-7241-42A9-91DF-F8AF00C19C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4752</c:v>
                </c:pt>
                <c:pt idx="3">
                  <c:v>5257</c:v>
                </c:pt>
                <c:pt idx="6">
                  <c:v>5389</c:v>
                </c:pt>
                <c:pt idx="9">
                  <c:v>5626</c:v>
                </c:pt>
                <c:pt idx="12">
                  <c:v>5930</c:v>
                </c:pt>
              </c:numCache>
            </c:numRef>
          </c:val>
          <c:extLst xmlns:c16r2="http://schemas.microsoft.com/office/drawing/2015/06/chart">
            <c:ext xmlns:c16="http://schemas.microsoft.com/office/drawing/2014/chart" uri="{C3380CC4-5D6E-409C-BE32-E72D297353CC}">
              <c16:uniqueId val="{0000000A-7241-42A9-91DF-F8AF00C19C79}"/>
            </c:ext>
          </c:extLst>
        </c:ser>
        <c:dLbls>
          <c:showLegendKey val="0"/>
          <c:showVal val="0"/>
          <c:showCatName val="0"/>
          <c:showSerName val="0"/>
          <c:showPercent val="0"/>
          <c:showBubbleSize val="0"/>
        </c:dLbls>
        <c:gapWidth val="100"/>
        <c:overlap val="100"/>
        <c:axId val="673013208"/>
        <c:axId val="673016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2052</c:v>
                </c:pt>
                <c:pt idx="2">
                  <c:v>#N/A</c:v>
                </c:pt>
                <c:pt idx="3">
                  <c:v>#N/A</c:v>
                </c:pt>
                <c:pt idx="4">
                  <c:v>2023</c:v>
                </c:pt>
                <c:pt idx="5">
                  <c:v>#N/A</c:v>
                </c:pt>
                <c:pt idx="6">
                  <c:v>#N/A</c:v>
                </c:pt>
                <c:pt idx="7">
                  <c:v>1858</c:v>
                </c:pt>
                <c:pt idx="8">
                  <c:v>#N/A</c:v>
                </c:pt>
                <c:pt idx="9">
                  <c:v>#N/A</c:v>
                </c:pt>
                <c:pt idx="10">
                  <c:v>2178</c:v>
                </c:pt>
                <c:pt idx="11">
                  <c:v>#N/A</c:v>
                </c:pt>
                <c:pt idx="12">
                  <c:v>#N/A</c:v>
                </c:pt>
                <c:pt idx="13">
                  <c:v>2248</c:v>
                </c:pt>
                <c:pt idx="14">
                  <c:v>#N/A</c:v>
                </c:pt>
              </c:numCache>
            </c:numRef>
          </c:val>
          <c:smooth val="0"/>
          <c:extLst xmlns:c16r2="http://schemas.microsoft.com/office/drawing/2015/06/chart">
            <c:ext xmlns:c16="http://schemas.microsoft.com/office/drawing/2014/chart" uri="{C3380CC4-5D6E-409C-BE32-E72D297353CC}">
              <c16:uniqueId val="{0000000B-7241-42A9-91DF-F8AF00C19C79}"/>
            </c:ext>
          </c:extLst>
        </c:ser>
        <c:dLbls>
          <c:showLegendKey val="0"/>
          <c:showVal val="0"/>
          <c:showCatName val="0"/>
          <c:showSerName val="0"/>
          <c:showPercent val="0"/>
          <c:showBubbleSize val="0"/>
        </c:dLbls>
        <c:marker val="1"/>
        <c:smooth val="0"/>
        <c:axId val="673013208"/>
        <c:axId val="673016344"/>
      </c:lineChart>
      <c:catAx>
        <c:axId val="67301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3016344"/>
        <c:crosses val="autoZero"/>
        <c:auto val="1"/>
        <c:lblAlgn val="ctr"/>
        <c:lblOffset val="100"/>
        <c:tickLblSkip val="1"/>
        <c:tickMarkSkip val="1"/>
        <c:noMultiLvlLbl val="0"/>
      </c:catAx>
      <c:valAx>
        <c:axId val="67301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1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959</c:v>
                </c:pt>
                <c:pt idx="1">
                  <c:v>759</c:v>
                </c:pt>
                <c:pt idx="2">
                  <c:v>868</c:v>
                </c:pt>
              </c:numCache>
            </c:numRef>
          </c:val>
          <c:extLst xmlns:c16r2="http://schemas.microsoft.com/office/drawing/2015/06/chart">
            <c:ext xmlns:c16="http://schemas.microsoft.com/office/drawing/2014/chart" uri="{C3380CC4-5D6E-409C-BE32-E72D297353CC}">
              <c16:uniqueId val="{00000000-9529-496B-AC60-79265F66A0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c:v>
                </c:pt>
                <c:pt idx="1">
                  <c:v>69</c:v>
                </c:pt>
                <c:pt idx="2">
                  <c:v>71</c:v>
                </c:pt>
              </c:numCache>
            </c:numRef>
          </c:val>
          <c:extLst xmlns:c16r2="http://schemas.microsoft.com/office/drawing/2015/06/chart">
            <c:ext xmlns:c16="http://schemas.microsoft.com/office/drawing/2014/chart" uri="{C3380CC4-5D6E-409C-BE32-E72D297353CC}">
              <c16:uniqueId val="{00000001-9529-496B-AC60-79265F66A0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455</c:v>
                </c:pt>
                <c:pt idx="1">
                  <c:v>434</c:v>
                </c:pt>
                <c:pt idx="2">
                  <c:v>346</c:v>
                </c:pt>
              </c:numCache>
            </c:numRef>
          </c:val>
          <c:extLst xmlns:c16r2="http://schemas.microsoft.com/office/drawing/2015/06/chart">
            <c:ext xmlns:c16="http://schemas.microsoft.com/office/drawing/2014/chart" uri="{C3380CC4-5D6E-409C-BE32-E72D297353CC}">
              <c16:uniqueId val="{00000002-9529-496B-AC60-79265F66A091}"/>
            </c:ext>
          </c:extLst>
        </c:ser>
        <c:dLbls>
          <c:showLegendKey val="0"/>
          <c:showVal val="0"/>
          <c:showCatName val="0"/>
          <c:showSerName val="0"/>
          <c:showPercent val="0"/>
          <c:showBubbleSize val="0"/>
        </c:dLbls>
        <c:gapWidth val="120"/>
        <c:overlap val="100"/>
        <c:axId val="673016736"/>
        <c:axId val="673008112"/>
      </c:barChart>
      <c:catAx>
        <c:axId val="6730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3008112"/>
        <c:crosses val="autoZero"/>
        <c:auto val="1"/>
        <c:lblAlgn val="ctr"/>
        <c:lblOffset val="100"/>
        <c:tickLblSkip val="1"/>
        <c:tickMarkSkip val="1"/>
        <c:noMultiLvlLbl val="0"/>
      </c:catAx>
      <c:valAx>
        <c:axId val="673008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30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926079639159722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66-4309-A270-0447B51F4E3D}"/>
                </c:ext>
                <c:ext xmlns:c15="http://schemas.microsoft.com/office/drawing/2012/chart" uri="{CE6537A1-D6FC-4f65-9D91-7224C49458BB}">
                  <c15:layout/>
                  <c15:dlblFieldTable>
                    <c15:dlblFTEntry>
                      <c15:txfldGUID>{3E477D2A-DA91-4B87-B1F5-3E28CF010323}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66-4309-A270-0447B51F4E3D}"/>
                </c:ext>
                <c:ext xmlns:c15="http://schemas.microsoft.com/office/drawing/2012/chart" uri="{CE6537A1-D6FC-4f65-9D91-7224C49458BB}">
                  <c15:dlblFieldTable>
                    <c15:dlblFTEntry>
                      <c15:txfldGUID>{00E22E9D-7B67-4F50-81E5-EDB7EFC1755D}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66-4309-A270-0447B51F4E3D}"/>
                </c:ext>
                <c:ext xmlns:c15="http://schemas.microsoft.com/office/drawing/2012/chart" uri="{CE6537A1-D6FC-4f65-9D91-7224C49458BB}">
                  <c15:dlblFieldTable>
                    <c15:dlblFTEntry>
                      <c15:txfldGUID>{191860FD-0388-4452-A404-8CA5CE2E7C8A}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66-4309-A270-0447B51F4E3D}"/>
                </c:ext>
                <c:ext xmlns:c15="http://schemas.microsoft.com/office/drawing/2012/chart" uri="{CE6537A1-D6FC-4f65-9D91-7224C49458BB}">
                  <c15:dlblFieldTable>
                    <c15:dlblFTEntry>
                      <c15:txfldGUID>{CC704453-8BAB-446B-9F1A-A93AECA672C4}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66-4309-A270-0447B51F4E3D}"/>
                </c:ext>
                <c:ext xmlns:c15="http://schemas.microsoft.com/office/drawing/2012/chart" uri="{CE6537A1-D6FC-4f65-9D91-7224C49458BB}">
                  <c15:dlblFieldTable>
                    <c15:dlblFTEntry>
                      <c15:txfldGUID>{2604FEE1-A101-44A2-9DB9-BAB3647EB030}</c15:txfldGUID>
                      <c15:f>#REF!</c15:f>
                      <c15:dlblFieldTableCache>
                        <c:ptCount val="1"/>
                        <c:pt idx="0">
                          <c:v>#REF!</c:v>
                        </c:pt>
                      </c15:dlblFieldTableCache>
                    </c15:dlblFTEntry>
                  </c15:dlblFieldTable>
                  <c15:showDataLabelsRange val="0"/>
                </c:ext>
              </c:extLst>
            </c:dLbl>
            <c:dLbl>
              <c:idx val="8"/>
              <c:layout>
                <c:manualLayout>
                  <c:x val="-3.936432129998488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66-4309-A270-0447B51F4E3D}"/>
                </c:ext>
                <c:ext xmlns:c15="http://schemas.microsoft.com/office/drawing/2012/chart" uri="{CE6537A1-D6FC-4f65-9D91-7224C49458BB}">
                  <c15:layout/>
                  <c15:dlblFieldTable>
                    <c15:dlblFTEntry>
                      <c15:txfldGUID>{6196EE62-75D9-43AF-AFCE-838AB9B6A409}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66-4309-A270-0447B51F4E3D}"/>
                </c:ext>
                <c:ext xmlns:c15="http://schemas.microsoft.com/office/drawing/2012/chart" uri="{CE6537A1-D6FC-4f65-9D91-7224C49458BB}">
                  <c15:layout/>
                  <c15:dlblFieldTable>
                    <c15:dlblFTEntry>
                      <c15:txfldGUID>{08BE12DA-1A73-4541-B82B-2DCA8DE322FB}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66-4309-A270-0447B51F4E3D}"/>
                </c:ext>
                <c:ext xmlns:c15="http://schemas.microsoft.com/office/drawing/2012/chart" uri="{CE6537A1-D6FC-4f65-9D91-7224C49458BB}">
                  <c15:layout/>
                  <c15:dlblFieldTable>
                    <c15:dlblFTEntry>
                      <c15:txfldGUID>{E14C4C2C-7C8C-4221-861F-8F7A9721A70C}</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66-4309-A270-0447B51F4E3D}"/>
                </c:ext>
                <c:ext xmlns:c15="http://schemas.microsoft.com/office/drawing/2012/chart" uri="{CE6537A1-D6FC-4f65-9D91-7224C49458BB}">
                  <c15:layout/>
                  <c15:dlblFieldTable>
                    <c15:dlblFTEntry>
                      <c15:txfldGUID>{6612E39D-8E26-4A0C-9106-FF334352DADC}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53.2</c:v>
                </c:pt>
                <c:pt idx="16">
                  <c:v>54.6</c:v>
                </c:pt>
                <c:pt idx="24">
                  <c:v>55.6</c:v>
                </c:pt>
                <c:pt idx="32">
                  <c:v>56.4</c:v>
                </c:pt>
              </c:numCache>
            </c:numRef>
          </c:xVal>
          <c:yVal>
            <c:numRef>
              <c:f>公会計指標分析・財政指標組合せ分析表!$BP$51:$DC$51</c:f>
              <c:numCache>
                <c:formatCode>#,##0.0;"▲ "#,##0.0</c:formatCode>
                <c:ptCount val="40"/>
                <c:pt idx="0">
                  <c:v>96.1</c:v>
                </c:pt>
                <c:pt idx="8">
                  <c:v>97.3</c:v>
                </c:pt>
                <c:pt idx="16">
                  <c:v>91.7</c:v>
                </c:pt>
                <c:pt idx="24">
                  <c:v>106.3</c:v>
                </c:pt>
                <c:pt idx="32">
                  <c:v>103</c:v>
                </c:pt>
              </c:numCache>
            </c:numRef>
          </c:yVal>
          <c:smooth val="0"/>
          <c:extLst xmlns:c16r2="http://schemas.microsoft.com/office/drawing/2015/06/chart">
            <c:ext xmlns:c16="http://schemas.microsoft.com/office/drawing/2014/chart" uri="{C3380CC4-5D6E-409C-BE32-E72D297353CC}">
              <c16:uniqueId val="{00000009-4466-4309-A270-0447B51F4E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466-4309-A270-0447B51F4E3D}"/>
                </c:ext>
                <c:ext xmlns:c15="http://schemas.microsoft.com/office/drawing/2012/chart" uri="{CE6537A1-D6FC-4f65-9D91-7224C49458BB}">
                  <c15:layout/>
                  <c15:dlblFieldTable>
                    <c15:dlblFTEntry>
                      <c15:txfldGUID>{0A653E01-56CC-4F3B-9E0D-41E90EE987EC}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466-4309-A270-0447B51F4E3D}"/>
                </c:ext>
                <c:ext xmlns:c15="http://schemas.microsoft.com/office/drawing/2012/chart" uri="{CE6537A1-D6FC-4f65-9D91-7224C49458BB}">
                  <c15:dlblFieldTable>
                    <c15:dlblFTEntry>
                      <c15:txfldGUID>{2ABD517B-86DC-4C79-8989-633B155DD1CE}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466-4309-A270-0447B51F4E3D}"/>
                </c:ext>
                <c:ext xmlns:c15="http://schemas.microsoft.com/office/drawing/2012/chart" uri="{CE6537A1-D6FC-4f65-9D91-7224C49458BB}">
                  <c15:dlblFieldTable>
                    <c15:dlblFTEntry>
                      <c15:txfldGUID>{9D191E0F-589F-479C-B0E8-0172AA258644}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466-4309-A270-0447B51F4E3D}"/>
                </c:ext>
                <c:ext xmlns:c15="http://schemas.microsoft.com/office/drawing/2012/chart" uri="{CE6537A1-D6FC-4f65-9D91-7224C49458BB}">
                  <c15:dlblFieldTable>
                    <c15:dlblFTEntry>
                      <c15:txfldGUID>{B3AF256D-1C76-466F-AFEF-4DD9716604B8}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466-4309-A270-0447B51F4E3D}"/>
                </c:ext>
                <c:ext xmlns:c15="http://schemas.microsoft.com/office/drawing/2012/chart" uri="{CE6537A1-D6FC-4f65-9D91-7224C49458BB}">
                  <c15:dlblFieldTable>
                    <c15:dlblFTEntry>
                      <c15:txfldGUID>{7E62A90C-8309-4BAA-A5D7-E68A66559D4D}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466-4309-A270-0447B51F4E3D}"/>
                </c:ext>
                <c:ext xmlns:c15="http://schemas.microsoft.com/office/drawing/2012/chart" uri="{CE6537A1-D6FC-4f65-9D91-7224C49458BB}">
                  <c15:layout/>
                  <c15:dlblFieldTable>
                    <c15:dlblFTEntry>
                      <c15:txfldGUID>{5449E7B8-6A47-455C-8B5D-C623B92A36B2}</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466-4309-A270-0447B51F4E3D}"/>
                </c:ext>
                <c:ext xmlns:c15="http://schemas.microsoft.com/office/drawing/2012/chart" uri="{CE6537A1-D6FC-4f65-9D91-7224C49458BB}">
                  <c15:layout/>
                  <c15:dlblFieldTable>
                    <c15:dlblFTEntry>
                      <c15:txfldGUID>{1E68CAF4-E5FF-4496-8E62-0631C7916A5D}</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466-4309-A270-0447B51F4E3D}"/>
                </c:ext>
                <c:ext xmlns:c15="http://schemas.microsoft.com/office/drawing/2012/chart" uri="{CE6537A1-D6FC-4f65-9D91-7224C49458BB}">
                  <c15:layout/>
                  <c15:dlblFieldTable>
                    <c15:dlblFTEntry>
                      <c15:txfldGUID>{E8039027-50B0-4BA5-BB09-31D2EEF4001E}</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86642089159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466-4309-A270-0447B51F4E3D}"/>
                </c:ext>
                <c:ext xmlns:c15="http://schemas.microsoft.com/office/drawing/2012/chart" uri="{CE6537A1-D6FC-4f65-9D91-7224C49458BB}">
                  <c15:layout/>
                  <c15:dlblFieldTable>
                    <c15:dlblFTEntry>
                      <c15:txfldGUID>{7E3540F9-A336-4A20-952B-61CB4EA9B149}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466-4309-A270-0447B51F4E3D}"/>
            </c:ext>
          </c:extLst>
        </c:ser>
        <c:dLbls>
          <c:showLegendKey val="0"/>
          <c:showVal val="1"/>
          <c:showCatName val="0"/>
          <c:showSerName val="0"/>
          <c:showPercent val="0"/>
          <c:showBubbleSize val="0"/>
        </c:dLbls>
        <c:axId val="673017520"/>
        <c:axId val="673018304"/>
      </c:scatterChart>
      <c:valAx>
        <c:axId val="67301752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018304"/>
        <c:crosses val="autoZero"/>
        <c:crossBetween val="midCat"/>
      </c:valAx>
      <c:valAx>
        <c:axId val="673018304"/>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301752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5F-41F7-84F4-41C26F508DC2}"/>
                </c:ext>
                <c:ext xmlns:c15="http://schemas.microsoft.com/office/drawing/2012/chart" uri="{CE6537A1-D6FC-4f65-9D91-7224C49458BB}">
                  <c15:dlblFieldTable>
                    <c15:dlblFTEntry>
                      <c15:txfldGUID>{22BE0B4D-FF5D-47F8-B58C-17203C3B8378}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5F-41F7-84F4-41C26F508DC2}"/>
                </c:ext>
                <c:ext xmlns:c15="http://schemas.microsoft.com/office/drawing/2012/chart" uri="{CE6537A1-D6FC-4f65-9D91-7224C49458BB}">
                  <c15:dlblFieldTable>
                    <c15:dlblFTEntry>
                      <c15:txfldGUID>{D2AA2996-78EF-46BD-A715-41782B39CF3B}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5F-41F7-84F4-41C26F508DC2}"/>
                </c:ext>
                <c:ext xmlns:c15="http://schemas.microsoft.com/office/drawing/2012/chart" uri="{CE6537A1-D6FC-4f65-9D91-7224C49458BB}">
                  <c15:dlblFieldTable>
                    <c15:dlblFTEntry>
                      <c15:txfldGUID>{0C3D7A35-E2E8-45B9-BC8C-85144CC835F6}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5F-41F7-84F4-41C26F508DC2}"/>
                </c:ext>
                <c:ext xmlns:c15="http://schemas.microsoft.com/office/drawing/2012/chart" uri="{CE6537A1-D6FC-4f65-9D91-7224C49458BB}">
                  <c15:dlblFieldTable>
                    <c15:dlblFTEntry>
                      <c15:txfldGUID>{DDC9D450-F9E6-461C-AD5C-F591FB3941A0}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5F-41F7-84F4-41C26F508DC2}"/>
                </c:ext>
                <c:ext xmlns:c15="http://schemas.microsoft.com/office/drawing/2012/chart" uri="{CE6537A1-D6FC-4f65-9D91-7224C49458BB}">
                  <c15:dlblFieldTable>
                    <c15:dlblFTEntry>
                      <c15:txfldGUID>{7D5DE256-B607-4B06-B6C4-1822D0BD2EAA}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5F-41F7-84F4-41C26F508DC2}"/>
                </c:ext>
                <c:ext xmlns:c15="http://schemas.microsoft.com/office/drawing/2012/chart" uri="{CE6537A1-D6FC-4f65-9D91-7224C49458BB}">
                  <c15:dlblFieldTable>
                    <c15:dlblFTEntry>
                      <c15:txfldGUID>{08EED76E-2806-452D-9CF4-FEF41AF7080D}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5F-41F7-84F4-41C26F508DC2}"/>
                </c:ext>
                <c:ext xmlns:c15="http://schemas.microsoft.com/office/drawing/2012/chart" uri="{CE6537A1-D6FC-4f65-9D91-7224C49458BB}">
                  <c15:dlblFieldTable>
                    <c15:dlblFTEntry>
                      <c15:txfldGUID>{4C9E04EA-2018-4E51-BAC0-DDF9D9A504A1}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5F-41F7-84F4-41C26F508DC2}"/>
                </c:ext>
                <c:ext xmlns:c15="http://schemas.microsoft.com/office/drawing/2012/chart" uri="{CE6537A1-D6FC-4f65-9D91-7224C49458BB}">
                  <c15:dlblFieldTable>
                    <c15:dlblFTEntry>
                      <c15:txfldGUID>{9E3D3348-B114-4225-AEF2-F63617434837}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5F-41F7-84F4-41C26F508DC2}"/>
                </c:ext>
                <c:ext xmlns:c15="http://schemas.microsoft.com/office/drawing/2012/chart" uri="{CE6537A1-D6FC-4f65-9D91-7224C49458BB}">
                  <c15:dlblFieldTable>
                    <c15:dlblFTEntry>
                      <c15:txfldGUID>{6851CF16-8500-4F4D-B383-5C92AA837F19}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7</c:v>
                </c:pt>
                <c:pt idx="16">
                  <c:v>8.3000000000000007</c:v>
                </c:pt>
                <c:pt idx="24">
                  <c:v>9.5</c:v>
                </c:pt>
                <c:pt idx="32">
                  <c:v>10.6</c:v>
                </c:pt>
              </c:numCache>
            </c:numRef>
          </c:xVal>
          <c:yVal>
            <c:numRef>
              <c:f>公会計指標分析・財政指標組合せ分析表!$BP$73:$DC$73</c:f>
              <c:numCache>
                <c:formatCode>#,##0.0;"▲ "#,##0.0</c:formatCode>
                <c:ptCount val="40"/>
                <c:pt idx="0">
                  <c:v>96.1</c:v>
                </c:pt>
                <c:pt idx="8">
                  <c:v>97.3</c:v>
                </c:pt>
                <c:pt idx="16">
                  <c:v>91.7</c:v>
                </c:pt>
                <c:pt idx="24">
                  <c:v>106.3</c:v>
                </c:pt>
                <c:pt idx="32">
                  <c:v>103</c:v>
                </c:pt>
              </c:numCache>
            </c:numRef>
          </c:yVal>
          <c:smooth val="0"/>
          <c:extLst xmlns:c16r2="http://schemas.microsoft.com/office/drawing/2015/06/chart">
            <c:ext xmlns:c16="http://schemas.microsoft.com/office/drawing/2014/chart" uri="{C3380CC4-5D6E-409C-BE32-E72D297353CC}">
              <c16:uniqueId val="{00000009-335F-41F7-84F4-41C26F508D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988911058730551E-2"/>
                  <c:y val="-9.552800281113796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5F-41F7-84F4-41C26F508DC2}"/>
                </c:ext>
                <c:ext xmlns:c15="http://schemas.microsoft.com/office/drawing/2012/chart" uri="{CE6537A1-D6FC-4f65-9D91-7224C49458BB}">
                  <c15:dlblFieldTable>
                    <c15:dlblFTEntry>
                      <c15:txfldGUID>{705C95A0-269D-446F-9F4B-0BD5F66A179D}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5F-41F7-84F4-41C26F508DC2}"/>
                </c:ext>
                <c:ext xmlns:c15="http://schemas.microsoft.com/office/drawing/2012/chart" uri="{CE6537A1-D6FC-4f65-9D91-7224C49458BB}">
                  <c15:dlblFieldTable>
                    <c15:dlblFTEntry>
                      <c15:txfldGUID>{E5C241D3-B73C-4F83-8EE5-E78F41C01254}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5F-41F7-84F4-41C26F508DC2}"/>
                </c:ext>
                <c:ext xmlns:c15="http://schemas.microsoft.com/office/drawing/2012/chart" uri="{CE6537A1-D6FC-4f65-9D91-7224C49458BB}">
                  <c15:dlblFieldTable>
                    <c15:dlblFTEntry>
                      <c15:txfldGUID>{676C1D80-5622-481B-BE6B-54549FDFCA6E}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5F-41F7-84F4-41C26F508DC2}"/>
                </c:ext>
                <c:ext xmlns:c15="http://schemas.microsoft.com/office/drawing/2012/chart" uri="{CE6537A1-D6FC-4f65-9D91-7224C49458BB}">
                  <c15:dlblFieldTable>
                    <c15:dlblFTEntry>
                      <c15:txfldGUID>{35CECD4D-AEB1-43D3-A006-3433D2118B0F}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5F-41F7-84F4-41C26F508DC2}"/>
                </c:ext>
                <c:ext xmlns:c15="http://schemas.microsoft.com/office/drawing/2012/chart" uri="{CE6537A1-D6FC-4f65-9D91-7224C49458BB}">
                  <c15:dlblFieldTable>
                    <c15:dlblFTEntry>
                      <c15:txfldGUID>{7E2E1487-2F1B-4C87-86FE-970548C60F15}</c15:txfldGUID>
                      <c15:f>#REF!</c15:f>
                      <c15:dlblFieldTableCache>
                        <c:ptCount val="1"/>
                        <c:pt idx="0">
                          <c:v>#REF!</c:v>
                        </c:pt>
                      </c15:dlblFieldTableCache>
                    </c15:dlblFTEntry>
                  </c15:dlblFieldTable>
                  <c15:showDataLabelsRange val="0"/>
                </c:ext>
              </c:extLst>
            </c:dLbl>
            <c:dLbl>
              <c:idx val="8"/>
              <c:layout>
                <c:manualLayout>
                  <c:x val="-2.9634071255938761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5F-41F7-84F4-41C26F508DC2}"/>
                </c:ext>
                <c:ext xmlns:c15="http://schemas.microsoft.com/office/drawing/2012/chart" uri="{CE6537A1-D6FC-4f65-9D91-7224C49458BB}">
                  <c15:dlblFieldTable>
                    <c15:dlblFTEntry>
                      <c15:txfldGUID>{799BC10A-B2B3-44FC-BF07-D3465D695BB7}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5F-41F7-84F4-41C26F508DC2}"/>
                </c:ext>
                <c:ext xmlns:c15="http://schemas.microsoft.com/office/drawing/2012/chart" uri="{CE6537A1-D6FC-4f65-9D91-7224C49458BB}">
                  <c15:dlblFieldTable>
                    <c15:dlblFTEntry>
                      <c15:txfldGUID>{F60CB3DA-50D5-4580-9A57-6313802A21D7}</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2343415442156243E-2"/>
                  <c:y val="-6.005159917720786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5F-41F7-84F4-41C26F508DC2}"/>
                </c:ext>
                <c:ext xmlns:c15="http://schemas.microsoft.com/office/drawing/2012/chart" uri="{CE6537A1-D6FC-4f65-9D91-7224C49458BB}">
                  <c15:dlblFieldTable>
                    <c15:dlblFTEntry>
                      <c15:txfldGUID>{CC17EF9D-B33D-4E6A-82BB-43F1C40F8C93}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2.22101476326916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5F-41F7-84F4-41C26F508DC2}"/>
                </c:ext>
                <c:ext xmlns:c15="http://schemas.microsoft.com/office/drawing/2012/chart" uri="{CE6537A1-D6FC-4f65-9D91-7224C49458BB}">
                  <c15:dlblFieldTable>
                    <c15:dlblFTEntry>
                      <c15:txfldGUID>{C8936D16-9C2C-4476-89EF-C727D18C7F9E}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35F-41F7-84F4-41C26F508DC2}"/>
            </c:ext>
          </c:extLst>
        </c:ser>
        <c:dLbls>
          <c:showLegendKey val="0"/>
          <c:showVal val="1"/>
          <c:showCatName val="0"/>
          <c:showSerName val="0"/>
          <c:showPercent val="0"/>
          <c:showBubbleSize val="0"/>
        </c:dLbls>
        <c:axId val="673014384"/>
        <c:axId val="673017128"/>
      </c:scatterChart>
      <c:valAx>
        <c:axId val="673014384"/>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017128"/>
        <c:crosses val="autoZero"/>
        <c:crossBetween val="midCat"/>
      </c:valAx>
      <c:valAx>
        <c:axId val="673017128"/>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3014384"/>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25E6C31-A0A3-4666-BF26-48445A379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B643485-C55C-4F80-AC84-0F6E5915A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2D6F234F-24F5-49C8-B9DA-F9E90225307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E7B68B48-E384-4A59-BCEA-9132D1E494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257F236E-7C47-461C-8CCE-4C36C8CAA5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CB48549D-C933-471D-ACF6-0798E985496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7703931F-7E1E-49F1-B341-D552D76FA2D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C98A05EF-CAF3-4F0C-9B3B-5C8ED96A50D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6AC98C9A-C1D6-4ED5-803F-968A29382B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DB63E31E-FB64-4BC6-968E-045E2EA2A9D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83F2E794-7667-4C27-BAFE-0817364C5BF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46AE10D3-BCC9-4612-9653-08448744922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7D4A1F7-F9C8-4AE8-BE6A-24B3015D54F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35E586B6-D010-48D3-A237-306C5018551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47BB4F8F-979A-4DD9-9D0E-A62932CDA2E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B69D55FE-0881-42BE-A19E-8A035376DF9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C7688A16-1CF3-4993-AA4E-CC69B33A51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22C28867-19EE-426B-97DE-E05E6E0C94C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6809F057-9C9A-4F6E-99BC-E0C58FA68E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B3C8DC7C-459A-433E-BA80-EAD9955C31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B1C1933E-1E5D-40C0-8182-41462F1AC89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E6ACBF27-BE63-4D2C-9795-130928E7C84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242151F-9A88-4262-9276-B5BD19DC0C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C59524E6-2DA6-4FA0-B4CC-D63146E3809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846CC460-D568-4D78-8989-A37B60880B1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4285BB91-DAE6-46C2-997B-5C3509A638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4B40BE1-B36C-49C8-8C1D-12528D3EE05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503DF8E9-2002-4902-A880-871319584B9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42334D71-7767-4917-AFBF-AE424BBA436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11D51DCC-2200-4A91-AF35-9ADEA9A3EE2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F43A3F9C-B710-40E2-BD2D-ED016409F8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82263E3E-EF0C-473A-A124-6FCBA02CA0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CBC5820C-E098-4945-98A3-C21EB4C3159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656053E-A13E-4988-9B92-792BFA330F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A5EAF2D7-AA68-4120-B79D-B490F86F923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F1CE098D-B186-420B-A0F9-893E47F236E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CF86B8E-CEED-4206-AB9E-344BB379CE5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916CDD94-80C2-4ADA-86B7-547AB4E41B7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D7D3D57F-0D09-4510-8B58-2A181DCF18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507313DD-A92D-422A-AE11-B5DE0A098DB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E8BB3888-D32A-4C2E-B536-127F8AC8854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A3EC0CA-26A0-4BBC-A3C3-E72DC25F132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E50F481A-5DD1-4FAF-9ED9-5BC2C00312F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2576BD30-A5D9-473A-9C5C-687F0022397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33B402C9-13F1-4656-817F-E24CD6803B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4331C633-2D67-49B4-B2A3-CF53364086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1E99E081-B66D-4989-9927-36BDD23126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ポイント低くなっているが、前年度に比べ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年度と比べると</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高くなっていることから、村有施設の老朽化が進んでいる状況だと考えられる。今後、公共施設総合管理計画等に基づき、村有財産の保有総量の縮小や計画的な長寿命化対策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70906DE4-8BC7-40B7-A068-6714DBCB7AF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F799ED3-50E5-412F-9512-4BEE7638D76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FDB3DA7B-0654-4948-8D76-3418F5A3C02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FDD5D064-FBB6-4457-8B7E-F8E4A4F8B21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B26C3924-245B-4F88-A75A-D3953D819022}"/>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A5CCF21C-27B5-433A-9D1C-B737109D879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5F3F4F03-CDE3-4DA2-9C42-90A499B99D3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89AC3F93-FF21-41DE-8F42-493B8F5EDCE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F30E3E0C-EE3C-4211-BB66-14143171CF0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5FEEB8BE-07FC-45E1-8997-C2B323E9D84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6CD30162-98B5-4471-AE41-75D530D95BC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E7737D26-D81F-4B98-8BBB-F488DD28977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C4782C85-B398-4B3E-9A6D-BB11DF7286C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055E5426-8831-4917-B13F-22B4A204B7C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3" name="直線コネクタ 62">
          <a:extLst>
            <a:ext uri="{FF2B5EF4-FFF2-40B4-BE49-F238E27FC236}">
              <a16:creationId xmlns:a16="http://schemas.microsoft.com/office/drawing/2014/main" xmlns="" id="{40307084-89C7-4FFC-A1C4-C3C519BD18CA}"/>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4" name="有形固定資産減価償却率最小値テキスト">
          <a:extLst>
            <a:ext uri="{FF2B5EF4-FFF2-40B4-BE49-F238E27FC236}">
              <a16:creationId xmlns:a16="http://schemas.microsoft.com/office/drawing/2014/main" xmlns="" id="{CDFC3096-EE29-45CC-8A8A-69BFBA35FD30}"/>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5" name="直線コネクタ 64">
          <a:extLst>
            <a:ext uri="{FF2B5EF4-FFF2-40B4-BE49-F238E27FC236}">
              <a16:creationId xmlns:a16="http://schemas.microsoft.com/office/drawing/2014/main" xmlns="" id="{F7801C66-CD5C-46C4-A751-1E13B2C7E9F0}"/>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6" name="有形固定資産減価償却率最大値テキスト">
          <a:extLst>
            <a:ext uri="{FF2B5EF4-FFF2-40B4-BE49-F238E27FC236}">
              <a16:creationId xmlns:a16="http://schemas.microsoft.com/office/drawing/2014/main" xmlns="" id="{E273C8DF-7805-4EAB-8143-39A67D59A2BB}"/>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7" name="直線コネクタ 66">
          <a:extLst>
            <a:ext uri="{FF2B5EF4-FFF2-40B4-BE49-F238E27FC236}">
              <a16:creationId xmlns:a16="http://schemas.microsoft.com/office/drawing/2014/main" xmlns="" id="{1BBA5834-1C7D-4182-92CC-8E84D457B4B5}"/>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8" name="有形固定資産減価償却率平均値テキスト">
          <a:extLst>
            <a:ext uri="{FF2B5EF4-FFF2-40B4-BE49-F238E27FC236}">
              <a16:creationId xmlns:a16="http://schemas.microsoft.com/office/drawing/2014/main" xmlns="" id="{64F54084-1CC0-42C9-B17F-16097E920B51}"/>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9" name="フローチャート: 判断 68">
          <a:extLst>
            <a:ext uri="{FF2B5EF4-FFF2-40B4-BE49-F238E27FC236}">
              <a16:creationId xmlns:a16="http://schemas.microsoft.com/office/drawing/2014/main" xmlns="" id="{A7AE7B71-3C94-4935-BF6A-42C90310FC3E}"/>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xmlns="" id="{1BC2A61B-3EAB-4E84-85A9-3FD33AE6DB46}"/>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xmlns="" id="{137C47FB-7EE8-4606-8433-21F65C5D36C4}"/>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2" name="フローチャート: 判断 71">
          <a:extLst>
            <a:ext uri="{FF2B5EF4-FFF2-40B4-BE49-F238E27FC236}">
              <a16:creationId xmlns:a16="http://schemas.microsoft.com/office/drawing/2014/main" xmlns="" id="{66812E73-FAB7-47C8-918C-B82547C076DF}"/>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3" name="フローチャート: 判断 72">
          <a:extLst>
            <a:ext uri="{FF2B5EF4-FFF2-40B4-BE49-F238E27FC236}">
              <a16:creationId xmlns:a16="http://schemas.microsoft.com/office/drawing/2014/main" xmlns="" id="{A6FA0089-4AD9-449F-9724-EB8A361BDC75}"/>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1362437F-8B3E-4AB4-81DD-D4EA69FBBB7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7006AA01-3067-4FE3-AABD-0A30F0A408D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DE567914-15F3-4BDC-80CE-B3597C62AC7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87585D5C-590A-4D11-95FA-5E027B9B83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92F15C16-5FF0-47EB-98F5-19151C1FD9C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79" name="楕円 78">
          <a:extLst>
            <a:ext uri="{FF2B5EF4-FFF2-40B4-BE49-F238E27FC236}">
              <a16:creationId xmlns:a16="http://schemas.microsoft.com/office/drawing/2014/main" xmlns="" id="{EC1A07D4-6080-491C-AAAF-A9BA56E2E4EF}"/>
            </a:ext>
          </a:extLst>
        </xdr:cNvPr>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80" name="有形固定資産減価償却率該当値テキスト">
          <a:extLst>
            <a:ext uri="{FF2B5EF4-FFF2-40B4-BE49-F238E27FC236}">
              <a16:creationId xmlns:a16="http://schemas.microsoft.com/office/drawing/2014/main" xmlns="" id="{5B5DC210-F6F7-4CD3-BE72-201ABD0F2714}"/>
            </a:ext>
          </a:extLst>
        </xdr:cNvPr>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98679</xdr:rowOff>
    </xdr:from>
    <xdr:to>
      <xdr:col>19</xdr:col>
      <xdr:colOff>187325</xdr:colOff>
      <xdr:row>29</xdr:row>
      <xdr:rowOff>28829</xdr:rowOff>
    </xdr:to>
    <xdr:sp macro="" textlink="">
      <xdr:nvSpPr>
        <xdr:cNvPr id="81" name="楕円 80">
          <a:extLst>
            <a:ext uri="{FF2B5EF4-FFF2-40B4-BE49-F238E27FC236}">
              <a16:creationId xmlns:a16="http://schemas.microsoft.com/office/drawing/2014/main" xmlns="" id="{3E48EA67-00F7-4548-A9E6-EA603DCF3D1F}"/>
            </a:ext>
          </a:extLst>
        </xdr:cNvPr>
        <xdr:cNvSpPr/>
      </xdr:nvSpPr>
      <xdr:spPr>
        <a:xfrm>
          <a:off x="4000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149479</xdr:rowOff>
    </xdr:from>
    <xdr:to>
      <xdr:col>23</xdr:col>
      <xdr:colOff>85725</xdr:colOff>
      <xdr:row>28</xdr:row>
      <xdr:rowOff>166751</xdr:rowOff>
    </xdr:to>
    <xdr:cxnSp macro="">
      <xdr:nvCxnSpPr>
        <xdr:cNvPr id="82" name="直線コネクタ 81">
          <a:extLst>
            <a:ext uri="{FF2B5EF4-FFF2-40B4-BE49-F238E27FC236}">
              <a16:creationId xmlns:a16="http://schemas.microsoft.com/office/drawing/2014/main" xmlns="" id="{639CCF89-23D5-48FF-B2BD-B307BA5B38AD}"/>
            </a:ext>
          </a:extLst>
        </xdr:cNvPr>
        <xdr:cNvCxnSpPr/>
      </xdr:nvCxnSpPr>
      <xdr:spPr>
        <a:xfrm>
          <a:off x="4051300" y="5721604"/>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77089</xdr:rowOff>
    </xdr:from>
    <xdr:to>
      <xdr:col>15</xdr:col>
      <xdr:colOff>187325</xdr:colOff>
      <xdr:row>29</xdr:row>
      <xdr:rowOff>7239</xdr:rowOff>
    </xdr:to>
    <xdr:sp macro="" textlink="">
      <xdr:nvSpPr>
        <xdr:cNvPr id="83" name="楕円 82">
          <a:extLst>
            <a:ext uri="{FF2B5EF4-FFF2-40B4-BE49-F238E27FC236}">
              <a16:creationId xmlns:a16="http://schemas.microsoft.com/office/drawing/2014/main" xmlns="" id="{ADD18893-C1C7-4B96-BEE6-7786DAAC722D}"/>
            </a:ext>
          </a:extLst>
        </xdr:cNvPr>
        <xdr:cNvSpPr/>
      </xdr:nvSpPr>
      <xdr:spPr>
        <a:xfrm>
          <a:off x="3238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127889</xdr:rowOff>
    </xdr:from>
    <xdr:to>
      <xdr:col>19</xdr:col>
      <xdr:colOff>136525</xdr:colOff>
      <xdr:row>28</xdr:row>
      <xdr:rowOff>149479</xdr:rowOff>
    </xdr:to>
    <xdr:cxnSp macro="">
      <xdr:nvCxnSpPr>
        <xdr:cNvPr id="84" name="直線コネクタ 83">
          <a:extLst>
            <a:ext uri="{FF2B5EF4-FFF2-40B4-BE49-F238E27FC236}">
              <a16:creationId xmlns:a16="http://schemas.microsoft.com/office/drawing/2014/main" xmlns="" id="{631D81D0-B0F1-4F24-BD70-A9BA0248177E}"/>
            </a:ext>
          </a:extLst>
        </xdr:cNvPr>
        <xdr:cNvCxnSpPr/>
      </xdr:nvCxnSpPr>
      <xdr:spPr>
        <a:xfrm>
          <a:off x="3289300" y="570001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46863</xdr:rowOff>
    </xdr:from>
    <xdr:to>
      <xdr:col>11</xdr:col>
      <xdr:colOff>187325</xdr:colOff>
      <xdr:row>28</xdr:row>
      <xdr:rowOff>148463</xdr:rowOff>
    </xdr:to>
    <xdr:sp macro="" textlink="">
      <xdr:nvSpPr>
        <xdr:cNvPr id="85" name="楕円 84">
          <a:extLst>
            <a:ext uri="{FF2B5EF4-FFF2-40B4-BE49-F238E27FC236}">
              <a16:creationId xmlns:a16="http://schemas.microsoft.com/office/drawing/2014/main" xmlns="" id="{2B60BCD2-B449-4A27-B32C-F27F185647A0}"/>
            </a:ext>
          </a:extLst>
        </xdr:cNvPr>
        <xdr:cNvSpPr/>
      </xdr:nvSpPr>
      <xdr:spPr>
        <a:xfrm>
          <a:off x="2476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97663</xdr:rowOff>
    </xdr:from>
    <xdr:to>
      <xdr:col>15</xdr:col>
      <xdr:colOff>136525</xdr:colOff>
      <xdr:row>28</xdr:row>
      <xdr:rowOff>127889</xdr:rowOff>
    </xdr:to>
    <xdr:cxnSp macro="">
      <xdr:nvCxnSpPr>
        <xdr:cNvPr id="86" name="直線コネクタ 85">
          <a:extLst>
            <a:ext uri="{FF2B5EF4-FFF2-40B4-BE49-F238E27FC236}">
              <a16:creationId xmlns:a16="http://schemas.microsoft.com/office/drawing/2014/main" xmlns="" id="{31629CBE-6F87-4AD3-90C1-DB7A71035AF3}"/>
            </a:ext>
          </a:extLst>
        </xdr:cNvPr>
        <xdr:cNvCxnSpPr/>
      </xdr:nvCxnSpPr>
      <xdr:spPr>
        <a:xfrm>
          <a:off x="2527300" y="566978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40386</xdr:rowOff>
    </xdr:from>
    <xdr:to>
      <xdr:col>7</xdr:col>
      <xdr:colOff>187325</xdr:colOff>
      <xdr:row>28</xdr:row>
      <xdr:rowOff>141986</xdr:rowOff>
    </xdr:to>
    <xdr:sp macro="" textlink="">
      <xdr:nvSpPr>
        <xdr:cNvPr id="87" name="楕円 86">
          <a:extLst>
            <a:ext uri="{FF2B5EF4-FFF2-40B4-BE49-F238E27FC236}">
              <a16:creationId xmlns:a16="http://schemas.microsoft.com/office/drawing/2014/main" xmlns="" id="{8C92EDC4-9FBD-439E-8B7A-D93003AE5AAD}"/>
            </a:ext>
          </a:extLst>
        </xdr:cNvPr>
        <xdr:cNvSpPr/>
      </xdr:nvSpPr>
      <xdr:spPr>
        <a:xfrm>
          <a:off x="1714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91186</xdr:rowOff>
    </xdr:from>
    <xdr:to>
      <xdr:col>11</xdr:col>
      <xdr:colOff>136525</xdr:colOff>
      <xdr:row>28</xdr:row>
      <xdr:rowOff>97663</xdr:rowOff>
    </xdr:to>
    <xdr:cxnSp macro="">
      <xdr:nvCxnSpPr>
        <xdr:cNvPr id="88" name="直線コネクタ 87">
          <a:extLst>
            <a:ext uri="{FF2B5EF4-FFF2-40B4-BE49-F238E27FC236}">
              <a16:creationId xmlns:a16="http://schemas.microsoft.com/office/drawing/2014/main" xmlns="" id="{686938BE-2D64-4A1D-A698-82E42A692AF2}"/>
            </a:ext>
          </a:extLst>
        </xdr:cNvPr>
        <xdr:cNvCxnSpPr/>
      </xdr:nvCxnSpPr>
      <xdr:spPr>
        <a:xfrm>
          <a:off x="1765300" y="566331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89" name="n_1aveValue有形固定資産減価償却率">
          <a:extLst>
            <a:ext uri="{FF2B5EF4-FFF2-40B4-BE49-F238E27FC236}">
              <a16:creationId xmlns:a16="http://schemas.microsoft.com/office/drawing/2014/main" xmlns="" id="{EB73059F-E2FD-4D8F-B59F-389BB0BD2A7B}"/>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xmlns="" id="{B3CA48E3-8962-4A23-A0B6-F4676A5435F1}"/>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1" name="n_3aveValue有形固定資産減価償却率">
          <a:extLst>
            <a:ext uri="{FF2B5EF4-FFF2-40B4-BE49-F238E27FC236}">
              <a16:creationId xmlns:a16="http://schemas.microsoft.com/office/drawing/2014/main" xmlns="" id="{2E0158C4-646F-4CF3-93B3-576822FC133D}"/>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92" name="n_4aveValue有形固定資産減価償却率">
          <a:extLst>
            <a:ext uri="{FF2B5EF4-FFF2-40B4-BE49-F238E27FC236}">
              <a16:creationId xmlns:a16="http://schemas.microsoft.com/office/drawing/2014/main" xmlns="" id="{DDEE6460-2E91-43DA-B692-206D948D92C8}"/>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45356</xdr:rowOff>
    </xdr:from>
    <xdr:ext cx="405111" cy="259045"/>
    <xdr:sp macro="" textlink="">
      <xdr:nvSpPr>
        <xdr:cNvPr id="93" name="n_1mainValue有形固定資産減価償却率">
          <a:extLst>
            <a:ext uri="{FF2B5EF4-FFF2-40B4-BE49-F238E27FC236}">
              <a16:creationId xmlns:a16="http://schemas.microsoft.com/office/drawing/2014/main" xmlns="" id="{6906375D-FB60-451E-BDBF-3340766A6547}"/>
            </a:ext>
          </a:extLst>
        </xdr:cNvPr>
        <xdr:cNvSpPr txBox="1"/>
      </xdr:nvSpPr>
      <xdr:spPr>
        <a:xfrm>
          <a:off x="38360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23766</xdr:rowOff>
    </xdr:from>
    <xdr:ext cx="405111" cy="259045"/>
    <xdr:sp macro="" textlink="">
      <xdr:nvSpPr>
        <xdr:cNvPr id="94" name="n_2mainValue有形固定資産減価償却率">
          <a:extLst>
            <a:ext uri="{FF2B5EF4-FFF2-40B4-BE49-F238E27FC236}">
              <a16:creationId xmlns:a16="http://schemas.microsoft.com/office/drawing/2014/main" xmlns="" id="{00F2EE0B-08BB-42F3-BCB3-2D658B0D1CD5}"/>
            </a:ext>
          </a:extLst>
        </xdr:cNvPr>
        <xdr:cNvSpPr txBox="1"/>
      </xdr:nvSpPr>
      <xdr:spPr>
        <a:xfrm>
          <a:off x="30867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95" name="n_3mainValue有形固定資産減価償却率">
          <a:extLst>
            <a:ext uri="{FF2B5EF4-FFF2-40B4-BE49-F238E27FC236}">
              <a16:creationId xmlns:a16="http://schemas.microsoft.com/office/drawing/2014/main" xmlns="" id="{863DCD16-0DDD-4643-B93F-A159F73EEA1D}"/>
            </a:ext>
          </a:extLst>
        </xdr:cNvPr>
        <xdr:cNvSpPr txBox="1"/>
      </xdr:nvSpPr>
      <xdr:spPr>
        <a:xfrm>
          <a:off x="23247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6" name="n_4mainValue有形固定資産減価償却率">
          <a:extLst>
            <a:ext uri="{FF2B5EF4-FFF2-40B4-BE49-F238E27FC236}">
              <a16:creationId xmlns:a16="http://schemas.microsoft.com/office/drawing/2014/main" xmlns="" id="{B1865C95-31B5-41E6-B282-9B23398F7BA0}"/>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78E98958-88D6-433A-BDF5-3A6971E351E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A1947E52-48A9-4F1A-90E1-6405B0E62E1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601513BD-ED54-419A-B4FE-BE768803D5D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15BB474A-89C4-4CEB-BB67-24AE1E02665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0E080C63-E878-4BC5-8200-D2F0A0F3C4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E4145CF3-1C32-4BDC-9751-A1595ECEAA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CE04819F-3099-4051-9B45-5BBA9FFB714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9687F3E6-C772-4647-B6C3-757D352D913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08D45C0C-1B7C-402D-9281-C826735F6B2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05BB152F-91E2-4AD1-9638-26CC0FAD901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34377D2E-ED4C-4F76-A04B-5A7FA221D7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11A78FA0-4759-4C30-8930-1BB1E6148A2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71B7ECED-69BB-4F4E-93F0-82BC34DDADB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標準財政規模に対して地方債現在高が高い傾向にあり、類似団体平均と比較しても</a:t>
          </a:r>
          <a:r>
            <a:rPr kumimoji="1" lang="en-US" altLang="ja-JP" sz="1100">
              <a:latin typeface="ＭＳ Ｐゴシック" panose="020B0600070205080204" pitchFamily="50" charset="-128"/>
              <a:ea typeface="ＭＳ Ｐゴシック" panose="020B0600070205080204" pitchFamily="50" charset="-128"/>
            </a:rPr>
            <a:t>365.5</a:t>
          </a:r>
          <a:r>
            <a:rPr kumimoji="1" lang="ja-JP" altLang="en-US" sz="1100">
              <a:latin typeface="ＭＳ Ｐゴシック" panose="020B0600070205080204" pitchFamily="50" charset="-128"/>
              <a:ea typeface="ＭＳ Ｐゴシック" panose="020B0600070205080204" pitchFamily="50" charset="-128"/>
            </a:rPr>
            <a:t>ポイント高くなっている。また、前年度から</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ポイント低くなっているのは、地方債現在高が増加しているものの、当該年度における地方交付税が増額したことで、償還財源の増加が要因として考えられる。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5CD232E0-7748-48E6-B28D-C1532A876F3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8160A693-779A-448A-9FB6-2667B070DA8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CFA89742-5E85-42EA-B8D0-189167E910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48FE2FF7-2FB5-4556-8C4F-A35D4E692FF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xmlns="" id="{5F660882-4DCA-4973-88CF-2ABD7EEC8F6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4A951C84-1BB2-4C34-87C1-575FE143C13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xmlns="" id="{F6587ABD-199D-4BF9-976D-01E4F8821BF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525E6758-2E4A-40A4-AE74-BE70D22A73B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xmlns="" id="{6606ADFA-110E-46D9-AAD6-65FB9B3EEC3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8F46511A-AD65-4CF3-8E29-27BCD4C37FC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9FB4FB2B-F3E9-4BF0-AFA9-5D8CDD3C292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ACC3C372-99C9-405D-9428-12E2C9A6B2A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xmlns="" id="{9F47CC14-E622-454E-A022-E52D245FEAE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CABF2EF8-A9AB-4A2F-8832-28CA112685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511A9985-3446-4E55-949B-B7669F5E29C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5" name="直線コネクタ 124">
          <a:extLst>
            <a:ext uri="{FF2B5EF4-FFF2-40B4-BE49-F238E27FC236}">
              <a16:creationId xmlns:a16="http://schemas.microsoft.com/office/drawing/2014/main" xmlns="" id="{30F4AD09-B38A-432E-B30C-8E057266C7F8}"/>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6" name="債務償還比率最小値テキスト">
          <a:extLst>
            <a:ext uri="{FF2B5EF4-FFF2-40B4-BE49-F238E27FC236}">
              <a16:creationId xmlns:a16="http://schemas.microsoft.com/office/drawing/2014/main" xmlns="" id="{E874E584-542D-473E-B8E8-8874929B0173}"/>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7" name="直線コネクタ 126">
          <a:extLst>
            <a:ext uri="{FF2B5EF4-FFF2-40B4-BE49-F238E27FC236}">
              <a16:creationId xmlns:a16="http://schemas.microsoft.com/office/drawing/2014/main" xmlns="" id="{BE8A76AD-19A1-4F14-A8ED-919FD5AE820C}"/>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xmlns="" id="{64146EF0-8B60-47C8-8A3B-1866A75A1CC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xmlns="" id="{F2B9CF7F-EFFD-4278-BCE2-5760A3CD57D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0" name="債務償還比率平均値テキスト">
          <a:extLst>
            <a:ext uri="{FF2B5EF4-FFF2-40B4-BE49-F238E27FC236}">
              <a16:creationId xmlns:a16="http://schemas.microsoft.com/office/drawing/2014/main" xmlns="" id="{7CAC2022-B81D-424B-A8AD-0466F4933AE0}"/>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1" name="フローチャート: 判断 130">
          <a:extLst>
            <a:ext uri="{FF2B5EF4-FFF2-40B4-BE49-F238E27FC236}">
              <a16:creationId xmlns:a16="http://schemas.microsoft.com/office/drawing/2014/main" xmlns="" id="{FAA7248F-D11B-4FC6-9694-6F805AA08663}"/>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2" name="フローチャート: 判断 131">
          <a:extLst>
            <a:ext uri="{FF2B5EF4-FFF2-40B4-BE49-F238E27FC236}">
              <a16:creationId xmlns:a16="http://schemas.microsoft.com/office/drawing/2014/main" xmlns="" id="{9E87F121-2F5D-4429-B735-707DF5B3F338}"/>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3" name="フローチャート: 判断 132">
          <a:extLst>
            <a:ext uri="{FF2B5EF4-FFF2-40B4-BE49-F238E27FC236}">
              <a16:creationId xmlns:a16="http://schemas.microsoft.com/office/drawing/2014/main" xmlns="" id="{79EAD28C-DEDF-45CE-8EE3-843BE1F9EE2E}"/>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4" name="フローチャート: 判断 133">
          <a:extLst>
            <a:ext uri="{FF2B5EF4-FFF2-40B4-BE49-F238E27FC236}">
              <a16:creationId xmlns:a16="http://schemas.microsoft.com/office/drawing/2014/main" xmlns="" id="{549B3AEE-11B2-442E-B17E-9B8AE3A2239E}"/>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5" name="フローチャート: 判断 134">
          <a:extLst>
            <a:ext uri="{FF2B5EF4-FFF2-40B4-BE49-F238E27FC236}">
              <a16:creationId xmlns:a16="http://schemas.microsoft.com/office/drawing/2014/main" xmlns="" id="{AE4C5D6F-5D81-416F-91D1-AF83ECB19658}"/>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CE17F51A-2DAC-4A29-8506-FC190D6C1B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2F768D17-4544-4A51-9B54-C037F0D15E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A654B8B7-AB2D-4BC3-A7B0-AE42371F6B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CE2564B6-2595-49BE-A9FF-67DFFD9AFA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D1B43FEA-5AC9-40A3-91B9-EF62F6ED94C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55721</xdr:rowOff>
    </xdr:from>
    <xdr:to>
      <xdr:col>76</xdr:col>
      <xdr:colOff>73025</xdr:colOff>
      <xdr:row>32</xdr:row>
      <xdr:rowOff>157321</xdr:rowOff>
    </xdr:to>
    <xdr:sp macro="" textlink="">
      <xdr:nvSpPr>
        <xdr:cNvPr id="141" name="楕円 140">
          <a:extLst>
            <a:ext uri="{FF2B5EF4-FFF2-40B4-BE49-F238E27FC236}">
              <a16:creationId xmlns:a16="http://schemas.microsoft.com/office/drawing/2014/main" xmlns="" id="{7A535BBC-2CFA-4373-9342-BB8CCEBB4C0C}"/>
            </a:ext>
          </a:extLst>
        </xdr:cNvPr>
        <xdr:cNvSpPr/>
      </xdr:nvSpPr>
      <xdr:spPr>
        <a:xfrm>
          <a:off x="14744700" y="63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34148</xdr:rowOff>
    </xdr:from>
    <xdr:ext cx="469744" cy="259045"/>
    <xdr:sp macro="" textlink="">
      <xdr:nvSpPr>
        <xdr:cNvPr id="142" name="債務償還比率該当値テキスト">
          <a:extLst>
            <a:ext uri="{FF2B5EF4-FFF2-40B4-BE49-F238E27FC236}">
              <a16:creationId xmlns:a16="http://schemas.microsoft.com/office/drawing/2014/main" xmlns="" id="{32FBB511-F08A-44F8-8C21-B533218CBD43}"/>
            </a:ext>
          </a:extLst>
        </xdr:cNvPr>
        <xdr:cNvSpPr txBox="1"/>
      </xdr:nvSpPr>
      <xdr:spPr>
        <a:xfrm>
          <a:off x="14846300" y="629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15610</xdr:rowOff>
    </xdr:from>
    <xdr:to>
      <xdr:col>72</xdr:col>
      <xdr:colOff>123825</xdr:colOff>
      <xdr:row>33</xdr:row>
      <xdr:rowOff>117210</xdr:rowOff>
    </xdr:to>
    <xdr:sp macro="" textlink="">
      <xdr:nvSpPr>
        <xdr:cNvPr id="143" name="楕円 142">
          <a:extLst>
            <a:ext uri="{FF2B5EF4-FFF2-40B4-BE49-F238E27FC236}">
              <a16:creationId xmlns:a16="http://schemas.microsoft.com/office/drawing/2014/main" xmlns="" id="{782546F8-B3B3-475E-8D83-9AFD5897A51A}"/>
            </a:ext>
          </a:extLst>
        </xdr:cNvPr>
        <xdr:cNvSpPr/>
      </xdr:nvSpPr>
      <xdr:spPr>
        <a:xfrm>
          <a:off x="14033500" y="64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106521</xdr:rowOff>
    </xdr:from>
    <xdr:to>
      <xdr:col>76</xdr:col>
      <xdr:colOff>22225</xdr:colOff>
      <xdr:row>33</xdr:row>
      <xdr:rowOff>66410</xdr:rowOff>
    </xdr:to>
    <xdr:cxnSp macro="">
      <xdr:nvCxnSpPr>
        <xdr:cNvPr id="144" name="直線コネクタ 143">
          <a:extLst>
            <a:ext uri="{FF2B5EF4-FFF2-40B4-BE49-F238E27FC236}">
              <a16:creationId xmlns:a16="http://schemas.microsoft.com/office/drawing/2014/main" xmlns="" id="{CB833D17-5C80-4400-9EE4-5211E82EE7D2}"/>
            </a:ext>
          </a:extLst>
        </xdr:cNvPr>
        <xdr:cNvCxnSpPr/>
      </xdr:nvCxnSpPr>
      <xdr:spPr>
        <a:xfrm flipV="1">
          <a:off x="14084300" y="6364446"/>
          <a:ext cx="711200" cy="1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162232</xdr:rowOff>
    </xdr:from>
    <xdr:to>
      <xdr:col>68</xdr:col>
      <xdr:colOff>123825</xdr:colOff>
      <xdr:row>33</xdr:row>
      <xdr:rowOff>92382</xdr:rowOff>
    </xdr:to>
    <xdr:sp macro="" textlink="">
      <xdr:nvSpPr>
        <xdr:cNvPr id="145" name="楕円 144">
          <a:extLst>
            <a:ext uri="{FF2B5EF4-FFF2-40B4-BE49-F238E27FC236}">
              <a16:creationId xmlns:a16="http://schemas.microsoft.com/office/drawing/2014/main" xmlns="" id="{C92DD4FB-2B38-42A1-9934-601B36B8AEEA}"/>
            </a:ext>
          </a:extLst>
        </xdr:cNvPr>
        <xdr:cNvSpPr/>
      </xdr:nvSpPr>
      <xdr:spPr>
        <a:xfrm>
          <a:off x="13271500" y="642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41582</xdr:rowOff>
    </xdr:from>
    <xdr:to>
      <xdr:col>72</xdr:col>
      <xdr:colOff>73025</xdr:colOff>
      <xdr:row>33</xdr:row>
      <xdr:rowOff>66410</xdr:rowOff>
    </xdr:to>
    <xdr:cxnSp macro="">
      <xdr:nvCxnSpPr>
        <xdr:cNvPr id="146" name="直線コネクタ 145">
          <a:extLst>
            <a:ext uri="{FF2B5EF4-FFF2-40B4-BE49-F238E27FC236}">
              <a16:creationId xmlns:a16="http://schemas.microsoft.com/office/drawing/2014/main" xmlns="" id="{BDF41432-D3AB-4F1E-A284-75FB70627EF6}"/>
            </a:ext>
          </a:extLst>
        </xdr:cNvPr>
        <xdr:cNvCxnSpPr/>
      </xdr:nvCxnSpPr>
      <xdr:spPr>
        <a:xfrm>
          <a:off x="13322300" y="6470957"/>
          <a:ext cx="762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25876</xdr:rowOff>
    </xdr:from>
    <xdr:to>
      <xdr:col>64</xdr:col>
      <xdr:colOff>123825</xdr:colOff>
      <xdr:row>34</xdr:row>
      <xdr:rowOff>127476</xdr:rowOff>
    </xdr:to>
    <xdr:sp macro="" textlink="">
      <xdr:nvSpPr>
        <xdr:cNvPr id="147" name="楕円 146">
          <a:extLst>
            <a:ext uri="{FF2B5EF4-FFF2-40B4-BE49-F238E27FC236}">
              <a16:creationId xmlns:a16="http://schemas.microsoft.com/office/drawing/2014/main" xmlns="" id="{2D19DA26-E5E1-43F8-980E-B794CA6B42C8}"/>
            </a:ext>
          </a:extLst>
        </xdr:cNvPr>
        <xdr:cNvSpPr/>
      </xdr:nvSpPr>
      <xdr:spPr>
        <a:xfrm>
          <a:off x="12509500" y="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41582</xdr:rowOff>
    </xdr:from>
    <xdr:to>
      <xdr:col>68</xdr:col>
      <xdr:colOff>73025</xdr:colOff>
      <xdr:row>34</xdr:row>
      <xdr:rowOff>76676</xdr:rowOff>
    </xdr:to>
    <xdr:cxnSp macro="">
      <xdr:nvCxnSpPr>
        <xdr:cNvPr id="148" name="直線コネクタ 147">
          <a:extLst>
            <a:ext uri="{FF2B5EF4-FFF2-40B4-BE49-F238E27FC236}">
              <a16:creationId xmlns:a16="http://schemas.microsoft.com/office/drawing/2014/main" xmlns="" id="{60FA28D2-00D0-470D-9DE0-2C55A124FFC0}"/>
            </a:ext>
          </a:extLst>
        </xdr:cNvPr>
        <xdr:cNvCxnSpPr/>
      </xdr:nvCxnSpPr>
      <xdr:spPr>
        <a:xfrm flipV="1">
          <a:off x="12560300" y="6470957"/>
          <a:ext cx="762000" cy="20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150357</xdr:rowOff>
    </xdr:from>
    <xdr:to>
      <xdr:col>60</xdr:col>
      <xdr:colOff>123825</xdr:colOff>
      <xdr:row>33</xdr:row>
      <xdr:rowOff>80507</xdr:rowOff>
    </xdr:to>
    <xdr:sp macro="" textlink="">
      <xdr:nvSpPr>
        <xdr:cNvPr id="149" name="楕円 148">
          <a:extLst>
            <a:ext uri="{FF2B5EF4-FFF2-40B4-BE49-F238E27FC236}">
              <a16:creationId xmlns:a16="http://schemas.microsoft.com/office/drawing/2014/main" xmlns="" id="{3314F967-5476-43DD-B51D-1500C7C4AA7B}"/>
            </a:ext>
          </a:extLst>
        </xdr:cNvPr>
        <xdr:cNvSpPr/>
      </xdr:nvSpPr>
      <xdr:spPr>
        <a:xfrm>
          <a:off x="11747500" y="64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29707</xdr:rowOff>
    </xdr:from>
    <xdr:to>
      <xdr:col>64</xdr:col>
      <xdr:colOff>73025</xdr:colOff>
      <xdr:row>34</xdr:row>
      <xdr:rowOff>76676</xdr:rowOff>
    </xdr:to>
    <xdr:cxnSp macro="">
      <xdr:nvCxnSpPr>
        <xdr:cNvPr id="150" name="直線コネクタ 149">
          <a:extLst>
            <a:ext uri="{FF2B5EF4-FFF2-40B4-BE49-F238E27FC236}">
              <a16:creationId xmlns:a16="http://schemas.microsoft.com/office/drawing/2014/main" xmlns="" id="{387AD00A-8C14-4CF4-B9D0-A33C063014A0}"/>
            </a:ext>
          </a:extLst>
        </xdr:cNvPr>
        <xdr:cNvCxnSpPr/>
      </xdr:nvCxnSpPr>
      <xdr:spPr>
        <a:xfrm>
          <a:off x="11798300" y="6459082"/>
          <a:ext cx="762000" cy="2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1" name="n_1aveValue債務償還比率">
          <a:extLst>
            <a:ext uri="{FF2B5EF4-FFF2-40B4-BE49-F238E27FC236}">
              <a16:creationId xmlns:a16="http://schemas.microsoft.com/office/drawing/2014/main" xmlns="" id="{AB247E0E-A87B-4E9F-B8F7-8F98DD8B148F}"/>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a:extLst>
            <a:ext uri="{FF2B5EF4-FFF2-40B4-BE49-F238E27FC236}">
              <a16:creationId xmlns:a16="http://schemas.microsoft.com/office/drawing/2014/main" xmlns="" id="{E24A1A20-70B1-47EC-82A6-A5BD89D24A57}"/>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a:extLst>
            <a:ext uri="{FF2B5EF4-FFF2-40B4-BE49-F238E27FC236}">
              <a16:creationId xmlns:a16="http://schemas.microsoft.com/office/drawing/2014/main" xmlns="" id="{52AFB939-7186-4C62-B524-D760F2DBF146}"/>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a:extLst>
            <a:ext uri="{FF2B5EF4-FFF2-40B4-BE49-F238E27FC236}">
              <a16:creationId xmlns:a16="http://schemas.microsoft.com/office/drawing/2014/main" xmlns="" id="{B82F55B2-002E-4BA1-8D44-4C099A0DF0AA}"/>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108338</xdr:rowOff>
    </xdr:from>
    <xdr:ext cx="469744" cy="259045"/>
    <xdr:sp macro="" textlink="">
      <xdr:nvSpPr>
        <xdr:cNvPr id="155" name="n_1mainValue債務償還比率">
          <a:extLst>
            <a:ext uri="{FF2B5EF4-FFF2-40B4-BE49-F238E27FC236}">
              <a16:creationId xmlns:a16="http://schemas.microsoft.com/office/drawing/2014/main" xmlns="" id="{C96E04FD-7B27-4269-AF5B-878F8CE7A29C}"/>
            </a:ext>
          </a:extLst>
        </xdr:cNvPr>
        <xdr:cNvSpPr txBox="1"/>
      </xdr:nvSpPr>
      <xdr:spPr>
        <a:xfrm>
          <a:off x="13836727" y="653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83509</xdr:rowOff>
    </xdr:from>
    <xdr:ext cx="469744" cy="259045"/>
    <xdr:sp macro="" textlink="">
      <xdr:nvSpPr>
        <xdr:cNvPr id="156" name="n_2mainValue債務償還比率">
          <a:extLst>
            <a:ext uri="{FF2B5EF4-FFF2-40B4-BE49-F238E27FC236}">
              <a16:creationId xmlns:a16="http://schemas.microsoft.com/office/drawing/2014/main" xmlns="" id="{72AB5DB6-CEDE-4812-833B-55AF9FA2DE97}"/>
            </a:ext>
          </a:extLst>
        </xdr:cNvPr>
        <xdr:cNvSpPr txBox="1"/>
      </xdr:nvSpPr>
      <xdr:spPr>
        <a:xfrm>
          <a:off x="13087427" y="651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118603</xdr:rowOff>
    </xdr:from>
    <xdr:ext cx="469744" cy="259045"/>
    <xdr:sp macro="" textlink="">
      <xdr:nvSpPr>
        <xdr:cNvPr id="157" name="n_3mainValue債務償還比率">
          <a:extLst>
            <a:ext uri="{FF2B5EF4-FFF2-40B4-BE49-F238E27FC236}">
              <a16:creationId xmlns:a16="http://schemas.microsoft.com/office/drawing/2014/main" xmlns="" id="{FCCA07E3-BFDF-4E60-8BDD-46D2BB300569}"/>
            </a:ext>
          </a:extLst>
        </xdr:cNvPr>
        <xdr:cNvSpPr txBox="1"/>
      </xdr:nvSpPr>
      <xdr:spPr>
        <a:xfrm>
          <a:off x="12325427" y="67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71634</xdr:rowOff>
    </xdr:from>
    <xdr:ext cx="469744" cy="259045"/>
    <xdr:sp macro="" textlink="">
      <xdr:nvSpPr>
        <xdr:cNvPr id="158" name="n_4mainValue債務償還比率">
          <a:extLst>
            <a:ext uri="{FF2B5EF4-FFF2-40B4-BE49-F238E27FC236}">
              <a16:creationId xmlns:a16="http://schemas.microsoft.com/office/drawing/2014/main" xmlns="" id="{7E9A96BE-5E23-4086-A799-6039F3E568C5}"/>
            </a:ext>
          </a:extLst>
        </xdr:cNvPr>
        <xdr:cNvSpPr txBox="1"/>
      </xdr:nvSpPr>
      <xdr:spPr>
        <a:xfrm>
          <a:off x="11563427" y="650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2CA52DCE-0FC8-434E-ACF5-C146291001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08594C8C-0136-49E5-8C42-6F078075E2C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067C9E4D-88C6-4B4C-AC39-4E3E699627B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E86FA545-4A31-4D3F-B70E-0AF980BA67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CDC726AA-105E-4083-A3C0-E8285F285BC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60F8DA15-2CE8-48D9-8539-D2B272DA13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BBFB017-D8DF-4F44-B7B8-973D357F73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25B4FD8-EB04-434C-BC3C-498B38AFD9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A1DBBA9-A1F5-4FE8-BEB3-8984773C5B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E2A542A-909F-4F69-AEDC-AE834D9E52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460654B-6DAE-4B05-962E-D3BE7B4F41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276E18A-109E-449B-9460-4686147064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74A320C-783D-4147-AB8F-FA6125FFE2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82C5EC0-D4FB-4EA4-B182-A4E7E970C3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3BFBDDD-9868-4D6C-B829-87FD16BC56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32601DF-0D92-48E5-8C51-6386B0FB7C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7800022-D5AC-4551-A6F1-C89623CC9C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AFB5AE8-3E3C-43A2-9D86-FC474CB08F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B1693AB-AE31-421D-89B3-181D14CE50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39589B8-456A-4FC6-8FC1-23E55E0521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168650F-437F-42E1-8AC7-FE50265E67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CA14EA3-6AEF-45BD-9504-E7E675C046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481D85B-2EC2-4CF1-A33F-42AA60703A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01EE864-1AE4-4B01-9DFC-9B69E5B702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E9013AD-ABFC-4CFD-B5C2-3FD9BE7692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DE6AC22-EB14-4307-8998-5DC7D0048A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0C5F67E-AA0F-4DB6-B945-7608BD161D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FA0EE4C-A124-436E-ADB7-758E7019A9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1362ECD-8727-46AF-A49A-150808DB45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332B946-C8FC-4E25-9259-A6F6F9B5BD3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58D82DF-C4D6-4EE0-9642-52B00BAD33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0F103BE-BA23-4274-A702-3388056D85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F142D33-9018-4F8E-AC2D-F286F64F75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3F84156-6A24-4FB2-9858-294CAC6891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1005F2D-A233-49CD-93C8-B1873A6A1E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2A27F77-0B53-448B-B772-6374459F77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D387B84-777A-4D02-872A-A9F4A71931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3F2ACE0-32D6-4486-A807-B056E25649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BF03C1D-BEE6-4F69-A5DD-5F49DD3185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23CD6B9-32F4-43F9-8431-6241477663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283CB6F-2411-4784-A419-F3568EB0B3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65E97BE-4E86-41D8-BB6F-4DFA950937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6DFBF2A-85C9-446B-85F7-F6C42234AB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5929661-0C71-4E97-81AF-B49338F04A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B3D2BB9-2E75-4A9B-966C-005E5E07859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75798A0-C51E-4AEF-BC7A-EA859AADC0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FB5FB10-1CD0-4B56-AD3B-35C4180BED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BE784B3-CE44-45BD-9CF5-1B58FBA520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22B364B-ACEC-4AEF-8F16-442FA71ABD7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A0760409-4351-4073-9DAD-3561D1AF52F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2302E48D-92E3-411C-AD74-0EA89FEEF8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72B986A-DAE9-4BFB-93E9-DE5292D51C9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5FFA55D3-B8AD-408E-ADB0-7371B599154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FFCCE84A-1569-4CB5-982E-1BD224B0730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B0042B8A-DF4C-4524-ABF2-7DFCAD92D73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C970F387-0691-4628-A66F-ED830717D24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BDD7956-6448-4BD9-BEB6-33426AF0226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7AAD4393-6924-45E5-9149-FC941127B75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7953D067-4D52-417F-9265-0E681C302B8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4158BA2E-BFF5-4848-BB6F-D5C1CBE5F4D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8BA18C1-5480-4664-A193-C04C99349D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xmlns="" id="{B7F02536-D4DA-4FE8-8CA4-E13A8CFBC126}"/>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98A4FFDE-F299-4D84-BDA1-399144F2EF5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xmlns="" id="{E6DC8125-E8F0-4A83-8F8D-35BD46CEAD1F}"/>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81CAB3FE-0A0E-4955-9488-2D3D151C67C3}"/>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xmlns="" id="{45536B65-B0A1-457B-9514-DFD0A349A26C}"/>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6619527A-52EA-4492-86A1-89BEF542CDAC}"/>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38FCDEB1-26F3-4A83-A33E-AC2F36B79E89}"/>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xmlns="" id="{E148EAF9-3BFB-48C3-A600-0C0835F6B8B1}"/>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xmlns="" id="{84A07940-6074-484F-843D-5460C638DF63}"/>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xmlns="" id="{58F5BC79-2DA8-4534-A32D-2D35B86DCC11}"/>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xmlns="" id="{478C6F5A-8D1F-48FA-B16E-0899098FA8F8}"/>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91FA413-D2A3-46EC-97F9-B8C8603233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5C6D75-6857-4642-9D86-DA9A77E83EC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9C749CB-E44C-4599-A67D-D940D50FF3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E46208C-5E01-465D-ACAD-4ED834AED6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82E636B-0AC0-4F3A-9A1D-036FD6B3D3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a:extLst>
            <a:ext uri="{FF2B5EF4-FFF2-40B4-BE49-F238E27FC236}">
              <a16:creationId xmlns:a16="http://schemas.microsoft.com/office/drawing/2014/main" xmlns="" id="{E222E29C-639E-4593-9636-40D76AA89DC0}"/>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EB8D6D48-1ECA-48D0-832B-3C53B954F138}"/>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a:extLst>
            <a:ext uri="{FF2B5EF4-FFF2-40B4-BE49-F238E27FC236}">
              <a16:creationId xmlns:a16="http://schemas.microsoft.com/office/drawing/2014/main" xmlns="" id="{F90F626D-7AD1-48CA-8027-421ABCC9FCF2}"/>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114300</xdr:rowOff>
    </xdr:to>
    <xdr:cxnSp macro="">
      <xdr:nvCxnSpPr>
        <xdr:cNvPr id="76" name="直線コネクタ 75">
          <a:extLst>
            <a:ext uri="{FF2B5EF4-FFF2-40B4-BE49-F238E27FC236}">
              <a16:creationId xmlns:a16="http://schemas.microsoft.com/office/drawing/2014/main" xmlns="" id="{5B14DCE0-BBB3-4E33-95AC-2A03A3A564CE}"/>
            </a:ext>
          </a:extLst>
        </xdr:cNvPr>
        <xdr:cNvCxnSpPr/>
      </xdr:nvCxnSpPr>
      <xdr:spPr>
        <a:xfrm>
          <a:off x="3797300" y="64217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xmlns="" id="{06D339A4-2AB4-41A4-9E73-E20C1F0271CF}"/>
            </a:ext>
          </a:extLst>
        </xdr:cNvPr>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78105</xdr:rowOff>
    </xdr:to>
    <xdr:cxnSp macro="">
      <xdr:nvCxnSpPr>
        <xdr:cNvPr id="78" name="直線コネクタ 77">
          <a:extLst>
            <a:ext uri="{FF2B5EF4-FFF2-40B4-BE49-F238E27FC236}">
              <a16:creationId xmlns:a16="http://schemas.microsoft.com/office/drawing/2014/main" xmlns="" id="{9F41DAF1-3010-4C0E-B6D7-9C49E574C35E}"/>
            </a:ext>
          </a:extLst>
        </xdr:cNvPr>
        <xdr:cNvCxnSpPr/>
      </xdr:nvCxnSpPr>
      <xdr:spPr>
        <a:xfrm>
          <a:off x="2908300" y="63950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a:extLst>
            <a:ext uri="{FF2B5EF4-FFF2-40B4-BE49-F238E27FC236}">
              <a16:creationId xmlns:a16="http://schemas.microsoft.com/office/drawing/2014/main" xmlns="" id="{1D0C69E2-E673-4A9F-9A3C-016DEBDD2504}"/>
            </a:ext>
          </a:extLst>
        </xdr:cNvPr>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51435</xdr:rowOff>
    </xdr:to>
    <xdr:cxnSp macro="">
      <xdr:nvCxnSpPr>
        <xdr:cNvPr id="80" name="直線コネクタ 79">
          <a:extLst>
            <a:ext uri="{FF2B5EF4-FFF2-40B4-BE49-F238E27FC236}">
              <a16:creationId xmlns:a16="http://schemas.microsoft.com/office/drawing/2014/main" xmlns="" id="{29FA0399-7B3B-4387-9757-30A04429AEAF}"/>
            </a:ext>
          </a:extLst>
        </xdr:cNvPr>
        <xdr:cNvCxnSpPr/>
      </xdr:nvCxnSpPr>
      <xdr:spPr>
        <a:xfrm>
          <a:off x="2019300" y="6368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a:extLst>
            <a:ext uri="{FF2B5EF4-FFF2-40B4-BE49-F238E27FC236}">
              <a16:creationId xmlns:a16="http://schemas.microsoft.com/office/drawing/2014/main" xmlns="" id="{40B0BCDE-2F06-4C25-9680-8A112142A405}"/>
            </a:ext>
          </a:extLst>
        </xdr:cNvPr>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24765</xdr:rowOff>
    </xdr:to>
    <xdr:cxnSp macro="">
      <xdr:nvCxnSpPr>
        <xdr:cNvPr id="82" name="直線コネクタ 81">
          <a:extLst>
            <a:ext uri="{FF2B5EF4-FFF2-40B4-BE49-F238E27FC236}">
              <a16:creationId xmlns:a16="http://schemas.microsoft.com/office/drawing/2014/main" xmlns="" id="{69765286-03E7-4D88-B381-F130875D857F}"/>
            </a:ext>
          </a:extLst>
        </xdr:cNvPr>
        <xdr:cNvCxnSpPr/>
      </xdr:nvCxnSpPr>
      <xdr:spPr>
        <a:xfrm>
          <a:off x="1130300" y="6330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xmlns="" id="{D7483A99-D255-40FA-8056-470D819F906C}"/>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xmlns="" id="{A7503C7B-771D-4F59-97FF-4A3ABFCFFED7}"/>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xmlns="" id="{BCF36957-CE88-49E3-A163-5EFFE47C6DFC}"/>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xmlns="" id="{673032A5-DF89-4269-8B4C-30472298FFF5}"/>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xmlns="" id="{FC092DBB-9948-4153-8DC8-6AE6C3938713}"/>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xmlns="" id="{DA1F7EB5-1E11-4CB6-BFCD-E23B5632D44F}"/>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9" name="n_3mainValue【道路】&#10;有形固定資産減価償却率">
          <a:extLst>
            <a:ext uri="{FF2B5EF4-FFF2-40B4-BE49-F238E27FC236}">
              <a16:creationId xmlns:a16="http://schemas.microsoft.com/office/drawing/2014/main" xmlns="" id="{790C3D23-D46D-40A0-AC3E-ACFC89A7DE63}"/>
            </a:ext>
          </a:extLst>
        </xdr:cNvPr>
        <xdr:cNvSpPr txBox="1"/>
      </xdr:nvSpPr>
      <xdr:spPr>
        <a:xfrm>
          <a:off x="1816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xmlns="" id="{BED147C8-8423-49FD-A29D-04E44581CD4C}"/>
            </a:ext>
          </a:extLst>
        </xdr:cNvPr>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5D84775-DC65-4554-941A-7120D38216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4E72616-BCBD-401E-B7B0-2DFDE998B9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E8BD9724-AE38-4038-AB56-469C5E6218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C99EE547-D6C3-444F-B252-DF8B9503A6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ECFAD481-8AE5-43D6-BDF2-68CBED2A55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E3D3F011-1D87-4557-AC0A-409688EFA2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7C7D384C-3628-42ED-9AFB-39B9666E85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FBFE923E-9959-4927-A4CD-85B2C6CF09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DF9E2F24-B30A-4E7B-8DF3-D5740A5849A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DB698884-B779-4A08-B344-C66F36CFC3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3C76FCDC-F365-46BB-BC23-7E2F947E111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735F9C58-23E1-4B94-8CD8-3C827DA88D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217D74D9-8E65-4F25-AD7A-752EE4C705D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1ED99839-5149-4301-8C5E-A5B214368E8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7C0BC541-513A-4789-AC51-8335706AE8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xmlns="" id="{CF576EDC-8E57-4AB7-B711-A4248AC44FA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B6353649-0C4F-400A-9E47-807EDB7C45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xmlns="" id="{D214CD91-265E-4BF9-A824-4205CE197D1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62DCA2C6-EE53-4F3C-AFB2-3079AB218B3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xmlns="" id="{9D916FA5-9CBA-4726-8616-6566E121AB7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CA1BE4ED-EEA1-45C9-8725-2C5D40313D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36663442-9625-4388-BE86-0DC4D79B91B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E61F8AC9-5894-4249-B86E-656EDB02FF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xmlns="" id="{C113A668-E209-423B-8D35-3D7507097406}"/>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xmlns="" id="{C6682653-1FDB-4209-BE70-F6238B8835BA}"/>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xmlns="" id="{3F918046-3DAC-4F83-8C3C-D94D0B98F84B}"/>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xmlns="" id="{5EC7E784-CA8D-4F0C-80CD-F9D33D3A80D9}"/>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xmlns="" id="{47E5A16E-D72F-40CE-BAD1-556D5A7E6F1F}"/>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xmlns="" id="{A5BC195C-AF90-489B-8373-C1E956D2235E}"/>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xmlns="" id="{6EF7623F-4750-434D-954A-83AA7C1E8C1B}"/>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xmlns="" id="{7278E43E-40E9-459D-98E6-4D5E2EDE9C26}"/>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xmlns="" id="{07E39C85-EB45-4FC2-8E1E-8FD0213721DC}"/>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xmlns="" id="{EDF1F08D-786B-44F8-B2C1-57E7043B676C}"/>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xmlns="" id="{91C9EA21-609B-4462-94DB-7BE172452462}"/>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3F80F53A-5FD7-4D17-9F1D-A1BEB41A95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77F9F172-B17F-45E2-9C4A-A2D86DFC27B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9899096-E337-4C89-8711-CA7DBCACFC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3BC8ADC1-0211-4C11-BCD0-A5E205B19C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6A27D1AC-96F6-4017-BA7D-B0F4AC2EFD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99748</xdr:rowOff>
    </xdr:from>
    <xdr:to>
      <xdr:col>55</xdr:col>
      <xdr:colOff>50800</xdr:colOff>
      <xdr:row>40</xdr:row>
      <xdr:rowOff>29898</xdr:rowOff>
    </xdr:to>
    <xdr:sp macro="" textlink="">
      <xdr:nvSpPr>
        <xdr:cNvPr id="130" name="楕円 129">
          <a:extLst>
            <a:ext uri="{FF2B5EF4-FFF2-40B4-BE49-F238E27FC236}">
              <a16:creationId xmlns:a16="http://schemas.microsoft.com/office/drawing/2014/main" xmlns="" id="{084B74B7-4DE0-4F77-B1D5-4A846CC7F072}"/>
            </a:ext>
          </a:extLst>
        </xdr:cNvPr>
        <xdr:cNvSpPr/>
      </xdr:nvSpPr>
      <xdr:spPr>
        <a:xfrm>
          <a:off x="10426700" y="67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78175</xdr:rowOff>
    </xdr:from>
    <xdr:ext cx="534377" cy="259045"/>
    <xdr:sp macro="" textlink="">
      <xdr:nvSpPr>
        <xdr:cNvPr id="131" name="【道路】&#10;一人当たり延長該当値テキスト">
          <a:extLst>
            <a:ext uri="{FF2B5EF4-FFF2-40B4-BE49-F238E27FC236}">
              <a16:creationId xmlns:a16="http://schemas.microsoft.com/office/drawing/2014/main" xmlns="" id="{819C22C2-8F24-4468-8412-664757E9AD5A}"/>
            </a:ext>
          </a:extLst>
        </xdr:cNvPr>
        <xdr:cNvSpPr txBox="1"/>
      </xdr:nvSpPr>
      <xdr:spPr>
        <a:xfrm>
          <a:off x="10515600" y="67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137902</xdr:rowOff>
    </xdr:from>
    <xdr:to>
      <xdr:col>50</xdr:col>
      <xdr:colOff>165100</xdr:colOff>
      <xdr:row>40</xdr:row>
      <xdr:rowOff>68052</xdr:rowOff>
    </xdr:to>
    <xdr:sp macro="" textlink="">
      <xdr:nvSpPr>
        <xdr:cNvPr id="132" name="楕円 131">
          <a:extLst>
            <a:ext uri="{FF2B5EF4-FFF2-40B4-BE49-F238E27FC236}">
              <a16:creationId xmlns:a16="http://schemas.microsoft.com/office/drawing/2014/main" xmlns="" id="{05B55A23-B348-4CB1-9785-5C84FE742DE9}"/>
            </a:ext>
          </a:extLst>
        </xdr:cNvPr>
        <xdr:cNvSpPr/>
      </xdr:nvSpPr>
      <xdr:spPr>
        <a:xfrm>
          <a:off x="9588500" y="68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150548</xdr:rowOff>
    </xdr:from>
    <xdr:to>
      <xdr:col>55</xdr:col>
      <xdr:colOff>0</xdr:colOff>
      <xdr:row>40</xdr:row>
      <xdr:rowOff>17252</xdr:rowOff>
    </xdr:to>
    <xdr:cxnSp macro="">
      <xdr:nvCxnSpPr>
        <xdr:cNvPr id="133" name="直線コネクタ 132">
          <a:extLst>
            <a:ext uri="{FF2B5EF4-FFF2-40B4-BE49-F238E27FC236}">
              <a16:creationId xmlns:a16="http://schemas.microsoft.com/office/drawing/2014/main" xmlns="" id="{7F55CACA-7B27-44F2-9A4C-9B8968CED351}"/>
            </a:ext>
          </a:extLst>
        </xdr:cNvPr>
        <xdr:cNvCxnSpPr/>
      </xdr:nvCxnSpPr>
      <xdr:spPr>
        <a:xfrm flipV="1">
          <a:off x="9639300" y="6837098"/>
          <a:ext cx="8382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22489</xdr:rowOff>
    </xdr:from>
    <xdr:to>
      <xdr:col>46</xdr:col>
      <xdr:colOff>38100</xdr:colOff>
      <xdr:row>40</xdr:row>
      <xdr:rowOff>124089</xdr:rowOff>
    </xdr:to>
    <xdr:sp macro="" textlink="">
      <xdr:nvSpPr>
        <xdr:cNvPr id="134" name="楕円 133">
          <a:extLst>
            <a:ext uri="{FF2B5EF4-FFF2-40B4-BE49-F238E27FC236}">
              <a16:creationId xmlns:a16="http://schemas.microsoft.com/office/drawing/2014/main" xmlns="" id="{B6E84FAD-61A3-433B-99E2-B4FEAD3364FF}"/>
            </a:ext>
          </a:extLst>
        </xdr:cNvPr>
        <xdr:cNvSpPr/>
      </xdr:nvSpPr>
      <xdr:spPr>
        <a:xfrm>
          <a:off x="8699500" y="68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17252</xdr:rowOff>
    </xdr:from>
    <xdr:to>
      <xdr:col>50</xdr:col>
      <xdr:colOff>114300</xdr:colOff>
      <xdr:row>40</xdr:row>
      <xdr:rowOff>73289</xdr:rowOff>
    </xdr:to>
    <xdr:cxnSp macro="">
      <xdr:nvCxnSpPr>
        <xdr:cNvPr id="135" name="直線コネクタ 134">
          <a:extLst>
            <a:ext uri="{FF2B5EF4-FFF2-40B4-BE49-F238E27FC236}">
              <a16:creationId xmlns:a16="http://schemas.microsoft.com/office/drawing/2014/main" xmlns="" id="{6D7D15E8-71A9-47D0-B539-328CEEB2C344}"/>
            </a:ext>
          </a:extLst>
        </xdr:cNvPr>
        <xdr:cNvCxnSpPr/>
      </xdr:nvCxnSpPr>
      <xdr:spPr>
        <a:xfrm flipV="1">
          <a:off x="8750300" y="6875252"/>
          <a:ext cx="889000" cy="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62189</xdr:rowOff>
    </xdr:from>
    <xdr:to>
      <xdr:col>41</xdr:col>
      <xdr:colOff>101600</xdr:colOff>
      <xdr:row>40</xdr:row>
      <xdr:rowOff>163789</xdr:rowOff>
    </xdr:to>
    <xdr:sp macro="" textlink="">
      <xdr:nvSpPr>
        <xdr:cNvPr id="136" name="楕円 135">
          <a:extLst>
            <a:ext uri="{FF2B5EF4-FFF2-40B4-BE49-F238E27FC236}">
              <a16:creationId xmlns:a16="http://schemas.microsoft.com/office/drawing/2014/main" xmlns="" id="{B5FDEB84-4387-4432-9F7B-8C3D28ED248A}"/>
            </a:ext>
          </a:extLst>
        </xdr:cNvPr>
        <xdr:cNvSpPr/>
      </xdr:nvSpPr>
      <xdr:spPr>
        <a:xfrm>
          <a:off x="7810500" y="69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73289</xdr:rowOff>
    </xdr:from>
    <xdr:to>
      <xdr:col>45</xdr:col>
      <xdr:colOff>177800</xdr:colOff>
      <xdr:row>40</xdr:row>
      <xdr:rowOff>112989</xdr:rowOff>
    </xdr:to>
    <xdr:cxnSp macro="">
      <xdr:nvCxnSpPr>
        <xdr:cNvPr id="137" name="直線コネクタ 136">
          <a:extLst>
            <a:ext uri="{FF2B5EF4-FFF2-40B4-BE49-F238E27FC236}">
              <a16:creationId xmlns:a16="http://schemas.microsoft.com/office/drawing/2014/main" xmlns="" id="{FC19167D-A8FD-4B1D-B971-35BEBF566A83}"/>
            </a:ext>
          </a:extLst>
        </xdr:cNvPr>
        <xdr:cNvCxnSpPr/>
      </xdr:nvCxnSpPr>
      <xdr:spPr>
        <a:xfrm flipV="1">
          <a:off x="7861300" y="693128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70441</xdr:rowOff>
    </xdr:from>
    <xdr:to>
      <xdr:col>36</xdr:col>
      <xdr:colOff>165100</xdr:colOff>
      <xdr:row>41</xdr:row>
      <xdr:rowOff>591</xdr:rowOff>
    </xdr:to>
    <xdr:sp macro="" textlink="">
      <xdr:nvSpPr>
        <xdr:cNvPr id="138" name="楕円 137">
          <a:extLst>
            <a:ext uri="{FF2B5EF4-FFF2-40B4-BE49-F238E27FC236}">
              <a16:creationId xmlns:a16="http://schemas.microsoft.com/office/drawing/2014/main" xmlns="" id="{89EDF930-2E48-4E9C-81C6-7ECBA069EDA6}"/>
            </a:ext>
          </a:extLst>
        </xdr:cNvPr>
        <xdr:cNvSpPr/>
      </xdr:nvSpPr>
      <xdr:spPr>
        <a:xfrm>
          <a:off x="6921500" y="6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112989</xdr:rowOff>
    </xdr:from>
    <xdr:to>
      <xdr:col>41</xdr:col>
      <xdr:colOff>50800</xdr:colOff>
      <xdr:row>40</xdr:row>
      <xdr:rowOff>121241</xdr:rowOff>
    </xdr:to>
    <xdr:cxnSp macro="">
      <xdr:nvCxnSpPr>
        <xdr:cNvPr id="139" name="直線コネクタ 138">
          <a:extLst>
            <a:ext uri="{FF2B5EF4-FFF2-40B4-BE49-F238E27FC236}">
              <a16:creationId xmlns:a16="http://schemas.microsoft.com/office/drawing/2014/main" xmlns="" id="{32A88667-23D9-4DAC-A573-5ADE959C5034}"/>
            </a:ext>
          </a:extLst>
        </xdr:cNvPr>
        <xdr:cNvCxnSpPr/>
      </xdr:nvCxnSpPr>
      <xdr:spPr>
        <a:xfrm flipV="1">
          <a:off x="6972300" y="697098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xmlns="" id="{AD27D2D4-5A90-41A5-9366-EDE4A436E9FA}"/>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xmlns="" id="{1DD66670-931C-441E-A775-28889974FD23}"/>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xmlns="" id="{AB150AFC-0B7E-485B-B06B-59EAF8402C45}"/>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xmlns="" id="{5E7823B1-55B3-44C8-9A3C-CEF2823BAA71}"/>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59179</xdr:rowOff>
    </xdr:from>
    <xdr:ext cx="534377" cy="259045"/>
    <xdr:sp macro="" textlink="">
      <xdr:nvSpPr>
        <xdr:cNvPr id="144" name="n_1mainValue【道路】&#10;一人当たり延長">
          <a:extLst>
            <a:ext uri="{FF2B5EF4-FFF2-40B4-BE49-F238E27FC236}">
              <a16:creationId xmlns:a16="http://schemas.microsoft.com/office/drawing/2014/main" xmlns="" id="{4813D284-57AE-471A-86BC-C5A8A194ABAA}"/>
            </a:ext>
          </a:extLst>
        </xdr:cNvPr>
        <xdr:cNvSpPr txBox="1"/>
      </xdr:nvSpPr>
      <xdr:spPr>
        <a:xfrm>
          <a:off x="9359411" y="69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115216</xdr:rowOff>
    </xdr:from>
    <xdr:ext cx="534377" cy="259045"/>
    <xdr:sp macro="" textlink="">
      <xdr:nvSpPr>
        <xdr:cNvPr id="145" name="n_2mainValue【道路】&#10;一人当たり延長">
          <a:extLst>
            <a:ext uri="{FF2B5EF4-FFF2-40B4-BE49-F238E27FC236}">
              <a16:creationId xmlns:a16="http://schemas.microsoft.com/office/drawing/2014/main" xmlns="" id="{4DA6F8FF-F82E-4B33-87E7-F3C25044097E}"/>
            </a:ext>
          </a:extLst>
        </xdr:cNvPr>
        <xdr:cNvSpPr txBox="1"/>
      </xdr:nvSpPr>
      <xdr:spPr>
        <a:xfrm>
          <a:off x="8483111" y="69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154916</xdr:rowOff>
    </xdr:from>
    <xdr:ext cx="534377" cy="259045"/>
    <xdr:sp macro="" textlink="">
      <xdr:nvSpPr>
        <xdr:cNvPr id="146" name="n_3mainValue【道路】&#10;一人当たり延長">
          <a:extLst>
            <a:ext uri="{FF2B5EF4-FFF2-40B4-BE49-F238E27FC236}">
              <a16:creationId xmlns:a16="http://schemas.microsoft.com/office/drawing/2014/main" xmlns="" id="{E14A333A-1CAB-4EC1-A055-CA38ED81019C}"/>
            </a:ext>
          </a:extLst>
        </xdr:cNvPr>
        <xdr:cNvSpPr txBox="1"/>
      </xdr:nvSpPr>
      <xdr:spPr>
        <a:xfrm>
          <a:off x="7594111" y="70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163168</xdr:rowOff>
    </xdr:from>
    <xdr:ext cx="534377" cy="259045"/>
    <xdr:sp macro="" textlink="">
      <xdr:nvSpPr>
        <xdr:cNvPr id="147" name="n_4mainValue【道路】&#10;一人当たり延長">
          <a:extLst>
            <a:ext uri="{FF2B5EF4-FFF2-40B4-BE49-F238E27FC236}">
              <a16:creationId xmlns:a16="http://schemas.microsoft.com/office/drawing/2014/main" xmlns="" id="{5D9D5BA6-F8C9-450B-8D2C-C3668736C9C5}"/>
            </a:ext>
          </a:extLst>
        </xdr:cNvPr>
        <xdr:cNvSpPr txBox="1"/>
      </xdr:nvSpPr>
      <xdr:spPr>
        <a:xfrm>
          <a:off x="6705111" y="70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C59226A2-F933-4D6A-BE07-B7215D5936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37EFFB5A-C3E0-4CC8-9ECB-7F228EB5E7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273F22F5-EA7A-4AFB-BD12-99FA0EECD6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8E406457-7336-4FC0-B932-B7ECD7FEB6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D5BB7DC1-92B6-467D-92DA-BD7BE3F743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FCC562CB-7B08-4F65-A3BD-D91D235456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CC089728-9EF1-486B-8F65-B3C27C8E97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5153192A-7DDA-4FE2-98C1-496BE8B0DD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0912198A-7479-4DEA-AA6B-AF301710BC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52D0486A-83B8-4ACE-8CF0-5ED51D0E2E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B8520F3D-B219-4FE5-96C4-2BA396623D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xmlns="" id="{6C4FFBF6-5BBC-4A28-BAA9-094E059FBCB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xmlns="" id="{2582F5FD-56AD-41F7-A90A-0FD1420088A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xmlns="" id="{B8A6368E-86D4-4A6B-A876-0DCCC842F21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xmlns="" id="{5501C182-0854-49E4-AADC-772560ED8DB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xmlns="" id="{483799FA-4411-4C45-9212-A08C8EBCB8F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xmlns="" id="{8F504A40-5A4C-41B5-BEFF-61B71AB8CB9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xmlns="" id="{568DDA94-2734-471C-8A16-C8011EB614B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xmlns="" id="{62A69C64-AEE8-43E8-AFF8-9E402702E52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xmlns="" id="{6CC4D189-951A-4A72-8406-CE93DFD6D89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xmlns="" id="{E26599A9-FA62-4CFD-88A0-B573D73DE9E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8B5FD769-DC5A-4EAC-AEA7-55A56C0547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01D224A3-753A-43AF-8E90-51DC96997E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xmlns="" id="{9B4E8950-FD33-4F9C-ACED-F21F8670BF4E}"/>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944CA70A-B10A-40A4-98D1-FD80651DA7C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xmlns="" id="{8BAA4771-A040-4DFE-A040-4B4E01F5BC9A}"/>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xmlns="" id="{15F77AD1-C87C-4B89-96F3-A26094142DDB}"/>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xmlns="" id="{57E0C835-4A58-4CA1-8A35-1F4D6B138C78}"/>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CD237273-42D9-4D4D-AEEA-1D1162DE5C65}"/>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xmlns="" id="{AFCB9DD8-4078-4ABF-B9B9-C3872DEC5A3F}"/>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xmlns="" id="{D8C84903-806B-4251-AFE0-DED35BC6030B}"/>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xmlns="" id="{E2AA5164-1259-48E0-AA4F-6F30B2467BA5}"/>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xmlns="" id="{1CE88DE7-F6AB-4F0E-9DBE-71D5D43CC70A}"/>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xmlns="" id="{6137DDCF-F75D-478C-9D3E-24E904D98C64}"/>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609D0549-D0F7-4E11-9BC9-5AAC2E1BEF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B532A0C3-8553-4438-869F-5EE7B1A62E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8A4748C-2772-46E0-AF5E-51D1D5A510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A5129D63-B0D6-4327-8346-18FEC6E644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F7578A2B-F5CD-4EC0-81C0-D067C6A5F4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27305</xdr:rowOff>
    </xdr:from>
    <xdr:to>
      <xdr:col>24</xdr:col>
      <xdr:colOff>114300</xdr:colOff>
      <xdr:row>62</xdr:row>
      <xdr:rowOff>128905</xdr:rowOff>
    </xdr:to>
    <xdr:sp macro="" textlink="">
      <xdr:nvSpPr>
        <xdr:cNvPr id="187" name="楕円 186">
          <a:extLst>
            <a:ext uri="{FF2B5EF4-FFF2-40B4-BE49-F238E27FC236}">
              <a16:creationId xmlns:a16="http://schemas.microsoft.com/office/drawing/2014/main" xmlns="" id="{D0818A51-EFC7-4F6D-B188-F5B84F5297F9}"/>
            </a:ext>
          </a:extLst>
        </xdr:cNvPr>
        <xdr:cNvSpPr/>
      </xdr:nvSpPr>
      <xdr:spPr>
        <a:xfrm>
          <a:off x="4584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50182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C0E884FD-ACC9-4191-8BA7-C57AA29C444B}"/>
            </a:ext>
          </a:extLst>
        </xdr:cNvPr>
        <xdr:cNvSpPr txBox="1"/>
      </xdr:nvSpPr>
      <xdr:spPr>
        <a:xfrm>
          <a:off x="4673600" y="1050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9" name="楕円 188">
          <a:extLst>
            <a:ext uri="{FF2B5EF4-FFF2-40B4-BE49-F238E27FC236}">
              <a16:creationId xmlns:a16="http://schemas.microsoft.com/office/drawing/2014/main" xmlns="" id="{6352DFAF-663A-45FF-8C6C-5335E4E6B906}"/>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78105</xdr:rowOff>
    </xdr:to>
    <xdr:cxnSp macro="">
      <xdr:nvCxnSpPr>
        <xdr:cNvPr id="190" name="直線コネクタ 189">
          <a:extLst>
            <a:ext uri="{FF2B5EF4-FFF2-40B4-BE49-F238E27FC236}">
              <a16:creationId xmlns:a16="http://schemas.microsoft.com/office/drawing/2014/main" xmlns="" id="{E3D6DC80-84BF-436D-833C-8959719AF2E0}"/>
            </a:ext>
          </a:extLst>
        </xdr:cNvPr>
        <xdr:cNvCxnSpPr/>
      </xdr:nvCxnSpPr>
      <xdr:spPr>
        <a:xfrm>
          <a:off x="3797300" y="106756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91" name="楕円 190">
          <a:extLst>
            <a:ext uri="{FF2B5EF4-FFF2-40B4-BE49-F238E27FC236}">
              <a16:creationId xmlns:a16="http://schemas.microsoft.com/office/drawing/2014/main" xmlns="" id="{C8CF4F67-332D-4365-9B37-6CC6002A4735}"/>
            </a:ext>
          </a:extLst>
        </xdr:cNvPr>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45720</xdr:rowOff>
    </xdr:to>
    <xdr:cxnSp macro="">
      <xdr:nvCxnSpPr>
        <xdr:cNvPr id="192" name="直線コネクタ 191">
          <a:extLst>
            <a:ext uri="{FF2B5EF4-FFF2-40B4-BE49-F238E27FC236}">
              <a16:creationId xmlns:a16="http://schemas.microsoft.com/office/drawing/2014/main" xmlns="" id="{46BE1208-C81A-4B9A-B62B-C5CF9136ECC9}"/>
            </a:ext>
          </a:extLst>
        </xdr:cNvPr>
        <xdr:cNvCxnSpPr/>
      </xdr:nvCxnSpPr>
      <xdr:spPr>
        <a:xfrm>
          <a:off x="2908300" y="10643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3" name="楕円 192">
          <a:extLst>
            <a:ext uri="{FF2B5EF4-FFF2-40B4-BE49-F238E27FC236}">
              <a16:creationId xmlns:a16="http://schemas.microsoft.com/office/drawing/2014/main" xmlns="" id="{FD1D4DC9-556F-4694-8836-F6A5C067BDB1}"/>
            </a:ext>
          </a:extLst>
        </xdr:cNvPr>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13335</xdr:rowOff>
    </xdr:to>
    <xdr:cxnSp macro="">
      <xdr:nvCxnSpPr>
        <xdr:cNvPr id="194" name="直線コネクタ 193">
          <a:extLst>
            <a:ext uri="{FF2B5EF4-FFF2-40B4-BE49-F238E27FC236}">
              <a16:creationId xmlns:a16="http://schemas.microsoft.com/office/drawing/2014/main" xmlns="" id="{C4EB2E2D-0570-4EA0-BF03-9A4D8073EE77}"/>
            </a:ext>
          </a:extLst>
        </xdr:cNvPr>
        <xdr:cNvCxnSpPr/>
      </xdr:nvCxnSpPr>
      <xdr:spPr>
        <a:xfrm>
          <a:off x="2019300" y="106108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195" name="楕円 194">
          <a:extLst>
            <a:ext uri="{FF2B5EF4-FFF2-40B4-BE49-F238E27FC236}">
              <a16:creationId xmlns:a16="http://schemas.microsoft.com/office/drawing/2014/main" xmlns="" id="{C34923BF-32F1-4430-9C01-42AFC228FD3D}"/>
            </a:ext>
          </a:extLst>
        </xdr:cNvPr>
        <xdr:cNvSpPr/>
      </xdr:nvSpPr>
      <xdr:spPr>
        <a:xfrm>
          <a:off x="107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120015</xdr:rowOff>
    </xdr:from>
    <xdr:to>
      <xdr:col>10</xdr:col>
      <xdr:colOff>114300</xdr:colOff>
      <xdr:row>61</xdr:row>
      <xdr:rowOff>152400</xdr:rowOff>
    </xdr:to>
    <xdr:cxnSp macro="">
      <xdr:nvCxnSpPr>
        <xdr:cNvPr id="196" name="直線コネクタ 195">
          <a:extLst>
            <a:ext uri="{FF2B5EF4-FFF2-40B4-BE49-F238E27FC236}">
              <a16:creationId xmlns:a16="http://schemas.microsoft.com/office/drawing/2014/main" xmlns="" id="{FB870393-B1AA-4058-A771-10E84805EB15}"/>
            </a:ext>
          </a:extLst>
        </xdr:cNvPr>
        <xdr:cNvCxnSpPr/>
      </xdr:nvCxnSpPr>
      <xdr:spPr>
        <a:xfrm>
          <a:off x="1130300" y="10578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DBF9335A-6DBF-41DC-97AA-15FE13A5DF1A}"/>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54A7BEC0-2DAC-4362-B147-23B975F4BD60}"/>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1C304E24-EE62-442D-BECA-6DCDC948081D}"/>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5D99F276-4258-4A9D-ABB3-71E088090EA3}"/>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113047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1DFD1DEA-BD59-4122-856E-F7C757DDF7B1}"/>
            </a:ext>
          </a:extLst>
        </xdr:cNvPr>
        <xdr:cNvSpPr txBox="1"/>
      </xdr:nvSpPr>
      <xdr:spPr>
        <a:xfrm>
          <a:off x="35820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F3EE68DD-14A6-43E3-83E4-F5947B87414C}"/>
            </a:ext>
          </a:extLst>
        </xdr:cNvPr>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48277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B8EC22A6-2FB2-4CAB-8F7D-7E6B94DBDDC8}"/>
            </a:ext>
          </a:extLst>
        </xdr:cNvPr>
        <xdr:cNvSpPr txBox="1"/>
      </xdr:nvSpPr>
      <xdr:spPr>
        <a:xfrm>
          <a:off x="1816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15892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1E327C23-6AA7-4B70-92DB-F20DEADB59E1}"/>
            </a:ext>
          </a:extLst>
        </xdr:cNvPr>
        <xdr:cNvSpPr txBox="1"/>
      </xdr:nvSpPr>
      <xdr:spPr>
        <a:xfrm>
          <a:off x="927744" y="1030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E30F6A92-D097-4692-AB67-15FFA24330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61D5C867-7A3D-4F3B-A020-4C3A8BC086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9327E131-9287-4DB6-9B41-491907FAFB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25EE0B21-976C-49C0-9A33-340BCC8531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E541C317-3FEF-4E55-99F7-FC9E197B3E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EB726490-79CC-4CFA-8CE5-19779CB75F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4FB8A935-DB40-4831-8765-C3EC2EBB34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4F2A2169-79D1-4AF3-A23C-234DFE8B36D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72F3F538-E006-412C-BC04-B5273513112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EA854329-F648-4675-98F8-8A732AA746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xmlns="" id="{7A024AA3-ABF8-452C-ADBF-CEBC97A8B09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xmlns="" id="{52CBD0E6-4E93-4D3C-BE01-F02940D440A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xmlns="" id="{2BCDB875-6459-43E5-87BD-628D567EF41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xmlns="" id="{F3B5C676-9BFF-4BA9-A0C4-F3B5C3133E1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xmlns="" id="{2BFA2498-2AA2-4432-80F6-9F912D2912A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xmlns="" id="{0730BE84-43B4-4A4C-B772-EEEE311FBCF1}"/>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xmlns="" id="{680DD110-EA7F-42DA-9681-3E16BD26164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xmlns="" id="{B1D355CF-184A-4C85-A6C6-0E8E4ED3C43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xmlns="" id="{76E7206D-4C5E-4792-9C23-8B5F90ADB87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xmlns="" id="{29B66B84-1159-4C8A-926F-52D3A2CE183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xmlns="" id="{B6017684-80EA-4806-9F12-937041A7C10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xmlns="" id="{DAA78E4E-07B3-4EB6-B520-B3CB3A7528E3}"/>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A326723E-9EE9-49CD-8A49-D2BEB7F618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xmlns="" id="{F7E0C4FA-0C87-4FB1-80D7-5DA936A72ED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66C26638-890D-473F-8FC6-DC001E1FE4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xmlns="" id="{358CC3FF-0462-4B4F-AA86-DC4F40E65797}"/>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56AC03DE-EAA0-4F1F-8B99-04744F7CD017}"/>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xmlns="" id="{ED4BB768-A1DF-4BF1-B938-2992DE87E0F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20DBC550-9D52-42EE-BF4B-599B861C0F8D}"/>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xmlns="" id="{BA9FE7B2-992A-4A74-8F03-3A934FB9A4F7}"/>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ABD026E6-565E-4E21-A639-C84707B76B89}"/>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xmlns="" id="{A2EDAB01-31EB-4C45-9E78-87FE6F013003}"/>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xmlns="" id="{6B983C33-2DE1-4488-B2B9-6304A3FE8A4A}"/>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xmlns="" id="{353050D5-EDAD-4CCD-87F3-579C3D267821}"/>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xmlns="" id="{5C261A1B-C472-4EC6-A778-389327527D9E}"/>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xmlns="" id="{0BB21975-D62D-46CB-A044-34A970983288}"/>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BBC4690-C466-4449-B69D-F065F646A9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DCCD782-1780-4736-994D-4CB2B98BAA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EAB7C45D-233C-4FC8-A2DD-F779A7D883C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CF89A940-63B5-4424-8E0A-293E657173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29C3030-FCBA-406A-9D2D-43552092BE0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126948</xdr:rowOff>
    </xdr:from>
    <xdr:to>
      <xdr:col>55</xdr:col>
      <xdr:colOff>50800</xdr:colOff>
      <xdr:row>64</xdr:row>
      <xdr:rowOff>57098</xdr:rowOff>
    </xdr:to>
    <xdr:sp macro="" textlink="">
      <xdr:nvSpPr>
        <xdr:cNvPr id="246" name="楕円 245">
          <a:extLst>
            <a:ext uri="{FF2B5EF4-FFF2-40B4-BE49-F238E27FC236}">
              <a16:creationId xmlns:a16="http://schemas.microsoft.com/office/drawing/2014/main" xmlns="" id="{421E9270-5604-455C-8614-A2A933B3EC42}"/>
            </a:ext>
          </a:extLst>
        </xdr:cNvPr>
        <xdr:cNvSpPr/>
      </xdr:nvSpPr>
      <xdr:spPr>
        <a:xfrm>
          <a:off x="10426700" y="109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41875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699C74A-3A92-4FDF-81EF-678976DFA101}"/>
            </a:ext>
          </a:extLst>
        </xdr:cNvPr>
        <xdr:cNvSpPr txBox="1"/>
      </xdr:nvSpPr>
      <xdr:spPr>
        <a:xfrm>
          <a:off x="10515600" y="1084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130767</xdr:rowOff>
    </xdr:from>
    <xdr:to>
      <xdr:col>50</xdr:col>
      <xdr:colOff>165100</xdr:colOff>
      <xdr:row>64</xdr:row>
      <xdr:rowOff>60917</xdr:rowOff>
    </xdr:to>
    <xdr:sp macro="" textlink="">
      <xdr:nvSpPr>
        <xdr:cNvPr id="248" name="楕円 247">
          <a:extLst>
            <a:ext uri="{FF2B5EF4-FFF2-40B4-BE49-F238E27FC236}">
              <a16:creationId xmlns:a16="http://schemas.microsoft.com/office/drawing/2014/main" xmlns="" id="{3E96A735-3394-4918-A09C-B8CFFF8D24EE}"/>
            </a:ext>
          </a:extLst>
        </xdr:cNvPr>
        <xdr:cNvSpPr/>
      </xdr:nvSpPr>
      <xdr:spPr>
        <a:xfrm>
          <a:off x="9588500" y="109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6298</xdr:rowOff>
    </xdr:from>
    <xdr:to>
      <xdr:col>55</xdr:col>
      <xdr:colOff>0</xdr:colOff>
      <xdr:row>64</xdr:row>
      <xdr:rowOff>10117</xdr:rowOff>
    </xdr:to>
    <xdr:cxnSp macro="">
      <xdr:nvCxnSpPr>
        <xdr:cNvPr id="249" name="直線コネクタ 248">
          <a:extLst>
            <a:ext uri="{FF2B5EF4-FFF2-40B4-BE49-F238E27FC236}">
              <a16:creationId xmlns:a16="http://schemas.microsoft.com/office/drawing/2014/main" xmlns="" id="{7A917F93-6642-45D5-BED4-120C3219E969}"/>
            </a:ext>
          </a:extLst>
        </xdr:cNvPr>
        <xdr:cNvCxnSpPr/>
      </xdr:nvCxnSpPr>
      <xdr:spPr>
        <a:xfrm flipV="1">
          <a:off x="9639300" y="10979098"/>
          <a:ext cx="8382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134308</xdr:rowOff>
    </xdr:from>
    <xdr:to>
      <xdr:col>46</xdr:col>
      <xdr:colOff>38100</xdr:colOff>
      <xdr:row>64</xdr:row>
      <xdr:rowOff>64458</xdr:rowOff>
    </xdr:to>
    <xdr:sp macro="" textlink="">
      <xdr:nvSpPr>
        <xdr:cNvPr id="250" name="楕円 249">
          <a:extLst>
            <a:ext uri="{FF2B5EF4-FFF2-40B4-BE49-F238E27FC236}">
              <a16:creationId xmlns:a16="http://schemas.microsoft.com/office/drawing/2014/main" xmlns="" id="{7CCD0D2E-C12E-478B-942C-0C50F6483DAE}"/>
            </a:ext>
          </a:extLst>
        </xdr:cNvPr>
        <xdr:cNvSpPr/>
      </xdr:nvSpPr>
      <xdr:spPr>
        <a:xfrm>
          <a:off x="8699500" y="109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10117</xdr:rowOff>
    </xdr:from>
    <xdr:to>
      <xdr:col>50</xdr:col>
      <xdr:colOff>114300</xdr:colOff>
      <xdr:row>64</xdr:row>
      <xdr:rowOff>13658</xdr:rowOff>
    </xdr:to>
    <xdr:cxnSp macro="">
      <xdr:nvCxnSpPr>
        <xdr:cNvPr id="251" name="直線コネクタ 250">
          <a:extLst>
            <a:ext uri="{FF2B5EF4-FFF2-40B4-BE49-F238E27FC236}">
              <a16:creationId xmlns:a16="http://schemas.microsoft.com/office/drawing/2014/main" xmlns="" id="{6EBE4E9B-F56D-4244-A59B-7F2FC223D97E}"/>
            </a:ext>
          </a:extLst>
        </xdr:cNvPr>
        <xdr:cNvCxnSpPr/>
      </xdr:nvCxnSpPr>
      <xdr:spPr>
        <a:xfrm flipV="1">
          <a:off x="8750300" y="10982917"/>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137019</xdr:rowOff>
    </xdr:from>
    <xdr:to>
      <xdr:col>41</xdr:col>
      <xdr:colOff>101600</xdr:colOff>
      <xdr:row>64</xdr:row>
      <xdr:rowOff>67169</xdr:rowOff>
    </xdr:to>
    <xdr:sp macro="" textlink="">
      <xdr:nvSpPr>
        <xdr:cNvPr id="252" name="楕円 251">
          <a:extLst>
            <a:ext uri="{FF2B5EF4-FFF2-40B4-BE49-F238E27FC236}">
              <a16:creationId xmlns:a16="http://schemas.microsoft.com/office/drawing/2014/main" xmlns="" id="{D8B65F53-49CD-46B6-8B3C-9D01AA1EC3C0}"/>
            </a:ext>
          </a:extLst>
        </xdr:cNvPr>
        <xdr:cNvSpPr/>
      </xdr:nvSpPr>
      <xdr:spPr>
        <a:xfrm>
          <a:off x="7810500" y="109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13658</xdr:rowOff>
    </xdr:from>
    <xdr:to>
      <xdr:col>45</xdr:col>
      <xdr:colOff>177800</xdr:colOff>
      <xdr:row>64</xdr:row>
      <xdr:rowOff>16369</xdr:rowOff>
    </xdr:to>
    <xdr:cxnSp macro="">
      <xdr:nvCxnSpPr>
        <xdr:cNvPr id="253" name="直線コネクタ 252">
          <a:extLst>
            <a:ext uri="{FF2B5EF4-FFF2-40B4-BE49-F238E27FC236}">
              <a16:creationId xmlns:a16="http://schemas.microsoft.com/office/drawing/2014/main" xmlns="" id="{3B1727B2-501A-43BB-8222-262B517C50F4}"/>
            </a:ext>
          </a:extLst>
        </xdr:cNvPr>
        <xdr:cNvCxnSpPr/>
      </xdr:nvCxnSpPr>
      <xdr:spPr>
        <a:xfrm flipV="1">
          <a:off x="7861300" y="1098645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140367</xdr:rowOff>
    </xdr:from>
    <xdr:to>
      <xdr:col>36</xdr:col>
      <xdr:colOff>165100</xdr:colOff>
      <xdr:row>64</xdr:row>
      <xdr:rowOff>70517</xdr:rowOff>
    </xdr:to>
    <xdr:sp macro="" textlink="">
      <xdr:nvSpPr>
        <xdr:cNvPr id="254" name="楕円 253">
          <a:extLst>
            <a:ext uri="{FF2B5EF4-FFF2-40B4-BE49-F238E27FC236}">
              <a16:creationId xmlns:a16="http://schemas.microsoft.com/office/drawing/2014/main" xmlns="" id="{751F65A1-04F7-442D-BB1B-956D3C89F9E3}"/>
            </a:ext>
          </a:extLst>
        </xdr:cNvPr>
        <xdr:cNvSpPr/>
      </xdr:nvSpPr>
      <xdr:spPr>
        <a:xfrm>
          <a:off x="6921500" y="109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16369</xdr:rowOff>
    </xdr:from>
    <xdr:to>
      <xdr:col>41</xdr:col>
      <xdr:colOff>50800</xdr:colOff>
      <xdr:row>64</xdr:row>
      <xdr:rowOff>19717</xdr:rowOff>
    </xdr:to>
    <xdr:cxnSp macro="">
      <xdr:nvCxnSpPr>
        <xdr:cNvPr id="255" name="直線コネクタ 254">
          <a:extLst>
            <a:ext uri="{FF2B5EF4-FFF2-40B4-BE49-F238E27FC236}">
              <a16:creationId xmlns:a16="http://schemas.microsoft.com/office/drawing/2014/main" xmlns="" id="{F6F2BF85-48A3-4918-B5E4-355259EA924D}"/>
            </a:ext>
          </a:extLst>
        </xdr:cNvPr>
        <xdr:cNvCxnSpPr/>
      </xdr:nvCxnSpPr>
      <xdr:spPr>
        <a:xfrm flipV="1">
          <a:off x="6972300" y="10989169"/>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xmlns="" id="{13F843BD-BB29-4447-9A56-A75EA1C41247}"/>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832B10DA-850B-41E6-9DDC-3C67C1E202FD}"/>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39715764-7467-4400-9D2C-BF610B437FE4}"/>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xmlns="" id="{C3880793-131E-46DA-BE65-39CA805AC1B1}"/>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52044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F18D5A0D-9AE8-4C5C-A899-F6DDF1BA0FE2}"/>
            </a:ext>
          </a:extLst>
        </xdr:cNvPr>
        <xdr:cNvSpPr txBox="1"/>
      </xdr:nvSpPr>
      <xdr:spPr>
        <a:xfrm>
          <a:off x="9327095" y="1102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55585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02F4B1F7-1234-46C8-9B16-02FEEFD4051C}"/>
            </a:ext>
          </a:extLst>
        </xdr:cNvPr>
        <xdr:cNvSpPr txBox="1"/>
      </xdr:nvSpPr>
      <xdr:spPr>
        <a:xfrm>
          <a:off x="8450795" y="1102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58296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4DF931D5-21D6-4B32-B5D3-02BE680DCF57}"/>
            </a:ext>
          </a:extLst>
        </xdr:cNvPr>
        <xdr:cNvSpPr txBox="1"/>
      </xdr:nvSpPr>
      <xdr:spPr>
        <a:xfrm>
          <a:off x="7561795" y="1103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61644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D219C6E9-C152-4A15-9739-DF077FE557BE}"/>
            </a:ext>
          </a:extLst>
        </xdr:cNvPr>
        <xdr:cNvSpPr txBox="1"/>
      </xdr:nvSpPr>
      <xdr:spPr>
        <a:xfrm>
          <a:off x="6672795" y="1103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69CE178D-684E-4A61-A356-12C7F70919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10D23F88-BB9C-4C5E-A429-94FF39587A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DDFF4460-C09A-4D8C-A546-0CFA5ECA71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4CC6CF4E-ED7B-46E4-9A24-533AA61A54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3486F74E-C4D1-4702-A74C-8EE03FC0CF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6364F37C-8186-4635-851F-4F6D05882A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DECA8E79-B8B5-4A59-8F9D-4A64C24FA3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1046357F-20BF-4FF9-BF0B-E29FA5A801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4D7D25AC-D059-4CFB-81CD-05456A6BF2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9EB43AD6-FD9D-4B74-AF7D-AA19440E3AE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18E68EB8-6CF7-4DE6-84D7-37FD1867F59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AB57C891-E7E6-4DB3-8260-101A3C22C5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F29F3F43-738F-4240-8A1C-C09FB2B5FB8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1AD73E0C-9C0B-4A25-9B1E-19F9DE58C17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4ED7630E-5DE4-4A09-919D-EF253F9499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35F4723D-6C76-4BE6-BEC6-0F2D0F31495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6A067E0D-143E-4AD7-993F-D768101B8E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A7B67082-9200-4BF7-8780-1075D07BD50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10CB82EB-AFF3-4305-A81C-7951E8D4A3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3E1651AD-6498-4D95-8A81-9ACF31CD582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8555443D-16AB-4F72-8FBD-63313505682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FF7E5B7B-623B-40EE-9AF9-7B167F93EB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D23853A6-937F-4E8F-8A10-D4B3BC1B796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A017BAF7-820B-4794-B2CF-370989AE8F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xmlns="" id="{68A0CBA8-874E-408B-9253-CEAF2F6DBA08}"/>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xmlns="" id="{287BFDBD-3C0E-445D-8318-90E41BF442D8}"/>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xmlns="" id="{E8F384D3-5F2F-48B5-B7A0-60442D233D79}"/>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8F020D36-C026-4C23-9ED3-40CDA9A6C6D1}"/>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xmlns="" id="{99FA2B7C-141E-418D-BE49-F6C89807EBD2}"/>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FD68AC2E-2FDB-4D48-93EA-157193BD519C}"/>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xmlns="" id="{38BB94DA-5253-4DF0-AB32-F755BDCF3362}"/>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xmlns="" id="{010F85D0-85B9-48BA-98F9-51CB082F1047}"/>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xmlns="" id="{9340854D-CAE0-494C-A965-1AB6E5CDA983}"/>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xmlns="" id="{2BD45739-C031-4D96-A076-6032ACE5AB4B}"/>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xmlns="" id="{64EC98DF-9476-4F8D-A9DD-94628867B532}"/>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FC117719-2162-4921-AF82-05A5DC6FD4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895BD75-4C5E-4FDA-A31D-BC2C76ADF9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76398935-35A7-4A1A-B222-D891606A78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CBD0FE27-3344-44AD-A066-FCB71FE4DB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FFF9931A-5DAE-45B9-837E-118DC3D093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304" name="楕円 303">
          <a:extLst>
            <a:ext uri="{FF2B5EF4-FFF2-40B4-BE49-F238E27FC236}">
              <a16:creationId xmlns:a16="http://schemas.microsoft.com/office/drawing/2014/main" xmlns="" id="{9E7C0146-B3B4-4BFB-A02F-AE12571A46A5}"/>
            </a:ext>
          </a:extLst>
        </xdr:cNvPr>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154322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B841C2F4-FF21-4FA1-A642-06EEC9A32502}"/>
            </a:ext>
          </a:extLst>
        </xdr:cNvPr>
        <xdr:cNvSpPr txBox="1"/>
      </xdr:nvSpPr>
      <xdr:spPr>
        <a:xfrm>
          <a:off x="4673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6" name="楕円 305">
          <a:extLst>
            <a:ext uri="{FF2B5EF4-FFF2-40B4-BE49-F238E27FC236}">
              <a16:creationId xmlns:a16="http://schemas.microsoft.com/office/drawing/2014/main" xmlns="" id="{7A36FEC1-6816-4858-A2B4-FA26F4CCC688}"/>
            </a:ext>
          </a:extLst>
        </xdr:cNvPr>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55245</xdr:rowOff>
    </xdr:to>
    <xdr:cxnSp macro="">
      <xdr:nvCxnSpPr>
        <xdr:cNvPr id="307" name="直線コネクタ 306">
          <a:extLst>
            <a:ext uri="{FF2B5EF4-FFF2-40B4-BE49-F238E27FC236}">
              <a16:creationId xmlns:a16="http://schemas.microsoft.com/office/drawing/2014/main" xmlns="" id="{B8514C3B-9E29-4C3E-A29A-5B7A981AC2BA}"/>
            </a:ext>
          </a:extLst>
        </xdr:cNvPr>
        <xdr:cNvCxnSpPr/>
      </xdr:nvCxnSpPr>
      <xdr:spPr>
        <a:xfrm>
          <a:off x="3797300" y="145999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118745</xdr:rowOff>
    </xdr:from>
    <xdr:to>
      <xdr:col>15</xdr:col>
      <xdr:colOff>101600</xdr:colOff>
      <xdr:row>85</xdr:row>
      <xdr:rowOff>48895</xdr:rowOff>
    </xdr:to>
    <xdr:sp macro="" textlink="">
      <xdr:nvSpPr>
        <xdr:cNvPr id="308" name="楕円 307">
          <a:extLst>
            <a:ext uri="{FF2B5EF4-FFF2-40B4-BE49-F238E27FC236}">
              <a16:creationId xmlns:a16="http://schemas.microsoft.com/office/drawing/2014/main" xmlns="" id="{C4B2044E-CA57-4C64-A3C6-775FA75BBD1F}"/>
            </a:ext>
          </a:extLst>
        </xdr:cNvPr>
        <xdr:cNvSpPr/>
      </xdr:nvSpPr>
      <xdr:spPr>
        <a:xfrm>
          <a:off x="2857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169545</xdr:rowOff>
    </xdr:from>
    <xdr:to>
      <xdr:col>19</xdr:col>
      <xdr:colOff>177800</xdr:colOff>
      <xdr:row>85</xdr:row>
      <xdr:rowOff>26670</xdr:rowOff>
    </xdr:to>
    <xdr:cxnSp macro="">
      <xdr:nvCxnSpPr>
        <xdr:cNvPr id="309" name="直線コネクタ 308">
          <a:extLst>
            <a:ext uri="{FF2B5EF4-FFF2-40B4-BE49-F238E27FC236}">
              <a16:creationId xmlns:a16="http://schemas.microsoft.com/office/drawing/2014/main" xmlns="" id="{94DE4ACE-69CB-42D4-8004-7313CA4C6434}"/>
            </a:ext>
          </a:extLst>
        </xdr:cNvPr>
        <xdr:cNvCxnSpPr/>
      </xdr:nvCxnSpPr>
      <xdr:spPr>
        <a:xfrm>
          <a:off x="2908300" y="14571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310" name="楕円 309">
          <a:extLst>
            <a:ext uri="{FF2B5EF4-FFF2-40B4-BE49-F238E27FC236}">
              <a16:creationId xmlns:a16="http://schemas.microsoft.com/office/drawing/2014/main" xmlns="" id="{479C4F09-3553-4BB7-851C-590042EFBFA0}"/>
            </a:ext>
          </a:extLst>
        </xdr:cNvPr>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84</xdr:row>
      <xdr:rowOff>169545</xdr:rowOff>
    </xdr:to>
    <xdr:cxnSp macro="">
      <xdr:nvCxnSpPr>
        <xdr:cNvPr id="311" name="直線コネクタ 310">
          <a:extLst>
            <a:ext uri="{FF2B5EF4-FFF2-40B4-BE49-F238E27FC236}">
              <a16:creationId xmlns:a16="http://schemas.microsoft.com/office/drawing/2014/main" xmlns="" id="{DD8FB3F8-D497-4C3C-8313-353C7E1A74EF}"/>
            </a:ext>
          </a:extLst>
        </xdr:cNvPr>
        <xdr:cNvCxnSpPr/>
      </xdr:nvCxnSpPr>
      <xdr:spPr>
        <a:xfrm>
          <a:off x="2019300" y="14540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59689</xdr:rowOff>
    </xdr:from>
    <xdr:to>
      <xdr:col>6</xdr:col>
      <xdr:colOff>38100</xdr:colOff>
      <xdr:row>84</xdr:row>
      <xdr:rowOff>161289</xdr:rowOff>
    </xdr:to>
    <xdr:sp macro="" textlink="">
      <xdr:nvSpPr>
        <xdr:cNvPr id="312" name="楕円 311">
          <a:extLst>
            <a:ext uri="{FF2B5EF4-FFF2-40B4-BE49-F238E27FC236}">
              <a16:creationId xmlns:a16="http://schemas.microsoft.com/office/drawing/2014/main" xmlns="" id="{55C0D130-AB28-46AD-AE10-F0FCED285DB2}"/>
            </a:ext>
          </a:extLst>
        </xdr:cNvPr>
        <xdr:cNvSpPr/>
      </xdr:nvSpPr>
      <xdr:spPr>
        <a:xfrm>
          <a:off x="1079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110489</xdr:rowOff>
    </xdr:from>
    <xdr:to>
      <xdr:col>10</xdr:col>
      <xdr:colOff>114300</xdr:colOff>
      <xdr:row>84</xdr:row>
      <xdr:rowOff>139064</xdr:rowOff>
    </xdr:to>
    <xdr:cxnSp macro="">
      <xdr:nvCxnSpPr>
        <xdr:cNvPr id="313" name="直線コネクタ 312">
          <a:extLst>
            <a:ext uri="{FF2B5EF4-FFF2-40B4-BE49-F238E27FC236}">
              <a16:creationId xmlns:a16="http://schemas.microsoft.com/office/drawing/2014/main" xmlns="" id="{4D6821FD-5A82-4E58-A57F-949E68E6984F}"/>
            </a:ext>
          </a:extLst>
        </xdr:cNvPr>
        <xdr:cNvCxnSpPr/>
      </xdr:nvCxnSpPr>
      <xdr:spPr>
        <a:xfrm>
          <a:off x="1130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xmlns="" id="{51835E66-2283-491B-81B8-531B7A223881}"/>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xmlns="" id="{358AC19A-1184-4E0C-B854-6347DBBFDF29}"/>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xmlns="" id="{494C9BA8-4E13-4506-A764-8D37842F5284}"/>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xmlns="" id="{B5CF9545-7CB9-4FF4-AFC1-9070710A66AC}"/>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18" name="n_1mainValue【公営住宅】&#10;有形固定資産減価償却率">
          <a:extLst>
            <a:ext uri="{FF2B5EF4-FFF2-40B4-BE49-F238E27FC236}">
              <a16:creationId xmlns:a16="http://schemas.microsoft.com/office/drawing/2014/main" xmlns="" id="{71FEB0C2-27E5-4D6B-B3B1-0ACA4C4A441A}"/>
            </a:ext>
          </a:extLst>
        </xdr:cNvPr>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40022</xdr:rowOff>
    </xdr:from>
    <xdr:ext cx="405111" cy="259045"/>
    <xdr:sp macro="" textlink="">
      <xdr:nvSpPr>
        <xdr:cNvPr id="319" name="n_2mainValue【公営住宅】&#10;有形固定資産減価償却率">
          <a:extLst>
            <a:ext uri="{FF2B5EF4-FFF2-40B4-BE49-F238E27FC236}">
              <a16:creationId xmlns:a16="http://schemas.microsoft.com/office/drawing/2014/main" xmlns="" id="{15A2D270-F4C3-4AF3-8075-4DE6C8470191}"/>
            </a:ext>
          </a:extLst>
        </xdr:cNvPr>
        <xdr:cNvSpPr txBox="1"/>
      </xdr:nvSpPr>
      <xdr:spPr>
        <a:xfrm>
          <a:off x="2705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320" name="n_3mainValue【公営住宅】&#10;有形固定資産減価償却率">
          <a:extLst>
            <a:ext uri="{FF2B5EF4-FFF2-40B4-BE49-F238E27FC236}">
              <a16:creationId xmlns:a16="http://schemas.microsoft.com/office/drawing/2014/main" xmlns="" id="{B2A909C6-E367-49BE-8FF9-AF7B4A7AF543}"/>
            </a:ext>
          </a:extLst>
        </xdr:cNvPr>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321" name="n_4mainValue【公営住宅】&#10;有形固定資産減価償却率">
          <a:extLst>
            <a:ext uri="{FF2B5EF4-FFF2-40B4-BE49-F238E27FC236}">
              <a16:creationId xmlns:a16="http://schemas.microsoft.com/office/drawing/2014/main" xmlns="" id="{AE999B52-1A3A-43EC-8BE5-AFB229B767F1}"/>
            </a:ext>
          </a:extLst>
        </xdr:cNvPr>
        <xdr:cNvSpPr txBox="1"/>
      </xdr:nvSpPr>
      <xdr:spPr>
        <a:xfrm>
          <a:off x="927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C99F18C-069A-4CEB-A938-0022BDD892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31AF6041-77AE-4662-A366-6DB29A3D81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13699577-0637-4F55-8864-E5837139FF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EB90597E-E810-4159-86E1-848C558A87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3CC2EB50-7177-4A5E-A0A1-34710F743A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22264AD7-276E-4BD4-8799-1FC215B1D0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8D320F57-76A0-44ED-B0C4-A2F068006A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F7A0D755-90D8-4A99-A151-CFA22ADF2F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C52DCAE9-573F-411D-9253-506283E489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6D1FD03C-5CDC-497D-B616-0ABA60E2A9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C7687731-DAB8-4E9B-A9E8-A6958F4582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904E81FC-FA0A-42CD-83A3-060A6F170F1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86A57D5C-AD05-4BA8-91CE-B307344029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38615941-2B29-4B8F-A1FB-99B902063D3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4865D3A9-1C59-424E-8786-AB7D1C8861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C58DD10A-307E-44D1-B301-22C3EBF3828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A67B0FA1-6122-40A4-90C2-7A85BF501B5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C66C3DE6-A402-477F-8610-947D2F73E35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488E6867-6485-45E3-A32F-AA687C25DFC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xmlns="" id="{64CBE012-ED10-4A1E-8E96-5BEA540E239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CC05B737-EF6E-4833-8A42-4F6711616E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E101DF5D-D144-4541-B7D1-1928A57D6D7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4351D402-AEF9-43E8-812A-6BAF36383D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xmlns="" id="{4DECAF27-DB44-45F9-877E-FFAD82076578}"/>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xmlns="" id="{0266DD12-72B2-4FB4-AF7A-8DC552D532EF}"/>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xmlns="" id="{7993CC17-E941-4F9B-A169-6BC2796BF86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xmlns="" id="{F8323E2C-6410-4E93-8585-5C836097D215}"/>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xmlns="" id="{7E245606-0E3F-438C-B0A1-49BD5AEE8D45}"/>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xmlns="" id="{577B5C1B-8A59-45C8-AEF6-5F9DF722FEA6}"/>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xmlns="" id="{E182ECC3-71B9-402B-AB94-14129AFE18F4}"/>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xmlns="" id="{5FEC3AB5-EEB1-4C1D-81C2-88BBB881A4DE}"/>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xmlns="" id="{80DCE801-0F86-4A6E-A0DC-6F802B9D4A4C}"/>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xmlns="" id="{7C6FEA34-6E46-4780-810E-AD52F38E8F8D}"/>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xmlns="" id="{C185A05F-A70D-4959-8B1B-05C4D06899A2}"/>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F3E25AF9-B53A-4F19-9761-471D1AF678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968CDE79-F56D-48E7-8067-287CD63A69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2C1BE228-213F-48C7-9665-3D0E5E8BF4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E1B6526D-A4A3-4213-9D07-69C6B2E0AA6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EB79807A-534B-445F-83D8-E440239351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102743</xdr:rowOff>
    </xdr:from>
    <xdr:to>
      <xdr:col>55</xdr:col>
      <xdr:colOff>50800</xdr:colOff>
      <xdr:row>86</xdr:row>
      <xdr:rowOff>32893</xdr:rowOff>
    </xdr:to>
    <xdr:sp macro="" textlink="">
      <xdr:nvSpPr>
        <xdr:cNvPr id="361" name="楕円 360">
          <a:extLst>
            <a:ext uri="{FF2B5EF4-FFF2-40B4-BE49-F238E27FC236}">
              <a16:creationId xmlns:a16="http://schemas.microsoft.com/office/drawing/2014/main" xmlns="" id="{8ECE55F4-EF6E-4E0D-B012-D19246EF480B}"/>
            </a:ext>
          </a:extLst>
        </xdr:cNvPr>
        <xdr:cNvSpPr/>
      </xdr:nvSpPr>
      <xdr:spPr>
        <a:xfrm>
          <a:off x="104267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17670</xdr:rowOff>
    </xdr:from>
    <xdr:ext cx="469744" cy="259045"/>
    <xdr:sp macro="" textlink="">
      <xdr:nvSpPr>
        <xdr:cNvPr id="362" name="【公営住宅】&#10;一人当たり面積該当値テキスト">
          <a:extLst>
            <a:ext uri="{FF2B5EF4-FFF2-40B4-BE49-F238E27FC236}">
              <a16:creationId xmlns:a16="http://schemas.microsoft.com/office/drawing/2014/main" xmlns="" id="{D858D3B1-304E-48E1-AE7A-71967FE58A62}"/>
            </a:ext>
          </a:extLst>
        </xdr:cNvPr>
        <xdr:cNvSpPr txBox="1"/>
      </xdr:nvSpPr>
      <xdr:spPr>
        <a:xfrm>
          <a:off x="10515600" y="1459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106807</xdr:rowOff>
    </xdr:from>
    <xdr:to>
      <xdr:col>50</xdr:col>
      <xdr:colOff>165100</xdr:colOff>
      <xdr:row>86</xdr:row>
      <xdr:rowOff>36957</xdr:rowOff>
    </xdr:to>
    <xdr:sp macro="" textlink="">
      <xdr:nvSpPr>
        <xdr:cNvPr id="363" name="楕円 362">
          <a:extLst>
            <a:ext uri="{FF2B5EF4-FFF2-40B4-BE49-F238E27FC236}">
              <a16:creationId xmlns:a16="http://schemas.microsoft.com/office/drawing/2014/main" xmlns="" id="{BCBCC1B9-BF91-42F0-B195-7AEFB097020F}"/>
            </a:ext>
          </a:extLst>
        </xdr:cNvPr>
        <xdr:cNvSpPr/>
      </xdr:nvSpPr>
      <xdr:spPr>
        <a:xfrm>
          <a:off x="9588500" y="146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153543</xdr:rowOff>
    </xdr:from>
    <xdr:to>
      <xdr:col>55</xdr:col>
      <xdr:colOff>0</xdr:colOff>
      <xdr:row>85</xdr:row>
      <xdr:rowOff>157607</xdr:rowOff>
    </xdr:to>
    <xdr:cxnSp macro="">
      <xdr:nvCxnSpPr>
        <xdr:cNvPr id="364" name="直線コネクタ 363">
          <a:extLst>
            <a:ext uri="{FF2B5EF4-FFF2-40B4-BE49-F238E27FC236}">
              <a16:creationId xmlns:a16="http://schemas.microsoft.com/office/drawing/2014/main" xmlns="" id="{EBC6144E-22C5-4F05-97DC-477FD0D66056}"/>
            </a:ext>
          </a:extLst>
        </xdr:cNvPr>
        <xdr:cNvCxnSpPr/>
      </xdr:nvCxnSpPr>
      <xdr:spPr>
        <a:xfrm flipV="1">
          <a:off x="9639300" y="14726793"/>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110489</xdr:rowOff>
    </xdr:from>
    <xdr:to>
      <xdr:col>46</xdr:col>
      <xdr:colOff>38100</xdr:colOff>
      <xdr:row>86</xdr:row>
      <xdr:rowOff>40639</xdr:rowOff>
    </xdr:to>
    <xdr:sp macro="" textlink="">
      <xdr:nvSpPr>
        <xdr:cNvPr id="365" name="楕円 364">
          <a:extLst>
            <a:ext uri="{FF2B5EF4-FFF2-40B4-BE49-F238E27FC236}">
              <a16:creationId xmlns:a16="http://schemas.microsoft.com/office/drawing/2014/main" xmlns="" id="{FD14FC24-19F8-4592-A32F-2C19A14CB5D4}"/>
            </a:ext>
          </a:extLst>
        </xdr:cNvPr>
        <xdr:cNvSpPr/>
      </xdr:nvSpPr>
      <xdr:spPr>
        <a:xfrm>
          <a:off x="8699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157607</xdr:rowOff>
    </xdr:from>
    <xdr:to>
      <xdr:col>50</xdr:col>
      <xdr:colOff>114300</xdr:colOff>
      <xdr:row>85</xdr:row>
      <xdr:rowOff>161289</xdr:rowOff>
    </xdr:to>
    <xdr:cxnSp macro="">
      <xdr:nvCxnSpPr>
        <xdr:cNvPr id="366" name="直線コネクタ 365">
          <a:extLst>
            <a:ext uri="{FF2B5EF4-FFF2-40B4-BE49-F238E27FC236}">
              <a16:creationId xmlns:a16="http://schemas.microsoft.com/office/drawing/2014/main" xmlns="" id="{7992449A-74E2-4E17-923B-297C6CACCEFB}"/>
            </a:ext>
          </a:extLst>
        </xdr:cNvPr>
        <xdr:cNvCxnSpPr/>
      </xdr:nvCxnSpPr>
      <xdr:spPr>
        <a:xfrm flipV="1">
          <a:off x="8750300" y="14730857"/>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113412</xdr:rowOff>
    </xdr:from>
    <xdr:to>
      <xdr:col>41</xdr:col>
      <xdr:colOff>101600</xdr:colOff>
      <xdr:row>86</xdr:row>
      <xdr:rowOff>43562</xdr:rowOff>
    </xdr:to>
    <xdr:sp macro="" textlink="">
      <xdr:nvSpPr>
        <xdr:cNvPr id="367" name="楕円 366">
          <a:extLst>
            <a:ext uri="{FF2B5EF4-FFF2-40B4-BE49-F238E27FC236}">
              <a16:creationId xmlns:a16="http://schemas.microsoft.com/office/drawing/2014/main" xmlns="" id="{EA94A857-A307-47E6-8807-DCA4C0FB044A}"/>
            </a:ext>
          </a:extLst>
        </xdr:cNvPr>
        <xdr:cNvSpPr/>
      </xdr:nvSpPr>
      <xdr:spPr>
        <a:xfrm>
          <a:off x="7810500" y="146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161289</xdr:rowOff>
    </xdr:from>
    <xdr:to>
      <xdr:col>45</xdr:col>
      <xdr:colOff>177800</xdr:colOff>
      <xdr:row>85</xdr:row>
      <xdr:rowOff>164212</xdr:rowOff>
    </xdr:to>
    <xdr:cxnSp macro="">
      <xdr:nvCxnSpPr>
        <xdr:cNvPr id="368" name="直線コネクタ 367">
          <a:extLst>
            <a:ext uri="{FF2B5EF4-FFF2-40B4-BE49-F238E27FC236}">
              <a16:creationId xmlns:a16="http://schemas.microsoft.com/office/drawing/2014/main" xmlns="" id="{29616D0B-7707-4D8A-8C98-D213E27DDD28}"/>
            </a:ext>
          </a:extLst>
        </xdr:cNvPr>
        <xdr:cNvCxnSpPr/>
      </xdr:nvCxnSpPr>
      <xdr:spPr>
        <a:xfrm flipV="1">
          <a:off x="7861300" y="14734539"/>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116967</xdr:rowOff>
    </xdr:from>
    <xdr:to>
      <xdr:col>36</xdr:col>
      <xdr:colOff>165100</xdr:colOff>
      <xdr:row>86</xdr:row>
      <xdr:rowOff>47117</xdr:rowOff>
    </xdr:to>
    <xdr:sp macro="" textlink="">
      <xdr:nvSpPr>
        <xdr:cNvPr id="369" name="楕円 368">
          <a:extLst>
            <a:ext uri="{FF2B5EF4-FFF2-40B4-BE49-F238E27FC236}">
              <a16:creationId xmlns:a16="http://schemas.microsoft.com/office/drawing/2014/main" xmlns="" id="{600FE62B-2454-48F4-A00D-A0D34F1A644E}"/>
            </a:ext>
          </a:extLst>
        </xdr:cNvPr>
        <xdr:cNvSpPr/>
      </xdr:nvSpPr>
      <xdr:spPr>
        <a:xfrm>
          <a:off x="6921500" y="1469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164212</xdr:rowOff>
    </xdr:from>
    <xdr:to>
      <xdr:col>41</xdr:col>
      <xdr:colOff>50800</xdr:colOff>
      <xdr:row>85</xdr:row>
      <xdr:rowOff>167767</xdr:rowOff>
    </xdr:to>
    <xdr:cxnSp macro="">
      <xdr:nvCxnSpPr>
        <xdr:cNvPr id="370" name="直線コネクタ 369">
          <a:extLst>
            <a:ext uri="{FF2B5EF4-FFF2-40B4-BE49-F238E27FC236}">
              <a16:creationId xmlns:a16="http://schemas.microsoft.com/office/drawing/2014/main" xmlns="" id="{F065EE8A-BB9D-4152-A008-8E3CF5FB683A}"/>
            </a:ext>
          </a:extLst>
        </xdr:cNvPr>
        <xdr:cNvCxnSpPr/>
      </xdr:nvCxnSpPr>
      <xdr:spPr>
        <a:xfrm flipV="1">
          <a:off x="6972300" y="14737462"/>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xmlns="" id="{2A96B6DE-5DC5-4D88-BFED-70CCFA06CA4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xmlns="" id="{A9357800-5414-4F4A-AB18-5F46E77FB7DE}"/>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xmlns="" id="{BB8A5A84-66B1-459E-BAA8-0BC0527F6726}"/>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xmlns="" id="{B14112EF-00C5-41E2-B134-27C7FD3C4533}"/>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28084</xdr:rowOff>
    </xdr:from>
    <xdr:ext cx="469744" cy="259045"/>
    <xdr:sp macro="" textlink="">
      <xdr:nvSpPr>
        <xdr:cNvPr id="375" name="n_1mainValue【公営住宅】&#10;一人当たり面積">
          <a:extLst>
            <a:ext uri="{FF2B5EF4-FFF2-40B4-BE49-F238E27FC236}">
              <a16:creationId xmlns:a16="http://schemas.microsoft.com/office/drawing/2014/main" xmlns="" id="{BA071841-5F09-4FD3-A91E-F040BBAE1603}"/>
            </a:ext>
          </a:extLst>
        </xdr:cNvPr>
        <xdr:cNvSpPr txBox="1"/>
      </xdr:nvSpPr>
      <xdr:spPr>
        <a:xfrm>
          <a:off x="9391727" y="1477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31766</xdr:rowOff>
    </xdr:from>
    <xdr:ext cx="469744" cy="259045"/>
    <xdr:sp macro="" textlink="">
      <xdr:nvSpPr>
        <xdr:cNvPr id="376" name="n_2mainValue【公営住宅】&#10;一人当たり面積">
          <a:extLst>
            <a:ext uri="{FF2B5EF4-FFF2-40B4-BE49-F238E27FC236}">
              <a16:creationId xmlns:a16="http://schemas.microsoft.com/office/drawing/2014/main" xmlns="" id="{0F135F91-55C8-48E1-BAA2-6D7EB2A4FE03}"/>
            </a:ext>
          </a:extLst>
        </xdr:cNvPr>
        <xdr:cNvSpPr txBox="1"/>
      </xdr:nvSpPr>
      <xdr:spPr>
        <a:xfrm>
          <a:off x="8515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34689</xdr:rowOff>
    </xdr:from>
    <xdr:ext cx="469744" cy="259045"/>
    <xdr:sp macro="" textlink="">
      <xdr:nvSpPr>
        <xdr:cNvPr id="377" name="n_3mainValue【公営住宅】&#10;一人当たり面積">
          <a:extLst>
            <a:ext uri="{FF2B5EF4-FFF2-40B4-BE49-F238E27FC236}">
              <a16:creationId xmlns:a16="http://schemas.microsoft.com/office/drawing/2014/main" xmlns="" id="{EC138630-B88C-404E-80E3-B4FD366F0BF5}"/>
            </a:ext>
          </a:extLst>
        </xdr:cNvPr>
        <xdr:cNvSpPr txBox="1"/>
      </xdr:nvSpPr>
      <xdr:spPr>
        <a:xfrm>
          <a:off x="7626427" y="1477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38244</xdr:rowOff>
    </xdr:from>
    <xdr:ext cx="469744" cy="259045"/>
    <xdr:sp macro="" textlink="">
      <xdr:nvSpPr>
        <xdr:cNvPr id="378" name="n_4mainValue【公営住宅】&#10;一人当たり面積">
          <a:extLst>
            <a:ext uri="{FF2B5EF4-FFF2-40B4-BE49-F238E27FC236}">
              <a16:creationId xmlns:a16="http://schemas.microsoft.com/office/drawing/2014/main" xmlns="" id="{1E98874C-BD03-45D4-A82B-2E5AFE6D39C4}"/>
            </a:ext>
          </a:extLst>
        </xdr:cNvPr>
        <xdr:cNvSpPr txBox="1"/>
      </xdr:nvSpPr>
      <xdr:spPr>
        <a:xfrm>
          <a:off x="6737427" y="1478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7E744912-222A-4CE5-8529-7127E18A62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773D3794-B7F9-4A17-B48C-69618373D6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BAAE6D60-3C39-477F-9971-67FD4C8A2C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5762643B-1772-4937-84B5-0A4673512C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D41AD8B9-5786-479F-9146-4DECB63D60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1079DCE6-7536-43D7-A7C9-998999A48B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6CA61DD2-E773-4F42-85FA-8D62BE610D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3FC4A3F-4F5E-4307-ABD9-5ED458D5F0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3D40445D-D906-46D3-989E-98DCE6490C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330154E4-C6B9-45B8-8B84-F55CEDD5BF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C3FCB0E5-5F16-4A3C-AAE6-7E4D108DEB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BF88218B-DBDB-47A8-8167-2073EE1E2B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6E7611D3-0591-45B5-8BCE-A5DF75514F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EB46AD3-C970-474D-8DBE-BAC488CB06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C6401A5D-A7C0-4976-91EC-2D60760C0A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82AEFF3D-7453-401F-AFED-23A8A859E3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90B8ACD4-420B-417B-ADA8-6C5E0ED5C5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CA91C40-DBAA-4D67-89D5-F5F93DE676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CCFCF20A-DD0E-4610-A4C9-61992E71FD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9679AA7C-57DA-464A-98C4-6CC6B78AF2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D071BB71-9E2E-4B24-B5D0-9B2EBD2F9F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B680F250-46A6-4F04-AE5D-CF784FEDE7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BB193487-1DCF-4296-8C5E-755ABA82DF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A133BC2E-346E-4435-AF28-23EFA21A8F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561A93D5-F7F0-4019-8F45-D4FF85346D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B1A60B2C-88F7-4853-B174-69BC222F41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8DED502A-8B35-4890-8733-ED36D5F6F09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5DCCBF98-7516-44D4-A5A5-8F7D161D9C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F6BCC970-7AB9-4845-B71F-390FDDCAD28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4D3618FD-FADB-4B31-A067-36FB98B87B0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76438930-621F-4E23-BF66-0272BC28353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08E174C4-384B-474C-BBE7-5EFA78BD1F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69F7BC7C-FA6D-4904-B6A9-4380B91F06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E156895F-8976-4676-939F-E6EF0FA9204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ACCA64A5-9CE0-4DCB-B068-9085FBDFC54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27C42C99-CA85-41C8-AA73-031E325192A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61F0F8C0-82BA-41EE-AEAC-AEFB15E0275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AAABEEE0-FD17-4298-970F-D991B80D267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DBAF3CBF-9EA0-433F-A178-7A42DF827D4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985D9DE1-8F09-46EF-AA70-331B91AF76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xmlns="" id="{64EC4880-ACFC-41B5-A205-B18F90FBFF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xmlns="" id="{3D2E5B0D-C06D-4838-B379-010DBEABFF93}"/>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xmlns="" id="{3BB383B1-CDC9-4D04-ACA6-9C3FBF3F82E1}"/>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xmlns="" id="{C73866AA-453B-487F-9F82-D75D6832C1DB}"/>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xmlns="" id="{78A0044F-AD33-4D79-A2FE-E8F671667FC2}"/>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xmlns="" id="{F0548CE0-8AE3-4E07-B2F9-F447D3360E7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xmlns="" id="{8BC9DB63-4011-4531-ADAD-A6D5D1D28CB2}"/>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xmlns="" id="{FBEBC485-E152-4C21-8FCE-E29DFCD2F101}"/>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xmlns="" id="{9CA380E9-7E48-4055-845A-67AA19BB5DFC}"/>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xmlns="" id="{529EC92A-D4EA-455B-B1F7-0DF0898285CA}"/>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xmlns="" id="{D8299566-C774-4F26-8421-D830EE409798}"/>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xmlns="" id="{726B2BB3-4156-470B-A59A-8D19B21EA7A2}"/>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25B8272D-9259-4882-A717-63470021EB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D2F5BDB1-E6CB-4AE9-942B-D4942E4B0A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A10975B9-6720-4F7F-81CA-A196B74EF2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5EE14160-94B5-47D1-B6F2-F6A7ED7DE3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45606A51-5599-41F4-9981-047817B7CE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436" name="楕円 435">
          <a:extLst>
            <a:ext uri="{FF2B5EF4-FFF2-40B4-BE49-F238E27FC236}">
              <a16:creationId xmlns:a16="http://schemas.microsoft.com/office/drawing/2014/main" xmlns="" id="{6A62D015-F814-4EB2-B83F-E9F9461DBBFA}"/>
            </a:ext>
          </a:extLst>
        </xdr:cNvPr>
        <xdr:cNvSpPr/>
      </xdr:nvSpPr>
      <xdr:spPr>
        <a:xfrm>
          <a:off x="16268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77669</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xmlns="" id="{E2FA0CAD-F3D1-4983-8DEC-31BE983A1723}"/>
            </a:ext>
          </a:extLst>
        </xdr:cNvPr>
        <xdr:cNvSpPr txBox="1"/>
      </xdr:nvSpPr>
      <xdr:spPr>
        <a:xfrm>
          <a:off x="16357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438" name="楕円 437">
          <a:extLst>
            <a:ext uri="{FF2B5EF4-FFF2-40B4-BE49-F238E27FC236}">
              <a16:creationId xmlns:a16="http://schemas.microsoft.com/office/drawing/2014/main" xmlns="" id="{62EEE10F-2D87-486B-91F1-807E744E7B61}"/>
            </a:ext>
          </a:extLst>
        </xdr:cNvPr>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105592</xdr:rowOff>
    </xdr:to>
    <xdr:cxnSp macro="">
      <xdr:nvCxnSpPr>
        <xdr:cNvPr id="439" name="直線コネクタ 438">
          <a:extLst>
            <a:ext uri="{FF2B5EF4-FFF2-40B4-BE49-F238E27FC236}">
              <a16:creationId xmlns:a16="http://schemas.microsoft.com/office/drawing/2014/main" xmlns="" id="{CB8C6D14-2472-4B52-9A38-747DE005B1D9}"/>
            </a:ext>
          </a:extLst>
        </xdr:cNvPr>
        <xdr:cNvCxnSpPr/>
      </xdr:nvCxnSpPr>
      <xdr:spPr>
        <a:xfrm>
          <a:off x="15481300" y="62222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115207</xdr:rowOff>
    </xdr:from>
    <xdr:to>
      <xdr:col>76</xdr:col>
      <xdr:colOff>165100</xdr:colOff>
      <xdr:row>36</xdr:row>
      <xdr:rowOff>45357</xdr:rowOff>
    </xdr:to>
    <xdr:sp macro="" textlink="">
      <xdr:nvSpPr>
        <xdr:cNvPr id="440" name="楕円 439">
          <a:extLst>
            <a:ext uri="{FF2B5EF4-FFF2-40B4-BE49-F238E27FC236}">
              <a16:creationId xmlns:a16="http://schemas.microsoft.com/office/drawing/2014/main" xmlns="" id="{16D08D32-67D8-4DF0-82F1-013FFD3D2CDD}"/>
            </a:ext>
          </a:extLst>
        </xdr:cNvPr>
        <xdr:cNvSpPr/>
      </xdr:nvSpPr>
      <xdr:spPr>
        <a:xfrm>
          <a:off x="14541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166007</xdr:rowOff>
    </xdr:from>
    <xdr:to>
      <xdr:col>81</xdr:col>
      <xdr:colOff>50800</xdr:colOff>
      <xdr:row>36</xdr:row>
      <xdr:rowOff>50074</xdr:rowOff>
    </xdr:to>
    <xdr:cxnSp macro="">
      <xdr:nvCxnSpPr>
        <xdr:cNvPr id="441" name="直線コネクタ 440">
          <a:extLst>
            <a:ext uri="{FF2B5EF4-FFF2-40B4-BE49-F238E27FC236}">
              <a16:creationId xmlns:a16="http://schemas.microsoft.com/office/drawing/2014/main" xmlns="" id="{3F39D1A2-2F09-4BF0-94F0-1B112930D073}"/>
            </a:ext>
          </a:extLst>
        </xdr:cNvPr>
        <xdr:cNvCxnSpPr/>
      </xdr:nvCxnSpPr>
      <xdr:spPr>
        <a:xfrm>
          <a:off x="14592300" y="61667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67854</xdr:rowOff>
    </xdr:from>
    <xdr:to>
      <xdr:col>72</xdr:col>
      <xdr:colOff>38100</xdr:colOff>
      <xdr:row>35</xdr:row>
      <xdr:rowOff>169454</xdr:rowOff>
    </xdr:to>
    <xdr:sp macro="" textlink="">
      <xdr:nvSpPr>
        <xdr:cNvPr id="442" name="楕円 441">
          <a:extLst>
            <a:ext uri="{FF2B5EF4-FFF2-40B4-BE49-F238E27FC236}">
              <a16:creationId xmlns:a16="http://schemas.microsoft.com/office/drawing/2014/main" xmlns="" id="{2A82A31D-6CF0-4AFE-B708-322E7403E58F}"/>
            </a:ext>
          </a:extLst>
        </xdr:cNvPr>
        <xdr:cNvSpPr/>
      </xdr:nvSpPr>
      <xdr:spPr>
        <a:xfrm>
          <a:off x="13652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118654</xdr:rowOff>
    </xdr:from>
    <xdr:to>
      <xdr:col>76</xdr:col>
      <xdr:colOff>114300</xdr:colOff>
      <xdr:row>35</xdr:row>
      <xdr:rowOff>166007</xdr:rowOff>
    </xdr:to>
    <xdr:cxnSp macro="">
      <xdr:nvCxnSpPr>
        <xdr:cNvPr id="443" name="直線コネクタ 442">
          <a:extLst>
            <a:ext uri="{FF2B5EF4-FFF2-40B4-BE49-F238E27FC236}">
              <a16:creationId xmlns:a16="http://schemas.microsoft.com/office/drawing/2014/main" xmlns="" id="{A46D4F75-7BEB-4870-9E0A-D7EEFD6804DC}"/>
            </a:ext>
          </a:extLst>
        </xdr:cNvPr>
        <xdr:cNvCxnSpPr/>
      </xdr:nvCxnSpPr>
      <xdr:spPr>
        <a:xfrm>
          <a:off x="13703300" y="61194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444" name="楕円 443">
          <a:extLst>
            <a:ext uri="{FF2B5EF4-FFF2-40B4-BE49-F238E27FC236}">
              <a16:creationId xmlns:a16="http://schemas.microsoft.com/office/drawing/2014/main" xmlns="" id="{6479B50F-1D68-4A84-8977-84E6187A87D0}"/>
            </a:ext>
          </a:extLst>
        </xdr:cNvPr>
        <xdr:cNvSpPr/>
      </xdr:nvSpPr>
      <xdr:spPr>
        <a:xfrm>
          <a:off x="12763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118654</xdr:rowOff>
    </xdr:from>
    <xdr:to>
      <xdr:col>71</xdr:col>
      <xdr:colOff>177800</xdr:colOff>
      <xdr:row>38</xdr:row>
      <xdr:rowOff>20683</xdr:rowOff>
    </xdr:to>
    <xdr:cxnSp macro="">
      <xdr:nvCxnSpPr>
        <xdr:cNvPr id="445" name="直線コネクタ 444">
          <a:extLst>
            <a:ext uri="{FF2B5EF4-FFF2-40B4-BE49-F238E27FC236}">
              <a16:creationId xmlns:a16="http://schemas.microsoft.com/office/drawing/2014/main" xmlns="" id="{C0B7BF1C-CDC9-4D25-9DD4-8622BB02EC33}"/>
            </a:ext>
          </a:extLst>
        </xdr:cNvPr>
        <xdr:cNvCxnSpPr/>
      </xdr:nvCxnSpPr>
      <xdr:spPr>
        <a:xfrm flipV="1">
          <a:off x="12814300" y="6119404"/>
          <a:ext cx="889000" cy="4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xmlns="" id="{DBCE7787-2543-4A4B-9A48-BBD1C1143DF0}"/>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xmlns="" id="{2481782D-7F75-48B4-919F-DA4CD42E0BC6}"/>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xmlns="" id="{5DD410C6-398B-46C5-B6EA-A9BFB2F15BBF}"/>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xmlns="" id="{18D6D076-7F14-47BB-B86B-8E0AF3009A0F}"/>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xmlns="" id="{87CEDD41-2EEA-425B-A055-CCDC5E8C5561}"/>
            </a:ext>
          </a:extLst>
        </xdr:cNvPr>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61884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EBA9E34E-41B9-49E9-8A79-43AE73E4BCEF}"/>
            </a:ext>
          </a:extLst>
        </xdr:cNvPr>
        <xdr:cNvSpPr txBox="1"/>
      </xdr:nvSpPr>
      <xdr:spPr>
        <a:xfrm>
          <a:off x="14389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14531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7FB58937-6CFA-4A58-B866-4C7A0DC47375}"/>
            </a:ext>
          </a:extLst>
        </xdr:cNvPr>
        <xdr:cNvSpPr txBox="1"/>
      </xdr:nvSpPr>
      <xdr:spPr>
        <a:xfrm>
          <a:off x="13500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xmlns="" id="{79C29B9E-190E-4A34-904E-FC1C44C31354}"/>
            </a:ext>
          </a:extLst>
        </xdr:cNvPr>
        <xdr:cNvSpPr txBox="1"/>
      </xdr:nvSpPr>
      <xdr:spPr>
        <a:xfrm>
          <a:off x="12611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E044007E-4D2E-410F-9123-15D14F98A6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225D51F9-6441-488C-8E3B-5BB79CEBC0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017441D8-5F02-46B0-99BB-3FABECBE14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E9AE679F-1C1E-4EC5-8944-ABA2263097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EEA88B6E-C92E-44DB-A5C3-94C21E39CB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53ECCF82-8FB0-4DB7-922F-DFACCE6829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81E60C57-F088-49E7-87DD-D1444FD3FF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CAF904F2-7622-46D7-A6C5-8896F1C2F7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856B5CFF-738C-4B0B-86A7-A51372117A0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C51156C1-990E-4A0C-84DF-D3E3CA99ED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xmlns="" id="{5CDDE8F7-C919-4593-BDD0-8EDF3294977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xmlns="" id="{3CF2E0DF-06D5-4B3A-9D70-E9C8C775F67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xmlns="" id="{8F84160D-96B8-4339-92B9-A149A3FE4C7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xmlns="" id="{19F01E6D-70C1-494C-9757-A61D6121919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xmlns="" id="{68AF7D44-11B8-4B6B-B2E3-4EE9A9C76DB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xmlns="" id="{FF2EB3EF-44C5-46A2-9559-575941364EF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xmlns="" id="{2EC5E3BA-62C8-4D86-A2C9-D732E393680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xmlns="" id="{204E7AF6-3772-477E-BA77-111E8376856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xmlns="" id="{78520D6B-D899-411D-A67F-1241EC1D277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xmlns="" id="{4BB5AC49-612D-42E4-8A08-0994F29B034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xmlns="" id="{5D738820-EFD9-4459-80F9-DE491BF3604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xmlns="" id="{3B661588-35A5-4AD4-8A45-046C67E09A7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xmlns="" id="{1702D7B6-A0F2-442C-96EB-613C31A7C5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xmlns="" id="{FE90741E-4C7E-4E86-B951-C55834F136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xmlns="" id="{CF9AF2FB-46E7-47C8-934B-BE2453F94D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xmlns="" id="{FE30AF7B-1D8C-4B4F-B201-4C4E097D398E}"/>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xmlns="" id="{A374A8B4-FFFB-4ED6-B3DC-504CF87A566E}"/>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xmlns="" id="{E1CB467E-B22C-4D18-8483-83A4BAF38A2F}"/>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xmlns="" id="{DD252F86-0D52-4BA3-A5EA-07D5CB17A886}"/>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xmlns="" id="{34F655E0-70DA-4E28-8DE1-75C7BCF8776A}"/>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xmlns="" id="{BAA8540E-4528-453F-AB86-5D7643A3BC2E}"/>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xmlns="" id="{CFE1FF2F-F42C-4F53-B794-DFE07013CE93}"/>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xmlns="" id="{CABD9E0D-8F36-4D4E-B911-23E0CFA73F34}"/>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xmlns="" id="{CE3C1F0D-E050-4659-AE97-A3818475FB1D}"/>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xmlns="" id="{2B6A5CEF-10A6-4D48-94F7-040F5EA2216A}"/>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xmlns="" id="{0DB3CC15-3DA6-40F7-88C9-5BC554C2EA13}"/>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DD23065D-076C-4469-9547-DBBD98C786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F2714A30-9972-4E81-A706-D380EE06A5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409084E1-31B1-4784-9A1C-773CE376C8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A81AB4FC-98FA-4A0F-8A81-27A43DBA3F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CCE75527-785D-46FD-9EE4-3D303C1E78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15603</xdr:rowOff>
    </xdr:from>
    <xdr:to>
      <xdr:col>116</xdr:col>
      <xdr:colOff>114300</xdr:colOff>
      <xdr:row>36</xdr:row>
      <xdr:rowOff>117203</xdr:rowOff>
    </xdr:to>
    <xdr:sp macro="" textlink="">
      <xdr:nvSpPr>
        <xdr:cNvPr id="495" name="楕円 494">
          <a:extLst>
            <a:ext uri="{FF2B5EF4-FFF2-40B4-BE49-F238E27FC236}">
              <a16:creationId xmlns:a16="http://schemas.microsoft.com/office/drawing/2014/main" xmlns="" id="{F8CFAC52-44A1-4542-8997-43F3F134B1E9}"/>
            </a:ext>
          </a:extLst>
        </xdr:cNvPr>
        <xdr:cNvSpPr/>
      </xdr:nvSpPr>
      <xdr:spPr>
        <a:xfrm>
          <a:off x="221107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38480</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xmlns="" id="{D4159A1F-B482-4BF1-A969-83744601DF1D}"/>
            </a:ext>
          </a:extLst>
        </xdr:cNvPr>
        <xdr:cNvSpPr txBox="1"/>
      </xdr:nvSpPr>
      <xdr:spPr>
        <a:xfrm>
          <a:off x="22199600"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497" name="楕円 496">
          <a:extLst>
            <a:ext uri="{FF2B5EF4-FFF2-40B4-BE49-F238E27FC236}">
              <a16:creationId xmlns:a16="http://schemas.microsoft.com/office/drawing/2014/main" xmlns="" id="{03753EAE-4BCA-4B04-9B97-7A5C6EE72F7E}"/>
            </a:ext>
          </a:extLst>
        </xdr:cNvPr>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66403</xdr:rowOff>
    </xdr:from>
    <xdr:to>
      <xdr:col>116</xdr:col>
      <xdr:colOff>63500</xdr:colOff>
      <xdr:row>36</xdr:row>
      <xdr:rowOff>99060</xdr:rowOff>
    </xdr:to>
    <xdr:cxnSp macro="">
      <xdr:nvCxnSpPr>
        <xdr:cNvPr id="498" name="直線コネクタ 497">
          <a:extLst>
            <a:ext uri="{FF2B5EF4-FFF2-40B4-BE49-F238E27FC236}">
              <a16:creationId xmlns:a16="http://schemas.microsoft.com/office/drawing/2014/main" xmlns="" id="{3505A313-8F32-42EA-9A8D-B5FA2EABCEE4}"/>
            </a:ext>
          </a:extLst>
        </xdr:cNvPr>
        <xdr:cNvCxnSpPr/>
      </xdr:nvCxnSpPr>
      <xdr:spPr>
        <a:xfrm flipV="1">
          <a:off x="21323300" y="62386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77651</xdr:rowOff>
    </xdr:from>
    <xdr:to>
      <xdr:col>107</xdr:col>
      <xdr:colOff>101600</xdr:colOff>
      <xdr:row>37</xdr:row>
      <xdr:rowOff>7801</xdr:rowOff>
    </xdr:to>
    <xdr:sp macro="" textlink="">
      <xdr:nvSpPr>
        <xdr:cNvPr id="499" name="楕円 498">
          <a:extLst>
            <a:ext uri="{FF2B5EF4-FFF2-40B4-BE49-F238E27FC236}">
              <a16:creationId xmlns:a16="http://schemas.microsoft.com/office/drawing/2014/main" xmlns="" id="{39A69596-6128-4E83-BB3E-0CAEA6C18C4E}"/>
            </a:ext>
          </a:extLst>
        </xdr:cNvPr>
        <xdr:cNvSpPr/>
      </xdr:nvSpPr>
      <xdr:spPr>
        <a:xfrm>
          <a:off x="20383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36</xdr:row>
      <xdr:rowOff>128451</xdr:rowOff>
    </xdr:to>
    <xdr:cxnSp macro="">
      <xdr:nvCxnSpPr>
        <xdr:cNvPr id="500" name="直線コネクタ 499">
          <a:extLst>
            <a:ext uri="{FF2B5EF4-FFF2-40B4-BE49-F238E27FC236}">
              <a16:creationId xmlns:a16="http://schemas.microsoft.com/office/drawing/2014/main" xmlns="" id="{2FB20FE8-762D-4854-936B-AB0BAF52E851}"/>
            </a:ext>
          </a:extLst>
        </xdr:cNvPr>
        <xdr:cNvCxnSpPr/>
      </xdr:nvCxnSpPr>
      <xdr:spPr>
        <a:xfrm flipV="1">
          <a:off x="20434300" y="62712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100511</xdr:rowOff>
    </xdr:from>
    <xdr:to>
      <xdr:col>102</xdr:col>
      <xdr:colOff>165100</xdr:colOff>
      <xdr:row>37</xdr:row>
      <xdr:rowOff>30661</xdr:rowOff>
    </xdr:to>
    <xdr:sp macro="" textlink="">
      <xdr:nvSpPr>
        <xdr:cNvPr id="501" name="楕円 500">
          <a:extLst>
            <a:ext uri="{FF2B5EF4-FFF2-40B4-BE49-F238E27FC236}">
              <a16:creationId xmlns:a16="http://schemas.microsoft.com/office/drawing/2014/main" xmlns="" id="{984A68CF-FA75-4178-816C-722934AA9340}"/>
            </a:ext>
          </a:extLst>
        </xdr:cNvPr>
        <xdr:cNvSpPr/>
      </xdr:nvSpPr>
      <xdr:spPr>
        <a:xfrm>
          <a:off x="19494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128451</xdr:rowOff>
    </xdr:from>
    <xdr:to>
      <xdr:col>107</xdr:col>
      <xdr:colOff>50800</xdr:colOff>
      <xdr:row>36</xdr:row>
      <xdr:rowOff>151311</xdr:rowOff>
    </xdr:to>
    <xdr:cxnSp macro="">
      <xdr:nvCxnSpPr>
        <xdr:cNvPr id="502" name="直線コネクタ 501">
          <a:extLst>
            <a:ext uri="{FF2B5EF4-FFF2-40B4-BE49-F238E27FC236}">
              <a16:creationId xmlns:a16="http://schemas.microsoft.com/office/drawing/2014/main" xmlns="" id="{BDD3AF81-2216-4866-A3C5-31A5A8E2CABC}"/>
            </a:ext>
          </a:extLst>
        </xdr:cNvPr>
        <xdr:cNvCxnSpPr/>
      </xdr:nvCxnSpPr>
      <xdr:spPr>
        <a:xfrm flipV="1">
          <a:off x="19545300" y="63006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91803</xdr:rowOff>
    </xdr:from>
    <xdr:to>
      <xdr:col>98</xdr:col>
      <xdr:colOff>38100</xdr:colOff>
      <xdr:row>39</xdr:row>
      <xdr:rowOff>21953</xdr:rowOff>
    </xdr:to>
    <xdr:sp macro="" textlink="">
      <xdr:nvSpPr>
        <xdr:cNvPr id="503" name="楕円 502">
          <a:extLst>
            <a:ext uri="{FF2B5EF4-FFF2-40B4-BE49-F238E27FC236}">
              <a16:creationId xmlns:a16="http://schemas.microsoft.com/office/drawing/2014/main" xmlns="" id="{AA4D9363-E099-4ADA-8D3B-08C0777B3592}"/>
            </a:ext>
          </a:extLst>
        </xdr:cNvPr>
        <xdr:cNvSpPr/>
      </xdr:nvSpPr>
      <xdr:spPr>
        <a:xfrm>
          <a:off x="18605500" y="66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151311</xdr:rowOff>
    </xdr:from>
    <xdr:to>
      <xdr:col>102</xdr:col>
      <xdr:colOff>114300</xdr:colOff>
      <xdr:row>38</xdr:row>
      <xdr:rowOff>142603</xdr:rowOff>
    </xdr:to>
    <xdr:cxnSp macro="">
      <xdr:nvCxnSpPr>
        <xdr:cNvPr id="504" name="直線コネクタ 503">
          <a:extLst>
            <a:ext uri="{FF2B5EF4-FFF2-40B4-BE49-F238E27FC236}">
              <a16:creationId xmlns:a16="http://schemas.microsoft.com/office/drawing/2014/main" xmlns="" id="{D71EB591-646E-4DA8-9035-0A940642812E}"/>
            </a:ext>
          </a:extLst>
        </xdr:cNvPr>
        <xdr:cNvCxnSpPr/>
      </xdr:nvCxnSpPr>
      <xdr:spPr>
        <a:xfrm flipV="1">
          <a:off x="18656300" y="6323511"/>
          <a:ext cx="889000" cy="3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xmlns="" id="{4140E742-D33F-4AE1-B5D3-175544F1D2B5}"/>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xmlns="" id="{AD937483-BB6E-4D2E-85BB-44CD6CB9BC30}"/>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xmlns="" id="{9C37C42A-E728-4893-B3D4-772C76755609}"/>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xmlns="" id="{9AFAB065-C25F-486A-9072-DDB7AC154916}"/>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xmlns="" id="{4FE6FAB9-9935-4F7A-97FA-89BEA53E9676}"/>
            </a:ext>
          </a:extLst>
        </xdr:cNvPr>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24328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xmlns="" id="{3722E96D-7119-4C5E-9317-E20C14354867}"/>
            </a:ext>
          </a:extLst>
        </xdr:cNvPr>
        <xdr:cNvSpPr txBox="1"/>
      </xdr:nvSpPr>
      <xdr:spPr>
        <a:xfrm>
          <a:off x="20199427" y="60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47188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xmlns="" id="{2EF2AA64-D0C4-4981-9D0E-7D2E584C3ED7}"/>
            </a:ext>
          </a:extLst>
        </xdr:cNvPr>
        <xdr:cNvSpPr txBox="1"/>
      </xdr:nvSpPr>
      <xdr:spPr>
        <a:xfrm>
          <a:off x="19310427" y="60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38480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xmlns="" id="{1F5E3966-3F41-4848-BF83-0CDEB0A6A6C3}"/>
            </a:ext>
          </a:extLst>
        </xdr:cNvPr>
        <xdr:cNvSpPr txBox="1"/>
      </xdr:nvSpPr>
      <xdr:spPr>
        <a:xfrm>
          <a:off x="18421427" y="638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xmlns="" id="{AC5DAE2F-A8FB-43EE-8F31-0609E63F53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xmlns="" id="{D2D57BF5-E889-46C5-B5B8-6284E0F6F2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xmlns="" id="{FF297D19-1175-46F0-B78D-49A87A41498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xmlns="" id="{6517AFE7-1D1B-432A-8AB9-B83BEC5B9C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xmlns="" id="{B8E152FB-617E-49F9-86B0-55413946D4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xmlns="" id="{7D20D2DF-131E-4904-B5DB-C0A368CF0D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xmlns="" id="{93565BFD-3FBD-4984-8392-74EB479755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xmlns="" id="{3BCA0F9F-5981-4E46-8D30-857BE3374E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xmlns="" id="{91125692-603D-4C03-8974-2E74476CE6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xmlns="" id="{59EC4618-80F1-46EA-B15B-2E9E23681D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xmlns="" id="{6483C053-E4E8-46DE-9F35-7A57632514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xmlns="" id="{081F494D-2F2A-491F-9833-0E7C0804548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xmlns="" id="{FD56240F-461F-40E4-AF99-540F1867020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xmlns="" id="{D2A72DD9-4249-4ADF-83C6-12475751280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xmlns="" id="{7E865FE0-D2C5-4CFD-B631-B98F218C17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xmlns="" id="{3095954D-7F8C-4789-B2E4-384D228FD3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xmlns="" id="{EF9406EE-1D5D-4ABA-9BCC-704B35DA78A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xmlns="" id="{7C3FD9A3-24AA-4CCD-9AE1-48F31899B0B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xmlns="" id="{2D1F62EC-AEFE-4704-9A88-FC6F138EB78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xmlns="" id="{4811FF36-79E5-41E8-A241-70ADF2B84B3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xmlns="" id="{AF5348F9-B772-4335-B3F2-E793E3223F0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xmlns="" id="{CF5AFEBA-00DD-492A-9EED-67F282CD43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xmlns="" id="{66DF1C1D-8062-42EE-87A2-943C3E7852A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xmlns="" id="{B77CFE6F-663F-49BC-B5C6-DF445D3B2D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xmlns="" id="{AA17133C-7098-460C-B093-64CB9A5F7108}"/>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xmlns="" id="{84BF142F-15A3-47AF-B527-BDBA917DCD6A}"/>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xmlns="" id="{29648004-111B-4959-85B3-114AB9906E4F}"/>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xmlns="" id="{FCB80847-47FF-4E8A-A588-3C23DA7778C6}"/>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xmlns="" id="{AFDAA39B-A109-4785-9905-DC2A578B82CE}"/>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xmlns="" id="{9805FAFF-5EF0-48D8-BF06-4DECAFB004CB}"/>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xmlns="" id="{116C61A6-6124-4B45-B34E-6CFC5AC8F84D}"/>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xmlns="" id="{65BBA160-9E36-49AD-911C-F3219C3654E1}"/>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xmlns="" id="{BB54CB5A-1797-4942-9677-B48DCFDC60F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xmlns="" id="{2EC922A4-513C-4BD1-B788-69B872342CDC}"/>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xmlns="" id="{1C1E48D7-EC78-45BE-8381-E6F93FC6C1F5}"/>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5DE36497-42D5-4194-A747-A820661945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2CB555F1-B498-4784-8BF3-62F6AB6FC1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B65BCF05-53A4-459C-AD41-E72269BED2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AF7D60F5-AD12-4B59-8BFA-26056B1E19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99F24A03-1211-45B1-BD5D-CDECB37900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8255</xdr:rowOff>
    </xdr:from>
    <xdr:to>
      <xdr:col>85</xdr:col>
      <xdr:colOff>177800</xdr:colOff>
      <xdr:row>56</xdr:row>
      <xdr:rowOff>109855</xdr:rowOff>
    </xdr:to>
    <xdr:sp macro="" textlink="">
      <xdr:nvSpPr>
        <xdr:cNvPr id="553" name="楕円 552">
          <a:extLst>
            <a:ext uri="{FF2B5EF4-FFF2-40B4-BE49-F238E27FC236}">
              <a16:creationId xmlns:a16="http://schemas.microsoft.com/office/drawing/2014/main" xmlns="" id="{19F86013-215B-43EA-AC7C-5787E34F8C25}"/>
            </a:ext>
          </a:extLst>
        </xdr:cNvPr>
        <xdr:cNvSpPr/>
      </xdr:nvSpPr>
      <xdr:spPr>
        <a:xfrm>
          <a:off x="162687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94632</xdr:rowOff>
    </xdr:from>
    <xdr:ext cx="405111" cy="259045"/>
    <xdr:sp macro="" textlink="">
      <xdr:nvSpPr>
        <xdr:cNvPr id="554" name="【学校施設】&#10;有形固定資産減価償却率該当値テキスト">
          <a:extLst>
            <a:ext uri="{FF2B5EF4-FFF2-40B4-BE49-F238E27FC236}">
              <a16:creationId xmlns:a16="http://schemas.microsoft.com/office/drawing/2014/main" xmlns="" id="{05DDD672-80EE-4EBE-B6DF-A77C76EFCDF3}"/>
            </a:ext>
          </a:extLst>
        </xdr:cNvPr>
        <xdr:cNvSpPr txBox="1"/>
      </xdr:nvSpPr>
      <xdr:spPr>
        <a:xfrm>
          <a:off x="16357600" y="952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8255</xdr:rowOff>
    </xdr:from>
    <xdr:to>
      <xdr:col>81</xdr:col>
      <xdr:colOff>101600</xdr:colOff>
      <xdr:row>56</xdr:row>
      <xdr:rowOff>109855</xdr:rowOff>
    </xdr:to>
    <xdr:sp macro="" textlink="">
      <xdr:nvSpPr>
        <xdr:cNvPr id="555" name="楕円 554">
          <a:extLst>
            <a:ext uri="{FF2B5EF4-FFF2-40B4-BE49-F238E27FC236}">
              <a16:creationId xmlns:a16="http://schemas.microsoft.com/office/drawing/2014/main" xmlns="" id="{FCEF418C-9423-483C-B0B8-DA52609FD500}"/>
            </a:ext>
          </a:extLst>
        </xdr:cNvPr>
        <xdr:cNvSpPr/>
      </xdr:nvSpPr>
      <xdr:spPr>
        <a:xfrm>
          <a:off x="15430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59055</xdr:rowOff>
    </xdr:from>
    <xdr:to>
      <xdr:col>85</xdr:col>
      <xdr:colOff>127000</xdr:colOff>
      <xdr:row>56</xdr:row>
      <xdr:rowOff>59055</xdr:rowOff>
    </xdr:to>
    <xdr:cxnSp macro="">
      <xdr:nvCxnSpPr>
        <xdr:cNvPr id="556" name="直線コネクタ 555">
          <a:extLst>
            <a:ext uri="{FF2B5EF4-FFF2-40B4-BE49-F238E27FC236}">
              <a16:creationId xmlns:a16="http://schemas.microsoft.com/office/drawing/2014/main" xmlns="" id="{4BDF4642-8D49-44F1-9CA3-AB14EFFBC5A2}"/>
            </a:ext>
          </a:extLst>
        </xdr:cNvPr>
        <xdr:cNvCxnSpPr/>
      </xdr:nvCxnSpPr>
      <xdr:spPr>
        <a:xfrm>
          <a:off x="15481300" y="9660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135890</xdr:rowOff>
    </xdr:from>
    <xdr:to>
      <xdr:col>76</xdr:col>
      <xdr:colOff>165100</xdr:colOff>
      <xdr:row>56</xdr:row>
      <xdr:rowOff>66040</xdr:rowOff>
    </xdr:to>
    <xdr:sp macro="" textlink="">
      <xdr:nvSpPr>
        <xdr:cNvPr id="557" name="楕円 556">
          <a:extLst>
            <a:ext uri="{FF2B5EF4-FFF2-40B4-BE49-F238E27FC236}">
              <a16:creationId xmlns:a16="http://schemas.microsoft.com/office/drawing/2014/main" xmlns="" id="{4F3C1849-F1E3-4198-BDC7-DD4A134DADA2}"/>
            </a:ext>
          </a:extLst>
        </xdr:cNvPr>
        <xdr:cNvSpPr/>
      </xdr:nvSpPr>
      <xdr:spPr>
        <a:xfrm>
          <a:off x="14541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56</xdr:row>
      <xdr:rowOff>59055</xdr:rowOff>
    </xdr:to>
    <xdr:cxnSp macro="">
      <xdr:nvCxnSpPr>
        <xdr:cNvPr id="558" name="直線コネクタ 557">
          <a:extLst>
            <a:ext uri="{FF2B5EF4-FFF2-40B4-BE49-F238E27FC236}">
              <a16:creationId xmlns:a16="http://schemas.microsoft.com/office/drawing/2014/main" xmlns="" id="{79FA98F6-83C2-41D1-BB4F-0C71D28AEDFA}"/>
            </a:ext>
          </a:extLst>
        </xdr:cNvPr>
        <xdr:cNvCxnSpPr/>
      </xdr:nvCxnSpPr>
      <xdr:spPr>
        <a:xfrm>
          <a:off x="14592300" y="96164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93980</xdr:rowOff>
    </xdr:from>
    <xdr:to>
      <xdr:col>72</xdr:col>
      <xdr:colOff>38100</xdr:colOff>
      <xdr:row>56</xdr:row>
      <xdr:rowOff>24130</xdr:rowOff>
    </xdr:to>
    <xdr:sp macro="" textlink="">
      <xdr:nvSpPr>
        <xdr:cNvPr id="559" name="楕円 558">
          <a:extLst>
            <a:ext uri="{FF2B5EF4-FFF2-40B4-BE49-F238E27FC236}">
              <a16:creationId xmlns:a16="http://schemas.microsoft.com/office/drawing/2014/main" xmlns="" id="{C79D05AB-2149-49C9-BAF2-E829EA588395}"/>
            </a:ext>
          </a:extLst>
        </xdr:cNvPr>
        <xdr:cNvSpPr/>
      </xdr:nvSpPr>
      <xdr:spPr>
        <a:xfrm>
          <a:off x="13652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144780</xdr:rowOff>
    </xdr:from>
    <xdr:to>
      <xdr:col>76</xdr:col>
      <xdr:colOff>114300</xdr:colOff>
      <xdr:row>56</xdr:row>
      <xdr:rowOff>15240</xdr:rowOff>
    </xdr:to>
    <xdr:cxnSp macro="">
      <xdr:nvCxnSpPr>
        <xdr:cNvPr id="560" name="直線コネクタ 559">
          <a:extLst>
            <a:ext uri="{FF2B5EF4-FFF2-40B4-BE49-F238E27FC236}">
              <a16:creationId xmlns:a16="http://schemas.microsoft.com/office/drawing/2014/main" xmlns="" id="{C49FAB3B-DB2A-484E-AF32-7156D7CBB446}"/>
            </a:ext>
          </a:extLst>
        </xdr:cNvPr>
        <xdr:cNvCxnSpPr/>
      </xdr:nvCxnSpPr>
      <xdr:spPr>
        <a:xfrm>
          <a:off x="13703300" y="9574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50165</xdr:rowOff>
    </xdr:from>
    <xdr:to>
      <xdr:col>67</xdr:col>
      <xdr:colOff>101600</xdr:colOff>
      <xdr:row>55</xdr:row>
      <xdr:rowOff>151765</xdr:rowOff>
    </xdr:to>
    <xdr:sp macro="" textlink="">
      <xdr:nvSpPr>
        <xdr:cNvPr id="561" name="楕円 560">
          <a:extLst>
            <a:ext uri="{FF2B5EF4-FFF2-40B4-BE49-F238E27FC236}">
              <a16:creationId xmlns:a16="http://schemas.microsoft.com/office/drawing/2014/main" xmlns="" id="{6C85D3F9-ABA6-44D0-879E-7C4F0DF46D19}"/>
            </a:ext>
          </a:extLst>
        </xdr:cNvPr>
        <xdr:cNvSpPr/>
      </xdr:nvSpPr>
      <xdr:spPr>
        <a:xfrm>
          <a:off x="12763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100965</xdr:rowOff>
    </xdr:from>
    <xdr:to>
      <xdr:col>71</xdr:col>
      <xdr:colOff>177800</xdr:colOff>
      <xdr:row>55</xdr:row>
      <xdr:rowOff>144780</xdr:rowOff>
    </xdr:to>
    <xdr:cxnSp macro="">
      <xdr:nvCxnSpPr>
        <xdr:cNvPr id="562" name="直線コネクタ 561">
          <a:extLst>
            <a:ext uri="{FF2B5EF4-FFF2-40B4-BE49-F238E27FC236}">
              <a16:creationId xmlns:a16="http://schemas.microsoft.com/office/drawing/2014/main" xmlns="" id="{FCFC921D-CB06-4937-A931-FC807D2BA89D}"/>
            </a:ext>
          </a:extLst>
        </xdr:cNvPr>
        <xdr:cNvCxnSpPr/>
      </xdr:nvCxnSpPr>
      <xdr:spPr>
        <a:xfrm>
          <a:off x="12814300" y="9530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3" name="n_1aveValue【学校施設】&#10;有形固定資産減価償却率">
          <a:extLst>
            <a:ext uri="{FF2B5EF4-FFF2-40B4-BE49-F238E27FC236}">
              <a16:creationId xmlns:a16="http://schemas.microsoft.com/office/drawing/2014/main" xmlns="" id="{4D75F8E2-0848-4ABA-A68C-CFDEA45113DB}"/>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4" name="n_2aveValue【学校施設】&#10;有形固定資産減価償却率">
          <a:extLst>
            <a:ext uri="{FF2B5EF4-FFF2-40B4-BE49-F238E27FC236}">
              <a16:creationId xmlns:a16="http://schemas.microsoft.com/office/drawing/2014/main" xmlns="" id="{B12C486D-1EC9-432B-8D8C-5E0FECC8DD04}"/>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xmlns="" id="{60487500-3F82-47E8-AB9B-52C04D420BE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66" name="n_4aveValue【学校施設】&#10;有形固定資産減価償却率">
          <a:extLst>
            <a:ext uri="{FF2B5EF4-FFF2-40B4-BE49-F238E27FC236}">
              <a16:creationId xmlns:a16="http://schemas.microsoft.com/office/drawing/2014/main" xmlns="" id="{8D17C9A8-1AB1-40BA-A580-2F252EFD0D06}"/>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126382</xdr:rowOff>
    </xdr:from>
    <xdr:ext cx="405111" cy="259045"/>
    <xdr:sp macro="" textlink="">
      <xdr:nvSpPr>
        <xdr:cNvPr id="567" name="n_1mainValue【学校施設】&#10;有形固定資産減価償却率">
          <a:extLst>
            <a:ext uri="{FF2B5EF4-FFF2-40B4-BE49-F238E27FC236}">
              <a16:creationId xmlns:a16="http://schemas.microsoft.com/office/drawing/2014/main" xmlns="" id="{B891C9EC-6AE0-4A42-9761-0AF2C5C65923}"/>
            </a:ext>
          </a:extLst>
        </xdr:cNvPr>
        <xdr:cNvSpPr txBox="1"/>
      </xdr:nvSpPr>
      <xdr:spPr>
        <a:xfrm>
          <a:off x="152660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82567</xdr:rowOff>
    </xdr:from>
    <xdr:ext cx="405111" cy="259045"/>
    <xdr:sp macro="" textlink="">
      <xdr:nvSpPr>
        <xdr:cNvPr id="568" name="n_2mainValue【学校施設】&#10;有形固定資産減価償却率">
          <a:extLst>
            <a:ext uri="{FF2B5EF4-FFF2-40B4-BE49-F238E27FC236}">
              <a16:creationId xmlns:a16="http://schemas.microsoft.com/office/drawing/2014/main" xmlns="" id="{0168D174-CFC3-403E-9ACB-24AF161708BB}"/>
            </a:ext>
          </a:extLst>
        </xdr:cNvPr>
        <xdr:cNvSpPr txBox="1"/>
      </xdr:nvSpPr>
      <xdr:spPr>
        <a:xfrm>
          <a:off x="14389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40657</xdr:rowOff>
    </xdr:from>
    <xdr:ext cx="405111" cy="259045"/>
    <xdr:sp macro="" textlink="">
      <xdr:nvSpPr>
        <xdr:cNvPr id="569" name="n_3mainValue【学校施設】&#10;有形固定資産減価償却率">
          <a:extLst>
            <a:ext uri="{FF2B5EF4-FFF2-40B4-BE49-F238E27FC236}">
              <a16:creationId xmlns:a16="http://schemas.microsoft.com/office/drawing/2014/main" xmlns="" id="{24A6317A-E3AC-43D7-B32C-DA133FC985A9}"/>
            </a:ext>
          </a:extLst>
        </xdr:cNvPr>
        <xdr:cNvSpPr txBox="1"/>
      </xdr:nvSpPr>
      <xdr:spPr>
        <a:xfrm>
          <a:off x="135007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168292</xdr:rowOff>
    </xdr:from>
    <xdr:ext cx="405111" cy="259045"/>
    <xdr:sp macro="" textlink="">
      <xdr:nvSpPr>
        <xdr:cNvPr id="570" name="n_4mainValue【学校施設】&#10;有形固定資産減価償却率">
          <a:extLst>
            <a:ext uri="{FF2B5EF4-FFF2-40B4-BE49-F238E27FC236}">
              <a16:creationId xmlns:a16="http://schemas.microsoft.com/office/drawing/2014/main" xmlns="" id="{186A11B6-16DE-48D6-90F4-65ECFD94A8F8}"/>
            </a:ext>
          </a:extLst>
        </xdr:cNvPr>
        <xdr:cNvSpPr txBox="1"/>
      </xdr:nvSpPr>
      <xdr:spPr>
        <a:xfrm>
          <a:off x="12611744"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xmlns="" id="{A12ADACF-B7C3-4D33-A192-E0EDE45057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xmlns="" id="{145AF322-9F07-4407-9BAF-9932EDE20B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xmlns="" id="{455DB42B-31CA-4DD0-85D6-BE512D3092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xmlns="" id="{5E7DB7BC-C334-4067-B096-5498EAA5F9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xmlns="" id="{FB02AD75-D3EF-426E-A398-578375D481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xmlns="" id="{447885FA-2867-4430-BA14-1A29C62189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xmlns="" id="{E9218C40-82D5-471C-BFAA-41856A2FAD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xmlns="" id="{047AB553-3AFD-4129-8154-ED72F1B01D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xmlns="" id="{D9C3AEA7-DF64-489C-AF86-8E607EB699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xmlns="" id="{ACF7EB12-B86C-40E8-9F04-A630AF6A5B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xmlns="" id="{2F3D76A6-A847-4304-A415-9DD868267C2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xmlns="" id="{D11F13AE-1D60-4188-B42D-EBB6E4E4017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xmlns="" id="{83165993-35EE-4423-A1F1-C3BC714E59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xmlns="" id="{E6E753B3-F88E-4932-922E-3BD373C3361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xmlns="" id="{76ED03C4-1174-4811-96E6-82C5DD0A0B7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xmlns="" id="{2901BEA1-3616-4302-BA0E-92A482037E6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xmlns="" id="{4AC7ABE7-C522-4417-8541-41FEE2612B5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xmlns="" id="{039D246F-5D32-46F6-B5B2-2EE056F3CCF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xmlns="" id="{6AED5523-C1E1-4803-9DB0-A57112D947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xmlns="" id="{9EBD4AAF-D3E6-4EE2-BF2F-7AF9F619FCC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xmlns="" id="{2BC5C221-1CC1-46ED-8E10-9B54F66884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xmlns="" id="{E585E0DB-FA8D-4704-BB09-13A325A18E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xmlns="" id="{80221592-8C9D-422B-BBD6-ED8F9F472F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xmlns="" id="{991A2D0D-C3FB-4F6B-BF95-BBDCE86DEB44}"/>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xmlns="" id="{D1AA8D0A-7D1B-4946-8CA5-D610347AB1EC}"/>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xmlns="" id="{5A1C90E4-0B20-4C04-94E8-B93CC06D5064}"/>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xmlns="" id="{1E74395E-5F22-4E5C-8570-2C093923D53D}"/>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xmlns="" id="{66D64998-E00A-4E28-9765-9E2381EAAE07}"/>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9" name="【学校施設】&#10;一人当たり面積平均値テキスト">
          <a:extLst>
            <a:ext uri="{FF2B5EF4-FFF2-40B4-BE49-F238E27FC236}">
              <a16:creationId xmlns:a16="http://schemas.microsoft.com/office/drawing/2014/main" xmlns="" id="{9831E80F-07C8-4860-A7AF-2334F67B0DA7}"/>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xmlns="" id="{61EB0D7C-AE6F-4830-90DD-4E686CAE2DEA}"/>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xmlns="" id="{5C35CD3A-6A16-4DE9-A004-274F7031577C}"/>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xmlns="" id="{16983546-13EE-44AF-93FE-BFA25DFD9F9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xmlns="" id="{0D094500-2B43-4E83-ADD4-754391F82C6D}"/>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xmlns="" id="{E20F5052-41C3-4EE5-AF11-1D319A3C9516}"/>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B053260D-F8B1-4D59-A8B8-5B879DB07F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A5F607AF-259D-4FA6-9680-D9BC3CFFFE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D7F279EC-D80F-4C27-BA05-F9F0B6FE880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F34D44D2-934D-480D-A361-110CAD5933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2A608C75-DAC1-4DD0-A302-95EE664D41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610" name="楕円 609">
          <a:extLst>
            <a:ext uri="{FF2B5EF4-FFF2-40B4-BE49-F238E27FC236}">
              <a16:creationId xmlns:a16="http://schemas.microsoft.com/office/drawing/2014/main" xmlns="" id="{A4132832-9DD3-48EE-BD33-D6C8A9236CED}"/>
            </a:ext>
          </a:extLst>
        </xdr:cNvPr>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91457</xdr:rowOff>
    </xdr:from>
    <xdr:ext cx="469744" cy="259045"/>
    <xdr:sp macro="" textlink="">
      <xdr:nvSpPr>
        <xdr:cNvPr id="611" name="【学校施設】&#10;一人当たり面積該当値テキスト">
          <a:extLst>
            <a:ext uri="{FF2B5EF4-FFF2-40B4-BE49-F238E27FC236}">
              <a16:creationId xmlns:a16="http://schemas.microsoft.com/office/drawing/2014/main" xmlns="" id="{3A83111B-1D8D-480A-AB85-9355210CBA9C}"/>
            </a:ext>
          </a:extLst>
        </xdr:cNvPr>
        <xdr:cNvSpPr txBox="1"/>
      </xdr:nvSpPr>
      <xdr:spPr>
        <a:xfrm>
          <a:off x="22199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110109</xdr:rowOff>
    </xdr:from>
    <xdr:to>
      <xdr:col>112</xdr:col>
      <xdr:colOff>38100</xdr:colOff>
      <xdr:row>62</xdr:row>
      <xdr:rowOff>40259</xdr:rowOff>
    </xdr:to>
    <xdr:sp macro="" textlink="">
      <xdr:nvSpPr>
        <xdr:cNvPr id="612" name="楕円 611">
          <a:extLst>
            <a:ext uri="{FF2B5EF4-FFF2-40B4-BE49-F238E27FC236}">
              <a16:creationId xmlns:a16="http://schemas.microsoft.com/office/drawing/2014/main" xmlns="" id="{51971868-B845-4F78-8E32-2228E44A22FC}"/>
            </a:ext>
          </a:extLst>
        </xdr:cNvPr>
        <xdr:cNvSpPr/>
      </xdr:nvSpPr>
      <xdr:spPr>
        <a:xfrm>
          <a:off x="21272500" y="105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160909</xdr:rowOff>
    </xdr:from>
    <xdr:to>
      <xdr:col>116</xdr:col>
      <xdr:colOff>63500</xdr:colOff>
      <xdr:row>61</xdr:row>
      <xdr:rowOff>163830</xdr:rowOff>
    </xdr:to>
    <xdr:cxnSp macro="">
      <xdr:nvCxnSpPr>
        <xdr:cNvPr id="613" name="直線コネクタ 612">
          <a:extLst>
            <a:ext uri="{FF2B5EF4-FFF2-40B4-BE49-F238E27FC236}">
              <a16:creationId xmlns:a16="http://schemas.microsoft.com/office/drawing/2014/main" xmlns="" id="{7CCF5E5C-70A4-4C02-A2B2-49551AB3FCDA}"/>
            </a:ext>
          </a:extLst>
        </xdr:cNvPr>
        <xdr:cNvCxnSpPr/>
      </xdr:nvCxnSpPr>
      <xdr:spPr>
        <a:xfrm>
          <a:off x="21323300" y="10619359"/>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122682</xdr:rowOff>
    </xdr:from>
    <xdr:to>
      <xdr:col>107</xdr:col>
      <xdr:colOff>101600</xdr:colOff>
      <xdr:row>62</xdr:row>
      <xdr:rowOff>52832</xdr:rowOff>
    </xdr:to>
    <xdr:sp macro="" textlink="">
      <xdr:nvSpPr>
        <xdr:cNvPr id="614" name="楕円 613">
          <a:extLst>
            <a:ext uri="{FF2B5EF4-FFF2-40B4-BE49-F238E27FC236}">
              <a16:creationId xmlns:a16="http://schemas.microsoft.com/office/drawing/2014/main" xmlns="" id="{7E0917A5-2D76-4CDA-958E-22789B331FA7}"/>
            </a:ext>
          </a:extLst>
        </xdr:cNvPr>
        <xdr:cNvSpPr/>
      </xdr:nvSpPr>
      <xdr:spPr>
        <a:xfrm>
          <a:off x="20383500" y="105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160909</xdr:rowOff>
    </xdr:from>
    <xdr:to>
      <xdr:col>111</xdr:col>
      <xdr:colOff>177800</xdr:colOff>
      <xdr:row>62</xdr:row>
      <xdr:rowOff>2032</xdr:rowOff>
    </xdr:to>
    <xdr:cxnSp macro="">
      <xdr:nvCxnSpPr>
        <xdr:cNvPr id="615" name="直線コネクタ 614">
          <a:extLst>
            <a:ext uri="{FF2B5EF4-FFF2-40B4-BE49-F238E27FC236}">
              <a16:creationId xmlns:a16="http://schemas.microsoft.com/office/drawing/2014/main" xmlns="" id="{D38C98BE-21CE-4054-8DA8-79C5C2B62712}"/>
            </a:ext>
          </a:extLst>
        </xdr:cNvPr>
        <xdr:cNvCxnSpPr/>
      </xdr:nvCxnSpPr>
      <xdr:spPr>
        <a:xfrm flipV="1">
          <a:off x="20434300" y="1061935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132334</xdr:rowOff>
    </xdr:from>
    <xdr:to>
      <xdr:col>102</xdr:col>
      <xdr:colOff>165100</xdr:colOff>
      <xdr:row>62</xdr:row>
      <xdr:rowOff>62484</xdr:rowOff>
    </xdr:to>
    <xdr:sp macro="" textlink="">
      <xdr:nvSpPr>
        <xdr:cNvPr id="616" name="楕円 615">
          <a:extLst>
            <a:ext uri="{FF2B5EF4-FFF2-40B4-BE49-F238E27FC236}">
              <a16:creationId xmlns:a16="http://schemas.microsoft.com/office/drawing/2014/main" xmlns="" id="{1B89FFE1-B6FC-4A53-B1A8-2A55DBA63E2B}"/>
            </a:ext>
          </a:extLst>
        </xdr:cNvPr>
        <xdr:cNvSpPr/>
      </xdr:nvSpPr>
      <xdr:spPr>
        <a:xfrm>
          <a:off x="19494500" y="105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2032</xdr:rowOff>
    </xdr:from>
    <xdr:to>
      <xdr:col>107</xdr:col>
      <xdr:colOff>50800</xdr:colOff>
      <xdr:row>62</xdr:row>
      <xdr:rowOff>11684</xdr:rowOff>
    </xdr:to>
    <xdr:cxnSp macro="">
      <xdr:nvCxnSpPr>
        <xdr:cNvPr id="617" name="直線コネクタ 616">
          <a:extLst>
            <a:ext uri="{FF2B5EF4-FFF2-40B4-BE49-F238E27FC236}">
              <a16:creationId xmlns:a16="http://schemas.microsoft.com/office/drawing/2014/main" xmlns="" id="{12A6D196-08BA-482D-ACF3-AC1C788F1401}"/>
            </a:ext>
          </a:extLst>
        </xdr:cNvPr>
        <xdr:cNvCxnSpPr/>
      </xdr:nvCxnSpPr>
      <xdr:spPr>
        <a:xfrm flipV="1">
          <a:off x="19545300" y="106319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144272</xdr:rowOff>
    </xdr:from>
    <xdr:to>
      <xdr:col>98</xdr:col>
      <xdr:colOff>38100</xdr:colOff>
      <xdr:row>62</xdr:row>
      <xdr:rowOff>74422</xdr:rowOff>
    </xdr:to>
    <xdr:sp macro="" textlink="">
      <xdr:nvSpPr>
        <xdr:cNvPr id="618" name="楕円 617">
          <a:extLst>
            <a:ext uri="{FF2B5EF4-FFF2-40B4-BE49-F238E27FC236}">
              <a16:creationId xmlns:a16="http://schemas.microsoft.com/office/drawing/2014/main" xmlns="" id="{46505732-ED6E-4DEF-87AD-9D380E953676}"/>
            </a:ext>
          </a:extLst>
        </xdr:cNvPr>
        <xdr:cNvSpPr/>
      </xdr:nvSpPr>
      <xdr:spPr>
        <a:xfrm>
          <a:off x="186055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11684</xdr:rowOff>
    </xdr:from>
    <xdr:to>
      <xdr:col>102</xdr:col>
      <xdr:colOff>114300</xdr:colOff>
      <xdr:row>62</xdr:row>
      <xdr:rowOff>23622</xdr:rowOff>
    </xdr:to>
    <xdr:cxnSp macro="">
      <xdr:nvCxnSpPr>
        <xdr:cNvPr id="619" name="直線コネクタ 618">
          <a:extLst>
            <a:ext uri="{FF2B5EF4-FFF2-40B4-BE49-F238E27FC236}">
              <a16:creationId xmlns:a16="http://schemas.microsoft.com/office/drawing/2014/main" xmlns="" id="{39F60B6F-077A-4CEB-9C4D-08E49C41FE57}"/>
            </a:ext>
          </a:extLst>
        </xdr:cNvPr>
        <xdr:cNvCxnSpPr/>
      </xdr:nvCxnSpPr>
      <xdr:spPr>
        <a:xfrm flipV="1">
          <a:off x="18656300" y="1064158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20" name="n_1aveValue【学校施設】&#10;一人当たり面積">
          <a:extLst>
            <a:ext uri="{FF2B5EF4-FFF2-40B4-BE49-F238E27FC236}">
              <a16:creationId xmlns:a16="http://schemas.microsoft.com/office/drawing/2014/main" xmlns="" id="{62B1E9D3-D619-4D98-8C10-E3639141BAC0}"/>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21" name="n_2aveValue【学校施設】&#10;一人当たり面積">
          <a:extLst>
            <a:ext uri="{FF2B5EF4-FFF2-40B4-BE49-F238E27FC236}">
              <a16:creationId xmlns:a16="http://schemas.microsoft.com/office/drawing/2014/main" xmlns="" id="{434CBEE3-7511-418B-8EDC-32ABAC551A9F}"/>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22" name="n_3aveValue【学校施設】&#10;一人当たり面積">
          <a:extLst>
            <a:ext uri="{FF2B5EF4-FFF2-40B4-BE49-F238E27FC236}">
              <a16:creationId xmlns:a16="http://schemas.microsoft.com/office/drawing/2014/main" xmlns="" id="{520571E0-46A2-43F0-A37F-76BC8E5CBB07}"/>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xmlns="" id="{2E3B4318-CAED-41CA-88D4-EE02038D1680}"/>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31386</xdr:rowOff>
    </xdr:from>
    <xdr:ext cx="469744" cy="259045"/>
    <xdr:sp macro="" textlink="">
      <xdr:nvSpPr>
        <xdr:cNvPr id="624" name="n_1mainValue【学校施設】&#10;一人当たり面積">
          <a:extLst>
            <a:ext uri="{FF2B5EF4-FFF2-40B4-BE49-F238E27FC236}">
              <a16:creationId xmlns:a16="http://schemas.microsoft.com/office/drawing/2014/main" xmlns="" id="{2B958702-A8EE-4B70-B6A8-2EA17B732374}"/>
            </a:ext>
          </a:extLst>
        </xdr:cNvPr>
        <xdr:cNvSpPr txBox="1"/>
      </xdr:nvSpPr>
      <xdr:spPr>
        <a:xfrm>
          <a:off x="21075727" y="1066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43959</xdr:rowOff>
    </xdr:from>
    <xdr:ext cx="469744" cy="259045"/>
    <xdr:sp macro="" textlink="">
      <xdr:nvSpPr>
        <xdr:cNvPr id="625" name="n_2mainValue【学校施設】&#10;一人当たり面積">
          <a:extLst>
            <a:ext uri="{FF2B5EF4-FFF2-40B4-BE49-F238E27FC236}">
              <a16:creationId xmlns:a16="http://schemas.microsoft.com/office/drawing/2014/main" xmlns="" id="{11ECB8EB-70A9-4572-9B9D-378139CFCFC9}"/>
            </a:ext>
          </a:extLst>
        </xdr:cNvPr>
        <xdr:cNvSpPr txBox="1"/>
      </xdr:nvSpPr>
      <xdr:spPr>
        <a:xfrm>
          <a:off x="20199427" y="106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53611</xdr:rowOff>
    </xdr:from>
    <xdr:ext cx="469744" cy="259045"/>
    <xdr:sp macro="" textlink="">
      <xdr:nvSpPr>
        <xdr:cNvPr id="626" name="n_3mainValue【学校施設】&#10;一人当たり面積">
          <a:extLst>
            <a:ext uri="{FF2B5EF4-FFF2-40B4-BE49-F238E27FC236}">
              <a16:creationId xmlns:a16="http://schemas.microsoft.com/office/drawing/2014/main" xmlns="" id="{35F37A27-2105-4B8C-92FC-0090B29483CA}"/>
            </a:ext>
          </a:extLst>
        </xdr:cNvPr>
        <xdr:cNvSpPr txBox="1"/>
      </xdr:nvSpPr>
      <xdr:spPr>
        <a:xfrm>
          <a:off x="19310427" y="106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65549</xdr:rowOff>
    </xdr:from>
    <xdr:ext cx="469744" cy="259045"/>
    <xdr:sp macro="" textlink="">
      <xdr:nvSpPr>
        <xdr:cNvPr id="627" name="n_4mainValue【学校施設】&#10;一人当たり面積">
          <a:extLst>
            <a:ext uri="{FF2B5EF4-FFF2-40B4-BE49-F238E27FC236}">
              <a16:creationId xmlns:a16="http://schemas.microsoft.com/office/drawing/2014/main" xmlns="" id="{A85AB332-2938-4462-9A18-7A481DDFBB89}"/>
            </a:ext>
          </a:extLst>
        </xdr:cNvPr>
        <xdr:cNvSpPr txBox="1"/>
      </xdr:nvSpPr>
      <xdr:spPr>
        <a:xfrm>
          <a:off x="18421427"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xmlns="" id="{66A3E846-F9F1-4642-A729-8608B37FEC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xmlns="" id="{05B4A4D4-E745-43AF-A262-6685B61FF7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xmlns="" id="{3B43B406-76A8-4BF4-9B4C-D66B01A9C0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xmlns="" id="{AF08D44D-196C-447C-B861-1D642AB9AC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xmlns="" id="{5540AA3A-C06C-4FF1-B745-C1C6AFDBB3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xmlns="" id="{1134D506-42B5-47C8-9AF2-1EBC4A1DE6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xmlns="" id="{E68F834B-DAEB-415F-B6EB-51B5F38220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xmlns="" id="{445CEA67-DC83-474F-98AB-E73C969CC0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xmlns="" id="{DA2AF478-0A6D-4850-8C0A-1A0A3F610D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xmlns="" id="{C06BC357-1FB8-4AF0-9DEB-CB7BBC5583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xmlns="" id="{4FA24F48-9DC0-4457-ACE3-966CD4E039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xmlns="" id="{73E3D460-AA14-465B-A6FF-2F5CB2E5A0C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xmlns="" id="{81DA5135-5850-4DFE-A590-D22DBE1C2D7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xmlns="" id="{13ACAAF3-A52F-4F61-A47A-DBE1DB40A7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xmlns="" id="{DE7E4BE5-A373-45EE-8262-2BA921F748F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xmlns="" id="{12F36B3D-2EE2-4B40-A710-A074B8E3329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xmlns="" id="{D7F486A9-F747-4E8A-A0FB-9E21E96E95A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xmlns="" id="{DDB85D57-6A45-4008-B069-26E8E59A1A2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xmlns="" id="{B73A8F27-4B6C-4991-8530-56D227D6134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xmlns="" id="{2184EC16-61CF-4DBC-9A1D-7783F15812A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xmlns="" id="{EEE55D3A-D829-401C-8326-835433F1614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xmlns="" id="{8F5FA442-2C15-402C-B254-B13564347D5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xmlns="" id="{905A00C5-BF07-436E-9422-B41770F9DF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xmlns="" id="{DBBFD6C6-2B07-4BB6-8ADE-2869B408A17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xmlns="" id="{215CAD64-26E8-4829-A067-DAC8D37AF64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xmlns="" id="{B12F64D1-3364-4130-A1AD-8AE9AF30658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xmlns="" id="{0A2486B0-ACAA-4967-A3F5-921B8CF4906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xmlns="" id="{40E8370F-EA70-4A73-815C-6BC132BB676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56" name="【児童館】&#10;有形固定資産減価償却率平均値テキスト">
          <a:extLst>
            <a:ext uri="{FF2B5EF4-FFF2-40B4-BE49-F238E27FC236}">
              <a16:creationId xmlns:a16="http://schemas.microsoft.com/office/drawing/2014/main" xmlns="" id="{2FCE3339-E08C-436C-9B7B-0EFD6930EE1A}"/>
            </a:ext>
          </a:extLst>
        </xdr:cNvPr>
        <xdr:cNvSpPr txBox="1"/>
      </xdr:nvSpPr>
      <xdr:spPr>
        <a:xfrm>
          <a:off x="16357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a:extLst>
            <a:ext uri="{FF2B5EF4-FFF2-40B4-BE49-F238E27FC236}">
              <a16:creationId xmlns:a16="http://schemas.microsoft.com/office/drawing/2014/main" xmlns="" id="{6C34FFBA-B008-4239-A3FA-95D055EC7F5A}"/>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658" name="フローチャート: 判断 657">
          <a:extLst>
            <a:ext uri="{FF2B5EF4-FFF2-40B4-BE49-F238E27FC236}">
              <a16:creationId xmlns:a16="http://schemas.microsoft.com/office/drawing/2014/main" xmlns="" id="{AB5152AE-8507-4DA2-AB7E-AF591B7148F6}"/>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9" name="フローチャート: 判断 658">
          <a:extLst>
            <a:ext uri="{FF2B5EF4-FFF2-40B4-BE49-F238E27FC236}">
              <a16:creationId xmlns:a16="http://schemas.microsoft.com/office/drawing/2014/main" xmlns="" id="{C72F5013-68E3-4CCF-8115-08C770074005}"/>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660" name="フローチャート: 判断 659">
          <a:extLst>
            <a:ext uri="{FF2B5EF4-FFF2-40B4-BE49-F238E27FC236}">
              <a16:creationId xmlns:a16="http://schemas.microsoft.com/office/drawing/2014/main" xmlns="" id="{CB0BCE66-CDE2-4340-B0AD-5A1A1FCDC974}"/>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661" name="フローチャート: 判断 660">
          <a:extLst>
            <a:ext uri="{FF2B5EF4-FFF2-40B4-BE49-F238E27FC236}">
              <a16:creationId xmlns:a16="http://schemas.microsoft.com/office/drawing/2014/main" xmlns="" id="{DE5BF947-FB4D-47AD-A041-9636926CF217}"/>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DBBA360A-E360-46A4-8122-167E0BDB18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76EEB0F5-47E7-4BD1-9116-F41523D477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3E417607-C40A-4E70-AE3F-0277995B99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E14663D8-61AE-484B-BFA6-ED7974B7C9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FE54355-BA94-45BB-ABE5-351D1E3E3D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667" name="楕円 666">
          <a:extLst>
            <a:ext uri="{FF2B5EF4-FFF2-40B4-BE49-F238E27FC236}">
              <a16:creationId xmlns:a16="http://schemas.microsoft.com/office/drawing/2014/main" xmlns="" id="{64EF671A-9F29-43C1-9EA5-FCBB4B421A50}"/>
            </a:ext>
          </a:extLst>
        </xdr:cNvPr>
        <xdr:cNvSpPr/>
      </xdr:nvSpPr>
      <xdr:spPr>
        <a:xfrm>
          <a:off x="16268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106697</xdr:rowOff>
    </xdr:from>
    <xdr:ext cx="405111" cy="259045"/>
    <xdr:sp macro="" textlink="">
      <xdr:nvSpPr>
        <xdr:cNvPr id="668" name="【児童館】&#10;有形固定資産減価償却率該当値テキスト">
          <a:extLst>
            <a:ext uri="{FF2B5EF4-FFF2-40B4-BE49-F238E27FC236}">
              <a16:creationId xmlns:a16="http://schemas.microsoft.com/office/drawing/2014/main" xmlns="" id="{556B78AB-D5AF-418E-8576-7D9E27A0D568}"/>
            </a:ext>
          </a:extLst>
        </xdr:cNvPr>
        <xdr:cNvSpPr txBox="1"/>
      </xdr:nvSpPr>
      <xdr:spPr>
        <a:xfrm>
          <a:off x="16357600"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100330</xdr:rowOff>
    </xdr:from>
    <xdr:to>
      <xdr:col>81</xdr:col>
      <xdr:colOff>101600</xdr:colOff>
      <xdr:row>82</xdr:row>
      <xdr:rowOff>30480</xdr:rowOff>
    </xdr:to>
    <xdr:sp macro="" textlink="">
      <xdr:nvSpPr>
        <xdr:cNvPr id="669" name="楕円 668">
          <a:extLst>
            <a:ext uri="{FF2B5EF4-FFF2-40B4-BE49-F238E27FC236}">
              <a16:creationId xmlns:a16="http://schemas.microsoft.com/office/drawing/2014/main" xmlns="" id="{EBAF4BE1-285D-4499-97A2-21AA28D212B6}"/>
            </a:ext>
          </a:extLst>
        </xdr:cNvPr>
        <xdr:cNvSpPr/>
      </xdr:nvSpPr>
      <xdr:spPr>
        <a:xfrm>
          <a:off x="154305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151130</xdr:rowOff>
    </xdr:from>
    <xdr:to>
      <xdr:col>85</xdr:col>
      <xdr:colOff>127000</xdr:colOff>
      <xdr:row>82</xdr:row>
      <xdr:rowOff>7620</xdr:rowOff>
    </xdr:to>
    <xdr:cxnSp macro="">
      <xdr:nvCxnSpPr>
        <xdr:cNvPr id="670" name="直線コネクタ 669">
          <a:extLst>
            <a:ext uri="{FF2B5EF4-FFF2-40B4-BE49-F238E27FC236}">
              <a16:creationId xmlns:a16="http://schemas.microsoft.com/office/drawing/2014/main" xmlns="" id="{B461C04F-14F7-4AF1-B691-07B8CA2510AD}"/>
            </a:ext>
          </a:extLst>
        </xdr:cNvPr>
        <xdr:cNvCxnSpPr/>
      </xdr:nvCxnSpPr>
      <xdr:spPr>
        <a:xfrm>
          <a:off x="15481300" y="140385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72389</xdr:rowOff>
    </xdr:from>
    <xdr:to>
      <xdr:col>76</xdr:col>
      <xdr:colOff>165100</xdr:colOff>
      <xdr:row>82</xdr:row>
      <xdr:rowOff>2539</xdr:rowOff>
    </xdr:to>
    <xdr:sp macro="" textlink="">
      <xdr:nvSpPr>
        <xdr:cNvPr id="671" name="楕円 670">
          <a:extLst>
            <a:ext uri="{FF2B5EF4-FFF2-40B4-BE49-F238E27FC236}">
              <a16:creationId xmlns:a16="http://schemas.microsoft.com/office/drawing/2014/main" xmlns="" id="{474D21ED-428A-48A9-898D-69FC8EC5619B}"/>
            </a:ext>
          </a:extLst>
        </xdr:cNvPr>
        <xdr:cNvSpPr/>
      </xdr:nvSpPr>
      <xdr:spPr>
        <a:xfrm>
          <a:off x="145415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123189</xdr:rowOff>
    </xdr:from>
    <xdr:to>
      <xdr:col>81</xdr:col>
      <xdr:colOff>50800</xdr:colOff>
      <xdr:row>81</xdr:row>
      <xdr:rowOff>151130</xdr:rowOff>
    </xdr:to>
    <xdr:cxnSp macro="">
      <xdr:nvCxnSpPr>
        <xdr:cNvPr id="672" name="直線コネクタ 671">
          <a:extLst>
            <a:ext uri="{FF2B5EF4-FFF2-40B4-BE49-F238E27FC236}">
              <a16:creationId xmlns:a16="http://schemas.microsoft.com/office/drawing/2014/main" xmlns="" id="{67A601E8-B948-4C55-9AA4-5955A8BA57E6}"/>
            </a:ext>
          </a:extLst>
        </xdr:cNvPr>
        <xdr:cNvCxnSpPr/>
      </xdr:nvCxnSpPr>
      <xdr:spPr>
        <a:xfrm>
          <a:off x="14592300" y="140106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73" name="楕円 672">
          <a:extLst>
            <a:ext uri="{FF2B5EF4-FFF2-40B4-BE49-F238E27FC236}">
              <a16:creationId xmlns:a16="http://schemas.microsoft.com/office/drawing/2014/main" xmlns="" id="{71032663-4FEA-46A2-85C0-6C5979A107EA}"/>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123189</xdr:rowOff>
    </xdr:to>
    <xdr:cxnSp macro="">
      <xdr:nvCxnSpPr>
        <xdr:cNvPr id="674" name="直線コネクタ 673">
          <a:extLst>
            <a:ext uri="{FF2B5EF4-FFF2-40B4-BE49-F238E27FC236}">
              <a16:creationId xmlns:a16="http://schemas.microsoft.com/office/drawing/2014/main" xmlns="" id="{F7A0B02F-4C68-4B57-AC3E-638A27930456}"/>
            </a:ext>
          </a:extLst>
        </xdr:cNvPr>
        <xdr:cNvCxnSpPr/>
      </xdr:nvCxnSpPr>
      <xdr:spPr>
        <a:xfrm>
          <a:off x="13703300" y="139827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16511</xdr:rowOff>
    </xdr:from>
    <xdr:to>
      <xdr:col>67</xdr:col>
      <xdr:colOff>101600</xdr:colOff>
      <xdr:row>81</xdr:row>
      <xdr:rowOff>118111</xdr:rowOff>
    </xdr:to>
    <xdr:sp macro="" textlink="">
      <xdr:nvSpPr>
        <xdr:cNvPr id="675" name="楕円 674">
          <a:extLst>
            <a:ext uri="{FF2B5EF4-FFF2-40B4-BE49-F238E27FC236}">
              <a16:creationId xmlns:a16="http://schemas.microsoft.com/office/drawing/2014/main" xmlns="" id="{805D0346-AA7E-4392-B4FD-6E7305CFBFCC}"/>
            </a:ext>
          </a:extLst>
        </xdr:cNvPr>
        <xdr:cNvSpPr/>
      </xdr:nvSpPr>
      <xdr:spPr>
        <a:xfrm>
          <a:off x="12763500" y="139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67311</xdr:rowOff>
    </xdr:from>
    <xdr:to>
      <xdr:col>71</xdr:col>
      <xdr:colOff>177800</xdr:colOff>
      <xdr:row>81</xdr:row>
      <xdr:rowOff>95250</xdr:rowOff>
    </xdr:to>
    <xdr:cxnSp macro="">
      <xdr:nvCxnSpPr>
        <xdr:cNvPr id="676" name="直線コネクタ 675">
          <a:extLst>
            <a:ext uri="{FF2B5EF4-FFF2-40B4-BE49-F238E27FC236}">
              <a16:creationId xmlns:a16="http://schemas.microsoft.com/office/drawing/2014/main" xmlns="" id="{1838125E-E53B-46DB-9DC1-7C3DA0E74ADC}"/>
            </a:ext>
          </a:extLst>
        </xdr:cNvPr>
        <xdr:cNvCxnSpPr/>
      </xdr:nvCxnSpPr>
      <xdr:spPr>
        <a:xfrm>
          <a:off x="12814300" y="139547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44466</xdr:rowOff>
    </xdr:from>
    <xdr:ext cx="405111" cy="259045"/>
    <xdr:sp macro="" textlink="">
      <xdr:nvSpPr>
        <xdr:cNvPr id="677" name="n_1aveValue【児童館】&#10;有形固定資産減価償却率">
          <a:extLst>
            <a:ext uri="{FF2B5EF4-FFF2-40B4-BE49-F238E27FC236}">
              <a16:creationId xmlns:a16="http://schemas.microsoft.com/office/drawing/2014/main" xmlns="" id="{FF063546-6363-4C8F-B5EE-709C5A483FB2}"/>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678" name="n_2aveValue【児童館】&#10;有形固定資産減価償却率">
          <a:extLst>
            <a:ext uri="{FF2B5EF4-FFF2-40B4-BE49-F238E27FC236}">
              <a16:creationId xmlns:a16="http://schemas.microsoft.com/office/drawing/2014/main" xmlns="" id="{96B6C456-7F99-4C36-95D9-F9200272CA68}"/>
            </a:ext>
          </a:extLst>
        </xdr:cNvPr>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168927</xdr:rowOff>
    </xdr:from>
    <xdr:ext cx="405111" cy="259045"/>
    <xdr:sp macro="" textlink="">
      <xdr:nvSpPr>
        <xdr:cNvPr id="679" name="n_3aveValue【児童館】&#10;有形固定資産減価償却率">
          <a:extLst>
            <a:ext uri="{FF2B5EF4-FFF2-40B4-BE49-F238E27FC236}">
              <a16:creationId xmlns:a16="http://schemas.microsoft.com/office/drawing/2014/main" xmlns="" id="{D870F488-C88F-4322-957B-2B78C0778E6C}"/>
            </a:ext>
          </a:extLst>
        </xdr:cNvPr>
        <xdr:cNvSpPr txBox="1"/>
      </xdr:nvSpPr>
      <xdr:spPr>
        <a:xfrm>
          <a:off x="13500744" y="1405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680" name="n_4aveValue【児童館】&#10;有形固定資産減価償却率">
          <a:extLst>
            <a:ext uri="{FF2B5EF4-FFF2-40B4-BE49-F238E27FC236}">
              <a16:creationId xmlns:a16="http://schemas.microsoft.com/office/drawing/2014/main" xmlns="" id="{3FD655B7-7743-454B-BAAB-6A31681B02CE}"/>
            </a:ext>
          </a:extLst>
        </xdr:cNvPr>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21607</xdr:rowOff>
    </xdr:from>
    <xdr:ext cx="405111" cy="259045"/>
    <xdr:sp macro="" textlink="">
      <xdr:nvSpPr>
        <xdr:cNvPr id="681" name="n_1mainValue【児童館】&#10;有形固定資産減価償却率">
          <a:extLst>
            <a:ext uri="{FF2B5EF4-FFF2-40B4-BE49-F238E27FC236}">
              <a16:creationId xmlns:a16="http://schemas.microsoft.com/office/drawing/2014/main" xmlns="" id="{51F07F0B-E86E-445E-8219-7F0E18DBFFA8}"/>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19066</xdr:rowOff>
    </xdr:from>
    <xdr:ext cx="405111" cy="259045"/>
    <xdr:sp macro="" textlink="">
      <xdr:nvSpPr>
        <xdr:cNvPr id="682" name="n_2mainValue【児童館】&#10;有形固定資産減価償却率">
          <a:extLst>
            <a:ext uri="{FF2B5EF4-FFF2-40B4-BE49-F238E27FC236}">
              <a16:creationId xmlns:a16="http://schemas.microsoft.com/office/drawing/2014/main" xmlns="" id="{070E0E92-D6A2-474C-A47D-B9462DF78F4A}"/>
            </a:ext>
          </a:extLst>
        </xdr:cNvPr>
        <xdr:cNvSpPr txBox="1"/>
      </xdr:nvSpPr>
      <xdr:spPr>
        <a:xfrm>
          <a:off x="14389744" y="1373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83" name="n_3mainValue【児童館】&#10;有形固定資産減価償却率">
          <a:extLst>
            <a:ext uri="{FF2B5EF4-FFF2-40B4-BE49-F238E27FC236}">
              <a16:creationId xmlns:a16="http://schemas.microsoft.com/office/drawing/2014/main" xmlns="" id="{445E0436-9649-4610-9CFA-81D4FE925C23}"/>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109238</xdr:rowOff>
    </xdr:from>
    <xdr:ext cx="405111" cy="259045"/>
    <xdr:sp macro="" textlink="">
      <xdr:nvSpPr>
        <xdr:cNvPr id="684" name="n_4mainValue【児童館】&#10;有形固定資産減価償却率">
          <a:extLst>
            <a:ext uri="{FF2B5EF4-FFF2-40B4-BE49-F238E27FC236}">
              <a16:creationId xmlns:a16="http://schemas.microsoft.com/office/drawing/2014/main" xmlns="" id="{2CFCD733-6B7B-4AC3-8800-71932FD7CCC6}"/>
            </a:ext>
          </a:extLst>
        </xdr:cNvPr>
        <xdr:cNvSpPr txBox="1"/>
      </xdr:nvSpPr>
      <xdr:spPr>
        <a:xfrm>
          <a:off x="12611744"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xmlns="" id="{B4DE33D4-7C39-42CB-9D71-2351BB1BE7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xmlns="" id="{3B458308-7BEA-410D-984D-808ADB041E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xmlns="" id="{F5FF0FDD-6CE4-47FC-9C77-06FCDD1A27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xmlns="" id="{62E75499-F7D8-4D75-8035-935CFFC368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xmlns="" id="{2D2E1C96-B8C7-434B-AFC4-A6DA8D2EB2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xmlns="" id="{E6BA0FF2-AEDB-44EF-898F-F774689BAA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xmlns="" id="{874591B2-D9E8-42D6-8315-232B208A6D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xmlns="" id="{CE77684A-6E5F-4556-A82C-8956AAD51AB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xmlns="" id="{6B8B863A-8B27-4BB3-9043-5FBD38A65A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xmlns="" id="{AD93C34B-2848-472A-9609-0767926B2E7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xmlns="" id="{7D022B48-1894-4C21-B2B6-E8C21D3EFAB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xmlns="" id="{3C75FC33-1406-4699-B33E-8906A20F6DF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xmlns="" id="{628FF345-18D9-4F62-B404-0DBD6868926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xmlns="" id="{27880598-FBD5-434D-BF87-729251950EF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xmlns="" id="{B5B667B4-D313-4376-8A62-2F00FCA2769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xmlns="" id="{AE78B2DF-FE96-4155-97D0-089F441840F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xmlns="" id="{181C13ED-B083-4691-B87B-469BA115A6E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xmlns="" id="{2D72050C-E958-41F7-BD55-664FA198CA2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xmlns="" id="{30C032AA-4EE2-47F3-9C6A-C9B836C4982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xmlns="" id="{1F88A2EF-29A3-4D07-9D49-8C91B6BA32B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xmlns="" id="{7A033EFF-4E83-460B-B089-75BDC6AE94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xmlns="" id="{C223ACCD-A8C4-460E-ABA0-5BD6633C21C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xmlns="" id="{A54CF26E-BD69-4366-BFC0-097EDFD246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708" name="直線コネクタ 707">
          <a:extLst>
            <a:ext uri="{FF2B5EF4-FFF2-40B4-BE49-F238E27FC236}">
              <a16:creationId xmlns:a16="http://schemas.microsoft.com/office/drawing/2014/main" xmlns="" id="{C1259F70-05C6-4CA1-80C4-D97BFB52EC79}"/>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709" name="【児童館】&#10;一人当たり面積最小値テキスト">
          <a:extLst>
            <a:ext uri="{FF2B5EF4-FFF2-40B4-BE49-F238E27FC236}">
              <a16:creationId xmlns:a16="http://schemas.microsoft.com/office/drawing/2014/main" xmlns="" id="{A270EB9B-04E6-4AFD-8EF6-3829F8A065E8}"/>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710" name="直線コネクタ 709">
          <a:extLst>
            <a:ext uri="{FF2B5EF4-FFF2-40B4-BE49-F238E27FC236}">
              <a16:creationId xmlns:a16="http://schemas.microsoft.com/office/drawing/2014/main" xmlns="" id="{CFF7BE59-AADC-431C-8EDD-B9517E80EC77}"/>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xmlns="" id="{2F5F1CCE-A4FD-415A-A18B-BBC8266CC232}"/>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12" name="直線コネクタ 711">
          <a:extLst>
            <a:ext uri="{FF2B5EF4-FFF2-40B4-BE49-F238E27FC236}">
              <a16:creationId xmlns:a16="http://schemas.microsoft.com/office/drawing/2014/main" xmlns="" id="{D241EA6B-A77D-4D55-B84E-1E6EEB4185BA}"/>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713" name="【児童館】&#10;一人当たり面積平均値テキスト">
          <a:extLst>
            <a:ext uri="{FF2B5EF4-FFF2-40B4-BE49-F238E27FC236}">
              <a16:creationId xmlns:a16="http://schemas.microsoft.com/office/drawing/2014/main" xmlns="" id="{EED09AD2-BBAF-433F-BB48-7D7F07AF2C9A}"/>
            </a:ext>
          </a:extLst>
        </xdr:cNvPr>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14" name="フローチャート: 判断 713">
          <a:extLst>
            <a:ext uri="{FF2B5EF4-FFF2-40B4-BE49-F238E27FC236}">
              <a16:creationId xmlns:a16="http://schemas.microsoft.com/office/drawing/2014/main" xmlns="" id="{4359D5DB-A584-40AD-91F2-72C7CFAC919D}"/>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715" name="フローチャート: 判断 714">
          <a:extLst>
            <a:ext uri="{FF2B5EF4-FFF2-40B4-BE49-F238E27FC236}">
              <a16:creationId xmlns:a16="http://schemas.microsoft.com/office/drawing/2014/main" xmlns="" id="{FD457EDF-C214-44FF-AE48-C5ECD5F4979C}"/>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6" name="フローチャート: 判断 715">
          <a:extLst>
            <a:ext uri="{FF2B5EF4-FFF2-40B4-BE49-F238E27FC236}">
              <a16:creationId xmlns:a16="http://schemas.microsoft.com/office/drawing/2014/main" xmlns="" id="{0B3891F5-567B-4FD7-98CC-447BBD4C90D3}"/>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717" name="フローチャート: 判断 716">
          <a:extLst>
            <a:ext uri="{FF2B5EF4-FFF2-40B4-BE49-F238E27FC236}">
              <a16:creationId xmlns:a16="http://schemas.microsoft.com/office/drawing/2014/main" xmlns="" id="{1E7130BA-90D9-4B87-B813-D549657F2DE0}"/>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718" name="フローチャート: 判断 717">
          <a:extLst>
            <a:ext uri="{FF2B5EF4-FFF2-40B4-BE49-F238E27FC236}">
              <a16:creationId xmlns:a16="http://schemas.microsoft.com/office/drawing/2014/main" xmlns="" id="{2BC82140-6BBF-4DA0-944F-682AAA2B2E0C}"/>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ABAE7E03-536A-4822-9D72-62440209D3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F522D92F-565E-4D53-B918-70E01B2B843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8B55ADF8-51B3-4EA9-8293-8F1B6404182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47ED525A-E555-4DDE-B990-F5929CEB46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2EB64CB4-EE82-4D08-8302-8CA82C34113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65405</xdr:rowOff>
    </xdr:from>
    <xdr:to>
      <xdr:col>116</xdr:col>
      <xdr:colOff>114300</xdr:colOff>
      <xdr:row>85</xdr:row>
      <xdr:rowOff>167005</xdr:rowOff>
    </xdr:to>
    <xdr:sp macro="" textlink="">
      <xdr:nvSpPr>
        <xdr:cNvPr id="724" name="楕円 723">
          <a:extLst>
            <a:ext uri="{FF2B5EF4-FFF2-40B4-BE49-F238E27FC236}">
              <a16:creationId xmlns:a16="http://schemas.microsoft.com/office/drawing/2014/main" xmlns="" id="{19BFACA5-CCBE-4F3E-B872-D2574AB1EA33}"/>
            </a:ext>
          </a:extLst>
        </xdr:cNvPr>
        <xdr:cNvSpPr/>
      </xdr:nvSpPr>
      <xdr:spPr>
        <a:xfrm>
          <a:off x="22110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151782</xdr:rowOff>
    </xdr:from>
    <xdr:ext cx="469744" cy="259045"/>
    <xdr:sp macro="" textlink="">
      <xdr:nvSpPr>
        <xdr:cNvPr id="725" name="【児童館】&#10;一人当たり面積該当値テキスト">
          <a:extLst>
            <a:ext uri="{FF2B5EF4-FFF2-40B4-BE49-F238E27FC236}">
              <a16:creationId xmlns:a16="http://schemas.microsoft.com/office/drawing/2014/main" xmlns="" id="{41AD0ACE-F7AD-4087-B9C6-E8E7D2452A8F}"/>
            </a:ext>
          </a:extLst>
        </xdr:cNvPr>
        <xdr:cNvSpPr txBox="1"/>
      </xdr:nvSpPr>
      <xdr:spPr>
        <a:xfrm>
          <a:off x="22199600" y="1455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69214</xdr:rowOff>
    </xdr:from>
    <xdr:to>
      <xdr:col>112</xdr:col>
      <xdr:colOff>38100</xdr:colOff>
      <xdr:row>85</xdr:row>
      <xdr:rowOff>170814</xdr:rowOff>
    </xdr:to>
    <xdr:sp macro="" textlink="">
      <xdr:nvSpPr>
        <xdr:cNvPr id="726" name="楕円 725">
          <a:extLst>
            <a:ext uri="{FF2B5EF4-FFF2-40B4-BE49-F238E27FC236}">
              <a16:creationId xmlns:a16="http://schemas.microsoft.com/office/drawing/2014/main" xmlns="" id="{8A65B69A-6318-42D9-AF9E-84E76A36FEDF}"/>
            </a:ext>
          </a:extLst>
        </xdr:cNvPr>
        <xdr:cNvSpPr/>
      </xdr:nvSpPr>
      <xdr:spPr>
        <a:xfrm>
          <a:off x="21272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116205</xdr:rowOff>
    </xdr:from>
    <xdr:to>
      <xdr:col>116</xdr:col>
      <xdr:colOff>63500</xdr:colOff>
      <xdr:row>85</xdr:row>
      <xdr:rowOff>120014</xdr:rowOff>
    </xdr:to>
    <xdr:cxnSp macro="">
      <xdr:nvCxnSpPr>
        <xdr:cNvPr id="727" name="直線コネクタ 726">
          <a:extLst>
            <a:ext uri="{FF2B5EF4-FFF2-40B4-BE49-F238E27FC236}">
              <a16:creationId xmlns:a16="http://schemas.microsoft.com/office/drawing/2014/main" xmlns="" id="{7B014E3C-2B23-4801-BE62-8F7E08381AC8}"/>
            </a:ext>
          </a:extLst>
        </xdr:cNvPr>
        <xdr:cNvCxnSpPr/>
      </xdr:nvCxnSpPr>
      <xdr:spPr>
        <a:xfrm flipV="1">
          <a:off x="21323300" y="146894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728" name="楕円 727">
          <a:extLst>
            <a:ext uri="{FF2B5EF4-FFF2-40B4-BE49-F238E27FC236}">
              <a16:creationId xmlns:a16="http://schemas.microsoft.com/office/drawing/2014/main" xmlns="" id="{71E14181-56BC-48B4-A1DD-B2991891CEB5}"/>
            </a:ext>
          </a:extLst>
        </xdr:cNvPr>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120014</xdr:rowOff>
    </xdr:from>
    <xdr:to>
      <xdr:col>111</xdr:col>
      <xdr:colOff>177800</xdr:colOff>
      <xdr:row>85</xdr:row>
      <xdr:rowOff>125730</xdr:rowOff>
    </xdr:to>
    <xdr:cxnSp macro="">
      <xdr:nvCxnSpPr>
        <xdr:cNvPr id="729" name="直線コネクタ 728">
          <a:extLst>
            <a:ext uri="{FF2B5EF4-FFF2-40B4-BE49-F238E27FC236}">
              <a16:creationId xmlns:a16="http://schemas.microsoft.com/office/drawing/2014/main" xmlns="" id="{E4FA6A8D-B27B-416F-BFAD-8B1685B1EBF3}"/>
            </a:ext>
          </a:extLst>
        </xdr:cNvPr>
        <xdr:cNvCxnSpPr/>
      </xdr:nvCxnSpPr>
      <xdr:spPr>
        <a:xfrm flipV="1">
          <a:off x="20434300" y="146932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78739</xdr:rowOff>
    </xdr:from>
    <xdr:to>
      <xdr:col>102</xdr:col>
      <xdr:colOff>165100</xdr:colOff>
      <xdr:row>86</xdr:row>
      <xdr:rowOff>8889</xdr:rowOff>
    </xdr:to>
    <xdr:sp macro="" textlink="">
      <xdr:nvSpPr>
        <xdr:cNvPr id="730" name="楕円 729">
          <a:extLst>
            <a:ext uri="{FF2B5EF4-FFF2-40B4-BE49-F238E27FC236}">
              <a16:creationId xmlns:a16="http://schemas.microsoft.com/office/drawing/2014/main" xmlns="" id="{4742F40F-7E2E-4A8B-B4DB-B34E24D733B3}"/>
            </a:ext>
          </a:extLst>
        </xdr:cNvPr>
        <xdr:cNvSpPr/>
      </xdr:nvSpPr>
      <xdr:spPr>
        <a:xfrm>
          <a:off x="19494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129539</xdr:rowOff>
    </xdr:to>
    <xdr:cxnSp macro="">
      <xdr:nvCxnSpPr>
        <xdr:cNvPr id="731" name="直線コネクタ 730">
          <a:extLst>
            <a:ext uri="{FF2B5EF4-FFF2-40B4-BE49-F238E27FC236}">
              <a16:creationId xmlns:a16="http://schemas.microsoft.com/office/drawing/2014/main" xmlns="" id="{09F740E2-A73F-4B7A-B9C5-32934D325A9C}"/>
            </a:ext>
          </a:extLst>
        </xdr:cNvPr>
        <xdr:cNvCxnSpPr/>
      </xdr:nvCxnSpPr>
      <xdr:spPr>
        <a:xfrm flipV="1">
          <a:off x="19545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32" name="楕円 731">
          <a:extLst>
            <a:ext uri="{FF2B5EF4-FFF2-40B4-BE49-F238E27FC236}">
              <a16:creationId xmlns:a16="http://schemas.microsoft.com/office/drawing/2014/main" xmlns="" id="{679526EE-E6E3-445C-AB4C-1119BFDC1226}"/>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129539</xdr:rowOff>
    </xdr:from>
    <xdr:to>
      <xdr:col>102</xdr:col>
      <xdr:colOff>114300</xdr:colOff>
      <xdr:row>85</xdr:row>
      <xdr:rowOff>133350</xdr:rowOff>
    </xdr:to>
    <xdr:cxnSp macro="">
      <xdr:nvCxnSpPr>
        <xdr:cNvPr id="733" name="直線コネクタ 732">
          <a:extLst>
            <a:ext uri="{FF2B5EF4-FFF2-40B4-BE49-F238E27FC236}">
              <a16:creationId xmlns:a16="http://schemas.microsoft.com/office/drawing/2014/main" xmlns="" id="{6322AA92-CF04-4578-BF00-426B85D5DA8D}"/>
            </a:ext>
          </a:extLst>
        </xdr:cNvPr>
        <xdr:cNvCxnSpPr/>
      </xdr:nvCxnSpPr>
      <xdr:spPr>
        <a:xfrm flipV="1">
          <a:off x="18656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4463</xdr:rowOff>
    </xdr:from>
    <xdr:ext cx="469744" cy="259045"/>
    <xdr:sp macro="" textlink="">
      <xdr:nvSpPr>
        <xdr:cNvPr id="734" name="n_1aveValue【児童館】&#10;一人当たり面積">
          <a:extLst>
            <a:ext uri="{FF2B5EF4-FFF2-40B4-BE49-F238E27FC236}">
              <a16:creationId xmlns:a16="http://schemas.microsoft.com/office/drawing/2014/main" xmlns="" id="{715943CF-C328-46BC-B73E-1F09111461DC}"/>
            </a:ext>
          </a:extLst>
        </xdr:cNvPr>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5" name="n_2aveValue【児童館】&#10;一人当たり面積">
          <a:extLst>
            <a:ext uri="{FF2B5EF4-FFF2-40B4-BE49-F238E27FC236}">
              <a16:creationId xmlns:a16="http://schemas.microsoft.com/office/drawing/2014/main" xmlns="" id="{FC07FE01-D483-4A5A-9E91-1C84178C60B0}"/>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736" name="n_3aveValue【児童館】&#10;一人当たり面積">
          <a:extLst>
            <a:ext uri="{FF2B5EF4-FFF2-40B4-BE49-F238E27FC236}">
              <a16:creationId xmlns:a16="http://schemas.microsoft.com/office/drawing/2014/main" xmlns="" id="{AE4A4A8E-473E-4F11-AD6D-EBA2080FB65A}"/>
            </a:ext>
          </a:extLst>
        </xdr:cNvPr>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737" name="n_4aveValue【児童館】&#10;一人当たり面積">
          <a:extLst>
            <a:ext uri="{FF2B5EF4-FFF2-40B4-BE49-F238E27FC236}">
              <a16:creationId xmlns:a16="http://schemas.microsoft.com/office/drawing/2014/main" xmlns="" id="{F0854602-87F5-42F1-80C5-9CF8BF528260}"/>
            </a:ext>
          </a:extLst>
        </xdr:cNvPr>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161941</xdr:rowOff>
    </xdr:from>
    <xdr:ext cx="469744" cy="259045"/>
    <xdr:sp macro="" textlink="">
      <xdr:nvSpPr>
        <xdr:cNvPr id="738" name="n_1mainValue【児童館】&#10;一人当たり面積">
          <a:extLst>
            <a:ext uri="{FF2B5EF4-FFF2-40B4-BE49-F238E27FC236}">
              <a16:creationId xmlns:a16="http://schemas.microsoft.com/office/drawing/2014/main" xmlns="" id="{F3D2F92D-3F78-4311-9882-82DDF9736E64}"/>
            </a:ext>
          </a:extLst>
        </xdr:cNvPr>
        <xdr:cNvSpPr txBox="1"/>
      </xdr:nvSpPr>
      <xdr:spPr>
        <a:xfrm>
          <a:off x="21075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739" name="n_2mainValue【児童館】&#10;一人当たり面積">
          <a:extLst>
            <a:ext uri="{FF2B5EF4-FFF2-40B4-BE49-F238E27FC236}">
              <a16:creationId xmlns:a16="http://schemas.microsoft.com/office/drawing/2014/main" xmlns="" id="{18CA3C7E-417C-4F5C-9937-C8F2A7A03D33}"/>
            </a:ext>
          </a:extLst>
        </xdr:cNvPr>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xdr:rowOff>
    </xdr:from>
    <xdr:ext cx="469744" cy="259045"/>
    <xdr:sp macro="" textlink="">
      <xdr:nvSpPr>
        <xdr:cNvPr id="740" name="n_3mainValue【児童館】&#10;一人当たり面積">
          <a:extLst>
            <a:ext uri="{FF2B5EF4-FFF2-40B4-BE49-F238E27FC236}">
              <a16:creationId xmlns:a16="http://schemas.microsoft.com/office/drawing/2014/main" xmlns="" id="{FC8B6508-B065-4960-A9CF-73A2ED515F68}"/>
            </a:ext>
          </a:extLst>
        </xdr:cNvPr>
        <xdr:cNvSpPr txBox="1"/>
      </xdr:nvSpPr>
      <xdr:spPr>
        <a:xfrm>
          <a:off x="19310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41" name="n_4mainValue【児童館】&#10;一人当たり面積">
          <a:extLst>
            <a:ext uri="{FF2B5EF4-FFF2-40B4-BE49-F238E27FC236}">
              <a16:creationId xmlns:a16="http://schemas.microsoft.com/office/drawing/2014/main" xmlns="" id="{C0A9DC6A-BC6E-4252-B4CE-7E090D05FB82}"/>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xmlns="" id="{F7A7EDCF-246B-4B9E-B2BD-B93117B3DC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xmlns="" id="{9F980A42-3DC2-4A9A-ADC0-A453A1C722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xmlns="" id="{23977626-2BF5-4876-80E6-FBA33C7D73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xmlns="" id="{F377851F-7C3C-41E1-8A0B-4718ABA285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xmlns="" id="{A37FC0B6-6C7B-43DF-9D3D-49DD1899D5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xmlns="" id="{7EEBB386-675D-4D02-9E5C-6B7BA0FBB5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xmlns="" id="{B7ABE315-BA24-44CC-BE7F-0C44764B87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xmlns="" id="{920E2637-E0CB-47CA-8AD8-961ED5FA81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xmlns="" id="{59ED5252-0A5E-4800-B71F-CFCCF22EFF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xmlns="" id="{3647C64C-4EB8-4808-8D9B-E67DDF80CC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xmlns="" id="{E3535F97-7406-428E-98D4-F1D81B6EAD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xmlns="" id="{9087963B-39FA-4748-A772-2D5C61505B3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xmlns="" id="{6A5D964D-2BA7-4F7A-85A8-6438529D535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xmlns="" id="{ABE6E957-23F5-4957-ADF6-46FF5506ABB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xmlns="" id="{3B143ECF-792A-4E53-A2BB-76C90ABE2BA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xmlns="" id="{AE172F28-A913-4F2F-8B5C-7A9C380D06D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xmlns="" id="{10B250A7-608E-457B-A70A-BBCB0C0E632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xmlns="" id="{E4C502F5-5DDE-429B-A2A0-B586FC5C916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xmlns="" id="{3B892CCE-7308-4853-8DFA-63452B3089D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xmlns="" id="{9822A53F-7AA3-4455-8A43-BB58696AEAC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xmlns="" id="{8EE8F56F-39D0-4E9E-8A00-B198ED5310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4D7236F2-BF3C-45F4-B998-237657C51C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xmlns="" id="{EF35424C-D06C-4574-A3AB-E54BA361199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xmlns="" id="{03E60267-F80A-4AF3-9DB2-51BEC3080B1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xmlns="" id="{282F5264-7C29-4009-878A-A13DA6831A78}"/>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xmlns="" id="{AD08653C-EBC4-457B-A5E6-898EBE76CF0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xmlns="" id="{3FE037EC-11B6-4A73-88C9-9C229416B2C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9" name="【公民館】&#10;有形固定資産減価償却率最大値テキスト">
          <a:extLst>
            <a:ext uri="{FF2B5EF4-FFF2-40B4-BE49-F238E27FC236}">
              <a16:creationId xmlns:a16="http://schemas.microsoft.com/office/drawing/2014/main" xmlns="" id="{DB1D412B-0D03-4855-82B0-1E7E81B17DA1}"/>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0" name="直線コネクタ 769">
          <a:extLst>
            <a:ext uri="{FF2B5EF4-FFF2-40B4-BE49-F238E27FC236}">
              <a16:creationId xmlns:a16="http://schemas.microsoft.com/office/drawing/2014/main" xmlns="" id="{DBE7CBBE-BC19-4A20-8BEA-27AC95979DC2}"/>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771" name="【公民館】&#10;有形固定資産減価償却率平均値テキスト">
          <a:extLst>
            <a:ext uri="{FF2B5EF4-FFF2-40B4-BE49-F238E27FC236}">
              <a16:creationId xmlns:a16="http://schemas.microsoft.com/office/drawing/2014/main" xmlns="" id="{26BA65B5-259F-4338-8314-8B4E440FFA2A}"/>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2" name="フローチャート: 判断 771">
          <a:extLst>
            <a:ext uri="{FF2B5EF4-FFF2-40B4-BE49-F238E27FC236}">
              <a16:creationId xmlns:a16="http://schemas.microsoft.com/office/drawing/2014/main" xmlns="" id="{24498BEC-6B56-43A6-A4F6-07D7E6C7AA8C}"/>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3" name="フローチャート: 判断 772">
          <a:extLst>
            <a:ext uri="{FF2B5EF4-FFF2-40B4-BE49-F238E27FC236}">
              <a16:creationId xmlns:a16="http://schemas.microsoft.com/office/drawing/2014/main" xmlns="" id="{6AC45D4E-C0B8-406D-8C57-402F63684B0D}"/>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4" name="フローチャート: 判断 773">
          <a:extLst>
            <a:ext uri="{FF2B5EF4-FFF2-40B4-BE49-F238E27FC236}">
              <a16:creationId xmlns:a16="http://schemas.microsoft.com/office/drawing/2014/main" xmlns="" id="{F9D6E1AB-F384-435C-8222-D74EB510E65F}"/>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5" name="フローチャート: 判断 774">
          <a:extLst>
            <a:ext uri="{FF2B5EF4-FFF2-40B4-BE49-F238E27FC236}">
              <a16:creationId xmlns:a16="http://schemas.microsoft.com/office/drawing/2014/main" xmlns="" id="{584866BC-93AA-4B7F-8ABE-488C31B61607}"/>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6" name="フローチャート: 判断 775">
          <a:extLst>
            <a:ext uri="{FF2B5EF4-FFF2-40B4-BE49-F238E27FC236}">
              <a16:creationId xmlns:a16="http://schemas.microsoft.com/office/drawing/2014/main" xmlns="" id="{43777D5F-0005-40CF-B4B7-8B9BA98709D9}"/>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F86684D5-720F-4738-9025-AA55464052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3557093E-92F2-4C6F-88BE-1D40BB9230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EE5F1BC2-8AB6-4121-91B9-87F201900E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512FCB86-451B-4B25-8E69-3F1A00B781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72B992FE-AB70-4CBD-A198-0401698C78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82" name="楕円 781">
          <a:extLst>
            <a:ext uri="{FF2B5EF4-FFF2-40B4-BE49-F238E27FC236}">
              <a16:creationId xmlns:a16="http://schemas.microsoft.com/office/drawing/2014/main" xmlns="" id="{9BA2BB37-8E3A-4CE5-8FE3-4785349AC8FF}"/>
            </a:ext>
          </a:extLst>
        </xdr:cNvPr>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6366</xdr:rowOff>
    </xdr:from>
    <xdr:ext cx="405111" cy="259045"/>
    <xdr:sp macro="" textlink="">
      <xdr:nvSpPr>
        <xdr:cNvPr id="783" name="【公民館】&#10;有形固定資産減価償却率該当値テキスト">
          <a:extLst>
            <a:ext uri="{FF2B5EF4-FFF2-40B4-BE49-F238E27FC236}">
              <a16:creationId xmlns:a16="http://schemas.microsoft.com/office/drawing/2014/main" xmlns="" id="{4360374A-152F-4B0E-A247-FEF9F2D8DA70}"/>
            </a:ext>
          </a:extLst>
        </xdr:cNvPr>
        <xdr:cNvSpPr txBox="1"/>
      </xdr:nvSpPr>
      <xdr:spPr>
        <a:xfrm>
          <a:off x="16357600"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784" name="楕円 783">
          <a:extLst>
            <a:ext uri="{FF2B5EF4-FFF2-40B4-BE49-F238E27FC236}">
              <a16:creationId xmlns:a16="http://schemas.microsoft.com/office/drawing/2014/main" xmlns="" id="{35FCA4C3-2F0A-4ADD-B067-8A9C5DE94E34}"/>
            </a:ext>
          </a:extLst>
        </xdr:cNvPr>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163830</xdr:rowOff>
    </xdr:from>
    <xdr:to>
      <xdr:col>85</xdr:col>
      <xdr:colOff>127000</xdr:colOff>
      <xdr:row>104</xdr:row>
      <xdr:rowOff>34289</xdr:rowOff>
    </xdr:to>
    <xdr:cxnSp macro="">
      <xdr:nvCxnSpPr>
        <xdr:cNvPr id="785" name="直線コネクタ 784">
          <a:extLst>
            <a:ext uri="{FF2B5EF4-FFF2-40B4-BE49-F238E27FC236}">
              <a16:creationId xmlns:a16="http://schemas.microsoft.com/office/drawing/2014/main" xmlns="" id="{906A9767-F7A6-4197-A2D1-C30704C20E07}"/>
            </a:ext>
          </a:extLst>
        </xdr:cNvPr>
        <xdr:cNvCxnSpPr/>
      </xdr:nvCxnSpPr>
      <xdr:spPr>
        <a:xfrm>
          <a:off x="15481300" y="178231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86" name="楕円 785">
          <a:extLst>
            <a:ext uri="{FF2B5EF4-FFF2-40B4-BE49-F238E27FC236}">
              <a16:creationId xmlns:a16="http://schemas.microsoft.com/office/drawing/2014/main" xmlns="" id="{0235E167-D6AE-4EFD-B12F-E56A08AEFEC9}"/>
            </a:ext>
          </a:extLst>
        </xdr:cNvPr>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103</xdr:row>
      <xdr:rowOff>163830</xdr:rowOff>
    </xdr:to>
    <xdr:cxnSp macro="">
      <xdr:nvCxnSpPr>
        <xdr:cNvPr id="787" name="直線コネクタ 786">
          <a:extLst>
            <a:ext uri="{FF2B5EF4-FFF2-40B4-BE49-F238E27FC236}">
              <a16:creationId xmlns:a16="http://schemas.microsoft.com/office/drawing/2014/main" xmlns="" id="{A82BCCF3-50C9-4912-B625-A9BE2DDBD88C}"/>
            </a:ext>
          </a:extLst>
        </xdr:cNvPr>
        <xdr:cNvCxnSpPr/>
      </xdr:nvCxnSpPr>
      <xdr:spPr>
        <a:xfrm>
          <a:off x="14592300" y="17815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67311</xdr:rowOff>
    </xdr:from>
    <xdr:to>
      <xdr:col>72</xdr:col>
      <xdr:colOff>38100</xdr:colOff>
      <xdr:row>103</xdr:row>
      <xdr:rowOff>168911</xdr:rowOff>
    </xdr:to>
    <xdr:sp macro="" textlink="">
      <xdr:nvSpPr>
        <xdr:cNvPr id="788" name="楕円 787">
          <a:extLst>
            <a:ext uri="{FF2B5EF4-FFF2-40B4-BE49-F238E27FC236}">
              <a16:creationId xmlns:a16="http://schemas.microsoft.com/office/drawing/2014/main" xmlns="" id="{149C0FFA-E7AC-4160-9449-822F62334CF4}"/>
            </a:ext>
          </a:extLst>
        </xdr:cNvPr>
        <xdr:cNvSpPr/>
      </xdr:nvSpPr>
      <xdr:spPr>
        <a:xfrm>
          <a:off x="1365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103</xdr:row>
      <xdr:rowOff>156211</xdr:rowOff>
    </xdr:to>
    <xdr:cxnSp macro="">
      <xdr:nvCxnSpPr>
        <xdr:cNvPr id="789" name="直線コネクタ 788">
          <a:extLst>
            <a:ext uri="{FF2B5EF4-FFF2-40B4-BE49-F238E27FC236}">
              <a16:creationId xmlns:a16="http://schemas.microsoft.com/office/drawing/2014/main" xmlns="" id="{9CFD4033-8215-46AA-B1E5-60E1221F810D}"/>
            </a:ext>
          </a:extLst>
        </xdr:cNvPr>
        <xdr:cNvCxnSpPr/>
      </xdr:nvCxnSpPr>
      <xdr:spPr>
        <a:xfrm>
          <a:off x="13703300" y="17777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10161</xdr:rowOff>
    </xdr:from>
    <xdr:to>
      <xdr:col>67</xdr:col>
      <xdr:colOff>101600</xdr:colOff>
      <xdr:row>103</xdr:row>
      <xdr:rowOff>111761</xdr:rowOff>
    </xdr:to>
    <xdr:sp macro="" textlink="">
      <xdr:nvSpPr>
        <xdr:cNvPr id="790" name="楕円 789">
          <a:extLst>
            <a:ext uri="{FF2B5EF4-FFF2-40B4-BE49-F238E27FC236}">
              <a16:creationId xmlns:a16="http://schemas.microsoft.com/office/drawing/2014/main" xmlns="" id="{FDBB1AEC-1341-44DD-89B4-92FA5ECF55AC}"/>
            </a:ext>
          </a:extLst>
        </xdr:cNvPr>
        <xdr:cNvSpPr/>
      </xdr:nvSpPr>
      <xdr:spPr>
        <a:xfrm>
          <a:off x="12763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60961</xdr:rowOff>
    </xdr:from>
    <xdr:to>
      <xdr:col>71</xdr:col>
      <xdr:colOff>177800</xdr:colOff>
      <xdr:row>103</xdr:row>
      <xdr:rowOff>118111</xdr:rowOff>
    </xdr:to>
    <xdr:cxnSp macro="">
      <xdr:nvCxnSpPr>
        <xdr:cNvPr id="791" name="直線コネクタ 790">
          <a:extLst>
            <a:ext uri="{FF2B5EF4-FFF2-40B4-BE49-F238E27FC236}">
              <a16:creationId xmlns:a16="http://schemas.microsoft.com/office/drawing/2014/main" xmlns="" id="{9DFBD5B6-E63B-4C30-9FA9-483D95592753}"/>
            </a:ext>
          </a:extLst>
        </xdr:cNvPr>
        <xdr:cNvCxnSpPr/>
      </xdr:nvCxnSpPr>
      <xdr:spPr>
        <a:xfrm>
          <a:off x="12814300" y="17720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792" name="n_1aveValue【公民館】&#10;有形固定資産減価償却率">
          <a:extLst>
            <a:ext uri="{FF2B5EF4-FFF2-40B4-BE49-F238E27FC236}">
              <a16:creationId xmlns:a16="http://schemas.microsoft.com/office/drawing/2014/main" xmlns="" id="{FF79CCFA-0B39-4A3D-BB32-342A60CC433A}"/>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93" name="n_2aveValue【公民館】&#10;有形固定資産減価償却率">
          <a:extLst>
            <a:ext uri="{FF2B5EF4-FFF2-40B4-BE49-F238E27FC236}">
              <a16:creationId xmlns:a16="http://schemas.microsoft.com/office/drawing/2014/main" xmlns="" id="{AA54443A-48A9-48D1-AB79-71F5937ABF6E}"/>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94" name="n_3aveValue【公民館】&#10;有形固定資産減価償却率">
          <a:extLst>
            <a:ext uri="{FF2B5EF4-FFF2-40B4-BE49-F238E27FC236}">
              <a16:creationId xmlns:a16="http://schemas.microsoft.com/office/drawing/2014/main" xmlns="" id="{E86342A7-BBCF-42AD-9E1A-57EE787A1738}"/>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795" name="n_4aveValue【公民館】&#10;有形固定資産減価償却率">
          <a:extLst>
            <a:ext uri="{FF2B5EF4-FFF2-40B4-BE49-F238E27FC236}">
              <a16:creationId xmlns:a16="http://schemas.microsoft.com/office/drawing/2014/main" xmlns="" id="{7C83A546-341E-432A-95F7-FE67E714996E}"/>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59707</xdr:rowOff>
    </xdr:from>
    <xdr:ext cx="405111" cy="259045"/>
    <xdr:sp macro="" textlink="">
      <xdr:nvSpPr>
        <xdr:cNvPr id="796" name="n_1mainValue【公民館】&#10;有形固定資産減価償却率">
          <a:extLst>
            <a:ext uri="{FF2B5EF4-FFF2-40B4-BE49-F238E27FC236}">
              <a16:creationId xmlns:a16="http://schemas.microsoft.com/office/drawing/2014/main" xmlns="" id="{E817FBF3-099E-4C83-945E-64F2764067F2}"/>
            </a:ext>
          </a:extLst>
        </xdr:cNvPr>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97" name="n_2mainValue【公民館】&#10;有形固定資産減価償却率">
          <a:extLst>
            <a:ext uri="{FF2B5EF4-FFF2-40B4-BE49-F238E27FC236}">
              <a16:creationId xmlns:a16="http://schemas.microsoft.com/office/drawing/2014/main" xmlns="" id="{41082E69-45EB-4D6B-BE2E-C777F7DE3ECB}"/>
            </a:ext>
          </a:extLst>
        </xdr:cNvPr>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13988</xdr:rowOff>
    </xdr:from>
    <xdr:ext cx="405111" cy="259045"/>
    <xdr:sp macro="" textlink="">
      <xdr:nvSpPr>
        <xdr:cNvPr id="798" name="n_3mainValue【公民館】&#10;有形固定資産減価償却率">
          <a:extLst>
            <a:ext uri="{FF2B5EF4-FFF2-40B4-BE49-F238E27FC236}">
              <a16:creationId xmlns:a16="http://schemas.microsoft.com/office/drawing/2014/main" xmlns="" id="{288ABECB-E993-410F-A357-FAD69DFCAEAF}"/>
            </a:ext>
          </a:extLst>
        </xdr:cNvPr>
        <xdr:cNvSpPr txBox="1"/>
      </xdr:nvSpPr>
      <xdr:spPr>
        <a:xfrm>
          <a:off x="13500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799" name="n_4mainValue【公民館】&#10;有形固定資産減価償却率">
          <a:extLst>
            <a:ext uri="{FF2B5EF4-FFF2-40B4-BE49-F238E27FC236}">
              <a16:creationId xmlns:a16="http://schemas.microsoft.com/office/drawing/2014/main" xmlns="" id="{A15C3E23-17C6-4BBF-A843-EA27B518E74F}"/>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06EC3CC3-69AA-43C3-99B4-B9ABCCFCB25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E14FA27B-1AFE-4091-A527-D6B1B49D2F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7319C00B-3AB4-4B1E-B658-E0E2D9C0DB6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FF179E65-1E62-46AE-A7C0-6F3C1C2EF4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B7965155-AD0F-4B7E-960C-276671477E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09BA83F1-A59D-4E95-B210-6AB185E448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8D2200D1-4D22-470B-929A-C13320FB6A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AE8E306B-6565-4140-985B-5A03F3220B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BA2C6885-E3DC-46FB-BDB6-723EC79E2C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1F3DF4E7-C64D-46E8-891A-96DF8EF23B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xmlns="" id="{D0D3BBB8-20A0-40C4-92AA-29928ACC29C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xmlns="" id="{C1A4C716-91F5-47E0-B197-F6A2B548B14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xmlns="" id="{402345F1-35FC-4F93-AD46-CEABD3668B5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xmlns="" id="{664D32A9-D266-4CEE-BA37-81A0CF6028C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xmlns="" id="{BB51503A-6818-4CFA-817F-D694DDB0B4B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xmlns="" id="{F03BCD2B-422A-4C24-824A-FD6445DF986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xmlns="" id="{47B01789-6610-4A08-B059-FF615A7383E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xmlns="" id="{E06A7BD7-DE97-4A55-9E88-FD5E763B889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xmlns="" id="{DD82EA0A-EF7F-4CD7-B9DD-3D519BD22DD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xmlns="" id="{7869D201-1FB7-4A5A-A036-373A92A85A3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xmlns="" id="{3CE7E223-A0D1-4C20-820D-CB173AC442D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xmlns="" id="{1503D630-F414-40BC-B772-1D721582FC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xmlns="" id="{AE2EFEE3-C910-4DA6-87B5-326051B0C5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3" name="直線コネクタ 822">
          <a:extLst>
            <a:ext uri="{FF2B5EF4-FFF2-40B4-BE49-F238E27FC236}">
              <a16:creationId xmlns:a16="http://schemas.microsoft.com/office/drawing/2014/main" xmlns="" id="{B41BF1C3-7E8F-4150-872A-50C54A60EB59}"/>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4" name="【公民館】&#10;一人当たり面積最小値テキスト">
          <a:extLst>
            <a:ext uri="{FF2B5EF4-FFF2-40B4-BE49-F238E27FC236}">
              <a16:creationId xmlns:a16="http://schemas.microsoft.com/office/drawing/2014/main" xmlns="" id="{D2F5E60D-8B5B-4B71-B9D4-90700CDD8003}"/>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5" name="直線コネクタ 824">
          <a:extLst>
            <a:ext uri="{FF2B5EF4-FFF2-40B4-BE49-F238E27FC236}">
              <a16:creationId xmlns:a16="http://schemas.microsoft.com/office/drawing/2014/main" xmlns="" id="{DF70382F-30A9-462B-81A2-1649887AEEF7}"/>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6" name="【公民館】&#10;一人当たり面積最大値テキスト">
          <a:extLst>
            <a:ext uri="{FF2B5EF4-FFF2-40B4-BE49-F238E27FC236}">
              <a16:creationId xmlns:a16="http://schemas.microsoft.com/office/drawing/2014/main" xmlns="" id="{7A0D618F-9C58-4AFF-B7B7-588712BE3870}"/>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7" name="直線コネクタ 826">
          <a:extLst>
            <a:ext uri="{FF2B5EF4-FFF2-40B4-BE49-F238E27FC236}">
              <a16:creationId xmlns:a16="http://schemas.microsoft.com/office/drawing/2014/main" xmlns="" id="{10A98C73-DC1F-4DF8-AFCF-65DEED77447E}"/>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828" name="【公民館】&#10;一人当たり面積平均値テキスト">
          <a:extLst>
            <a:ext uri="{FF2B5EF4-FFF2-40B4-BE49-F238E27FC236}">
              <a16:creationId xmlns:a16="http://schemas.microsoft.com/office/drawing/2014/main" xmlns="" id="{A10DA087-995F-49DA-9C4E-B10CF738092E}"/>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9" name="フローチャート: 判断 828">
          <a:extLst>
            <a:ext uri="{FF2B5EF4-FFF2-40B4-BE49-F238E27FC236}">
              <a16:creationId xmlns:a16="http://schemas.microsoft.com/office/drawing/2014/main" xmlns="" id="{998C8876-0A14-454C-A5E6-5BD1A8C194F8}"/>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30" name="フローチャート: 判断 829">
          <a:extLst>
            <a:ext uri="{FF2B5EF4-FFF2-40B4-BE49-F238E27FC236}">
              <a16:creationId xmlns:a16="http://schemas.microsoft.com/office/drawing/2014/main" xmlns="" id="{E57E1D84-B3C8-4293-AD27-0A1E075F05A4}"/>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31" name="フローチャート: 判断 830">
          <a:extLst>
            <a:ext uri="{FF2B5EF4-FFF2-40B4-BE49-F238E27FC236}">
              <a16:creationId xmlns:a16="http://schemas.microsoft.com/office/drawing/2014/main" xmlns="" id="{EA7677D2-D790-40B8-89E7-35DA5F35426C}"/>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32" name="フローチャート: 判断 831">
          <a:extLst>
            <a:ext uri="{FF2B5EF4-FFF2-40B4-BE49-F238E27FC236}">
              <a16:creationId xmlns:a16="http://schemas.microsoft.com/office/drawing/2014/main" xmlns="" id="{36913282-F92C-4C01-91FB-07B170815535}"/>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3" name="フローチャート: 判断 832">
          <a:extLst>
            <a:ext uri="{FF2B5EF4-FFF2-40B4-BE49-F238E27FC236}">
              <a16:creationId xmlns:a16="http://schemas.microsoft.com/office/drawing/2014/main" xmlns="" id="{0C0529C6-A9F6-459C-A861-B6B0830E4CFC}"/>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4D64846F-F756-4485-8D77-28F6A9D8BD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D937D22F-ECB2-4B76-BECF-49C8226941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96B74AB8-D183-427E-9E96-10B64FC925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6A754541-0FD2-4FEA-9678-6C955F59B0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4A59A782-66B5-4D75-B615-FED8B1833C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114173</xdr:rowOff>
    </xdr:from>
    <xdr:to>
      <xdr:col>116</xdr:col>
      <xdr:colOff>114300</xdr:colOff>
      <xdr:row>107</xdr:row>
      <xdr:rowOff>44323</xdr:rowOff>
    </xdr:to>
    <xdr:sp macro="" textlink="">
      <xdr:nvSpPr>
        <xdr:cNvPr id="839" name="楕円 838">
          <a:extLst>
            <a:ext uri="{FF2B5EF4-FFF2-40B4-BE49-F238E27FC236}">
              <a16:creationId xmlns:a16="http://schemas.microsoft.com/office/drawing/2014/main" xmlns="" id="{FE3F3D69-1789-46B9-924C-62B1B7DAC1A8}"/>
            </a:ext>
          </a:extLst>
        </xdr:cNvPr>
        <xdr:cNvSpPr/>
      </xdr:nvSpPr>
      <xdr:spPr>
        <a:xfrm>
          <a:off x="22110700" y="182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137050</xdr:rowOff>
    </xdr:from>
    <xdr:ext cx="469744" cy="259045"/>
    <xdr:sp macro="" textlink="">
      <xdr:nvSpPr>
        <xdr:cNvPr id="840" name="【公民館】&#10;一人当たり面積該当値テキスト">
          <a:extLst>
            <a:ext uri="{FF2B5EF4-FFF2-40B4-BE49-F238E27FC236}">
              <a16:creationId xmlns:a16="http://schemas.microsoft.com/office/drawing/2014/main" xmlns="" id="{525ABF91-15E9-4163-948F-ABEFA7B0056F}"/>
            </a:ext>
          </a:extLst>
        </xdr:cNvPr>
        <xdr:cNvSpPr txBox="1"/>
      </xdr:nvSpPr>
      <xdr:spPr>
        <a:xfrm>
          <a:off x="22199600" y="181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841" name="楕円 840">
          <a:extLst>
            <a:ext uri="{FF2B5EF4-FFF2-40B4-BE49-F238E27FC236}">
              <a16:creationId xmlns:a16="http://schemas.microsoft.com/office/drawing/2014/main" xmlns="" id="{8393F52A-1BA3-45C9-9B96-55CDEE6E9AB9}"/>
            </a:ext>
          </a:extLst>
        </xdr:cNvPr>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164973</xdr:rowOff>
    </xdr:from>
    <xdr:to>
      <xdr:col>116</xdr:col>
      <xdr:colOff>63500</xdr:colOff>
      <xdr:row>107</xdr:row>
      <xdr:rowOff>3811</xdr:rowOff>
    </xdr:to>
    <xdr:cxnSp macro="">
      <xdr:nvCxnSpPr>
        <xdr:cNvPr id="842" name="直線コネクタ 841">
          <a:extLst>
            <a:ext uri="{FF2B5EF4-FFF2-40B4-BE49-F238E27FC236}">
              <a16:creationId xmlns:a16="http://schemas.microsoft.com/office/drawing/2014/main" xmlns="" id="{0C0E05B9-03F7-48CC-ABB0-B2A06E0CC82D}"/>
            </a:ext>
          </a:extLst>
        </xdr:cNvPr>
        <xdr:cNvCxnSpPr/>
      </xdr:nvCxnSpPr>
      <xdr:spPr>
        <a:xfrm flipV="1">
          <a:off x="21323300" y="18338673"/>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133604</xdr:rowOff>
    </xdr:from>
    <xdr:to>
      <xdr:col>107</xdr:col>
      <xdr:colOff>101600</xdr:colOff>
      <xdr:row>107</xdr:row>
      <xdr:rowOff>63754</xdr:rowOff>
    </xdr:to>
    <xdr:sp macro="" textlink="">
      <xdr:nvSpPr>
        <xdr:cNvPr id="843" name="楕円 842">
          <a:extLst>
            <a:ext uri="{FF2B5EF4-FFF2-40B4-BE49-F238E27FC236}">
              <a16:creationId xmlns:a16="http://schemas.microsoft.com/office/drawing/2014/main" xmlns="" id="{4877B696-52DD-406E-B4AA-92FDE05488A7}"/>
            </a:ext>
          </a:extLst>
        </xdr:cNvPr>
        <xdr:cNvSpPr/>
      </xdr:nvSpPr>
      <xdr:spPr>
        <a:xfrm>
          <a:off x="203835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12954</xdr:rowOff>
    </xdr:to>
    <xdr:cxnSp macro="">
      <xdr:nvCxnSpPr>
        <xdr:cNvPr id="844" name="直線コネクタ 843">
          <a:extLst>
            <a:ext uri="{FF2B5EF4-FFF2-40B4-BE49-F238E27FC236}">
              <a16:creationId xmlns:a16="http://schemas.microsoft.com/office/drawing/2014/main" xmlns="" id="{D2DB66C4-F7D8-4465-B475-9272A8C56BD4}"/>
            </a:ext>
          </a:extLst>
        </xdr:cNvPr>
        <xdr:cNvCxnSpPr/>
      </xdr:nvCxnSpPr>
      <xdr:spPr>
        <a:xfrm flipV="1">
          <a:off x="20434300" y="18348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140843</xdr:rowOff>
    </xdr:from>
    <xdr:to>
      <xdr:col>102</xdr:col>
      <xdr:colOff>165100</xdr:colOff>
      <xdr:row>107</xdr:row>
      <xdr:rowOff>70993</xdr:rowOff>
    </xdr:to>
    <xdr:sp macro="" textlink="">
      <xdr:nvSpPr>
        <xdr:cNvPr id="845" name="楕円 844">
          <a:extLst>
            <a:ext uri="{FF2B5EF4-FFF2-40B4-BE49-F238E27FC236}">
              <a16:creationId xmlns:a16="http://schemas.microsoft.com/office/drawing/2014/main" xmlns="" id="{296D53BA-57A2-422D-B30E-BE4D11FD0B1A}"/>
            </a:ext>
          </a:extLst>
        </xdr:cNvPr>
        <xdr:cNvSpPr/>
      </xdr:nvSpPr>
      <xdr:spPr>
        <a:xfrm>
          <a:off x="194945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12954</xdr:rowOff>
    </xdr:from>
    <xdr:to>
      <xdr:col>107</xdr:col>
      <xdr:colOff>50800</xdr:colOff>
      <xdr:row>107</xdr:row>
      <xdr:rowOff>20193</xdr:rowOff>
    </xdr:to>
    <xdr:cxnSp macro="">
      <xdr:nvCxnSpPr>
        <xdr:cNvPr id="846" name="直線コネクタ 845">
          <a:extLst>
            <a:ext uri="{FF2B5EF4-FFF2-40B4-BE49-F238E27FC236}">
              <a16:creationId xmlns:a16="http://schemas.microsoft.com/office/drawing/2014/main" xmlns="" id="{5B2DD96F-1E2E-45C9-A7CD-9D622ECA7700}"/>
            </a:ext>
          </a:extLst>
        </xdr:cNvPr>
        <xdr:cNvCxnSpPr/>
      </xdr:nvCxnSpPr>
      <xdr:spPr>
        <a:xfrm flipV="1">
          <a:off x="19545300" y="183581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149988</xdr:rowOff>
    </xdr:from>
    <xdr:to>
      <xdr:col>98</xdr:col>
      <xdr:colOff>38100</xdr:colOff>
      <xdr:row>107</xdr:row>
      <xdr:rowOff>80138</xdr:rowOff>
    </xdr:to>
    <xdr:sp macro="" textlink="">
      <xdr:nvSpPr>
        <xdr:cNvPr id="847" name="楕円 846">
          <a:extLst>
            <a:ext uri="{FF2B5EF4-FFF2-40B4-BE49-F238E27FC236}">
              <a16:creationId xmlns:a16="http://schemas.microsoft.com/office/drawing/2014/main" xmlns="" id="{97CE187B-ACF0-46B8-B76F-002246B0F09A}"/>
            </a:ext>
          </a:extLst>
        </xdr:cNvPr>
        <xdr:cNvSpPr/>
      </xdr:nvSpPr>
      <xdr:spPr>
        <a:xfrm>
          <a:off x="18605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20193</xdr:rowOff>
    </xdr:from>
    <xdr:to>
      <xdr:col>102</xdr:col>
      <xdr:colOff>114300</xdr:colOff>
      <xdr:row>107</xdr:row>
      <xdr:rowOff>29338</xdr:rowOff>
    </xdr:to>
    <xdr:cxnSp macro="">
      <xdr:nvCxnSpPr>
        <xdr:cNvPr id="848" name="直線コネクタ 847">
          <a:extLst>
            <a:ext uri="{FF2B5EF4-FFF2-40B4-BE49-F238E27FC236}">
              <a16:creationId xmlns:a16="http://schemas.microsoft.com/office/drawing/2014/main" xmlns="" id="{B87B1126-848E-47BF-91CF-A8DD82EA9665}"/>
            </a:ext>
          </a:extLst>
        </xdr:cNvPr>
        <xdr:cNvCxnSpPr/>
      </xdr:nvCxnSpPr>
      <xdr:spPr>
        <a:xfrm flipV="1">
          <a:off x="18656300" y="1836534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49" name="n_1aveValue【公民館】&#10;一人当たり面積">
          <a:extLst>
            <a:ext uri="{FF2B5EF4-FFF2-40B4-BE49-F238E27FC236}">
              <a16:creationId xmlns:a16="http://schemas.microsoft.com/office/drawing/2014/main" xmlns="" id="{8AB396EB-F797-48A4-9814-1F0455814744}"/>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50" name="n_2aveValue【公民館】&#10;一人当たり面積">
          <a:extLst>
            <a:ext uri="{FF2B5EF4-FFF2-40B4-BE49-F238E27FC236}">
              <a16:creationId xmlns:a16="http://schemas.microsoft.com/office/drawing/2014/main" xmlns="" id="{5A265558-B915-4EA8-ADF2-23EE6167E426}"/>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851" name="n_3aveValue【公民館】&#10;一人当たり面積">
          <a:extLst>
            <a:ext uri="{FF2B5EF4-FFF2-40B4-BE49-F238E27FC236}">
              <a16:creationId xmlns:a16="http://schemas.microsoft.com/office/drawing/2014/main" xmlns="" id="{3B7FA939-5352-4474-A7F3-85CA1747DC0E}"/>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852" name="n_4aveValue【公民館】&#10;一人当たり面積">
          <a:extLst>
            <a:ext uri="{FF2B5EF4-FFF2-40B4-BE49-F238E27FC236}">
              <a16:creationId xmlns:a16="http://schemas.microsoft.com/office/drawing/2014/main" xmlns="" id="{AF894699-6F9B-4323-A9FA-07640DB7C5AC}"/>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853" name="n_1mainValue【公民館】&#10;一人当たり面積">
          <a:extLst>
            <a:ext uri="{FF2B5EF4-FFF2-40B4-BE49-F238E27FC236}">
              <a16:creationId xmlns:a16="http://schemas.microsoft.com/office/drawing/2014/main" xmlns="" id="{A91E8312-B62C-44F6-97EE-3895BAB11787}"/>
            </a:ext>
          </a:extLst>
        </xdr:cNvPr>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54881</xdr:rowOff>
    </xdr:from>
    <xdr:ext cx="469744" cy="259045"/>
    <xdr:sp macro="" textlink="">
      <xdr:nvSpPr>
        <xdr:cNvPr id="854" name="n_2mainValue【公民館】&#10;一人当たり面積">
          <a:extLst>
            <a:ext uri="{FF2B5EF4-FFF2-40B4-BE49-F238E27FC236}">
              <a16:creationId xmlns:a16="http://schemas.microsoft.com/office/drawing/2014/main" xmlns="" id="{34A43B79-D2D3-4655-BF47-CD253823C0C0}"/>
            </a:ext>
          </a:extLst>
        </xdr:cNvPr>
        <xdr:cNvSpPr txBox="1"/>
      </xdr:nvSpPr>
      <xdr:spPr>
        <a:xfrm>
          <a:off x="20199427" y="184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87520</xdr:rowOff>
    </xdr:from>
    <xdr:ext cx="469744" cy="259045"/>
    <xdr:sp macro="" textlink="">
      <xdr:nvSpPr>
        <xdr:cNvPr id="855" name="n_3mainValue【公民館】&#10;一人当たり面積">
          <a:extLst>
            <a:ext uri="{FF2B5EF4-FFF2-40B4-BE49-F238E27FC236}">
              <a16:creationId xmlns:a16="http://schemas.microsoft.com/office/drawing/2014/main" xmlns="" id="{764DDFB3-49B4-4CBE-BA4A-8BF14EFA0FEC}"/>
            </a:ext>
          </a:extLst>
        </xdr:cNvPr>
        <xdr:cNvSpPr txBox="1"/>
      </xdr:nvSpPr>
      <xdr:spPr>
        <a:xfrm>
          <a:off x="19310427" y="180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96665</xdr:rowOff>
    </xdr:from>
    <xdr:ext cx="469744" cy="259045"/>
    <xdr:sp macro="" textlink="">
      <xdr:nvSpPr>
        <xdr:cNvPr id="856" name="n_4mainValue【公民館】&#10;一人当たり面積">
          <a:extLst>
            <a:ext uri="{FF2B5EF4-FFF2-40B4-BE49-F238E27FC236}">
              <a16:creationId xmlns:a16="http://schemas.microsoft.com/office/drawing/2014/main" xmlns="" id="{C7C4B325-BE24-4F22-BBDD-7D7E0CE0DF91}"/>
            </a:ext>
          </a:extLst>
        </xdr:cNvPr>
        <xdr:cNvSpPr txBox="1"/>
      </xdr:nvSpPr>
      <xdr:spPr>
        <a:xfrm>
          <a:off x="18421427" y="1809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xmlns="" id="{3DCB555A-C406-4F96-B84C-89C0813072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xmlns="" id="{5307A387-2A53-4D6B-92FF-B070845761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xmlns="" id="{EA564408-AC13-4B43-A9DA-00FAE48A7E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類似団体と比較すると、公営住宅は</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ポイント、児童館は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ポイント上回っているが、ほとんどの類型で有形固定資産減価償却率は類似団体を下回っている。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学校施設・保育所ともに、新しく統合施設を建設したため、有形固定資産減価償却率は類似団体より下回っている。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道路・橋りょう・公民館については、長寿命化を図っているため低い水準を保っているが、今後も引き続き計画的に管理をしていくことが重要である。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5141BED-CA6E-4840-B3C2-6930EE8FD9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C813802-C932-4347-BAC0-4FE6F52113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582F1AE-FA3E-4F37-A9ED-AF205082D3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CEE889F-E183-481D-88FE-17C83DAC3C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B05ADB5-8A5E-4927-884A-ADED70FAF1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0A5B453-83F0-43D8-BD4C-E408DFCC100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A9CB143-DE9A-4AB6-B0B4-402CB693BF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F764F69-4005-4DA0-9C67-BD49EF568F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3239AD0-338C-46EB-8B6E-4C0D6DC0A2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65453FB-DC7F-45A1-B04B-3530EE44BB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EFF2D15-A670-4125-98AB-53BE23F667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6B30AD5-34E9-435B-8395-692EC64EF7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D0F43B0-CBF3-4033-A9D4-2E33098BCE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FE16941-3635-42AC-9C1D-6C5D6F114B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ABEAC55-5E05-4145-8EA4-4CA9F0137C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3CD9DB8-17B8-44AC-90B7-B00AAFDB9F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2253C84-D776-459E-AAD0-7EA811D2BD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EF13E0D-6CDB-4168-BAC1-3E226C09C6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3E33D58-3151-4103-B394-9F2F68B0E0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501D437-2221-4A95-8DE7-65FE8303EC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E4785E6-C28D-4DD3-8F27-CBA342A80D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D17318A-FB6A-4AAF-B0A7-4C17094058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5FF56F7-B943-4423-97BC-A302CA1659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2C6DB49-9C12-473D-9F49-3196F1B123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195F42D-96E3-4505-B50F-54243A6E94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9E54BAC-1806-4DC5-976C-309CB3D058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3237CC7-3EDF-4CD4-95FE-5531EBBAFE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B9B71E9-CA72-40FD-97DE-C53A7EF4A9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5451AF8-E160-4FB6-9E5B-36FADF0A22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5C2F7395-A95B-4D5C-8A5F-F0D5B06CD7A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584C465-A9EB-4BC8-B57E-DD8987B0CC1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FC6B060-54BD-4EF7-8DD6-370245AC64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F86F8BB-5D14-43DD-B773-8810A9313F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9671A8D-BF2A-4223-9383-223DA36C4C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2780696-3F9F-498F-B000-43D8F03E09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2918AC6-3749-49C3-8EF2-FD483665AC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55AB8EA-0A79-4E93-A876-9A33CE0F2F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A71C40C-F044-4C25-89FA-A8996DB2BF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E99254A-9841-4198-84F0-201CEE024C6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5DA5C3BF-FC15-42BD-AA5A-0C1A613950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C2C7FE88-6D83-41D2-A410-517F010C12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E4C59F54-1CCD-4D20-AAF3-D946F63B36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56E496FC-FF06-4C43-A0D2-2A70EDC5BA3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8EFDFAB6-97F1-49D3-820F-628693C69C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A80757CD-35F0-4083-A5C6-EDB1A3E992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DB9A9D2B-FE15-4153-8A30-E99A8E5D4E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64719FDA-37E7-4655-BA9F-6ECD10CDF3F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26E1EF58-8573-4F26-8F17-E342BE9FD0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EE081D46-6D8E-45A8-89B0-97548E0C5C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D875A644-4BF5-41D6-967E-9320AF7527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DAA6E9FC-3119-45E2-8D60-52C8A83DBF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1CF4FE75-6508-40C5-BDF0-DE06313BE2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42522A30-C89F-42B9-B7D1-09BAEB15AC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26182DB4-0481-4D61-8CC6-293570E499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89020806-0F03-4FF1-86B3-38AF5004371B}"/>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xmlns="" id="{24A2FFF0-4AAA-4E89-AEE7-9A0647936B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xmlns="" id="{FCC078AF-5463-4AED-8AA5-F7C21DB6DB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xmlns="" id="{C0F814A4-D268-48CE-93F1-7A1B250F4A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xmlns="" id="{E9D23D60-CFCB-446B-AA3B-3BBD0CFFEE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xmlns="" id="{4578F0DB-2FFE-45B6-BA41-7569B32BAC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xmlns="" id="{291EAEBC-8A4B-4B89-B77C-07EC07071A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xmlns="" id="{2E4629FC-BF71-4725-958B-BB30550FC6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xmlns="" id="{84384344-6961-4BCB-822A-1311586010F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xmlns="" id="{E69CEDB2-1FD9-4BB2-97F1-AEA7A3384C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xmlns="" id="{7D643044-EFA1-40DE-AC6C-88EBA41E08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xmlns="" id="{A2D73B77-8C81-4A49-B164-64444CAA07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xmlns="" id="{948B1BB6-1395-49C0-92FE-15AB23D03F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xmlns="" id="{F9F74782-6195-4C3F-9AA2-EE96CA28ADE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xmlns="" id="{262F7F28-0C86-47B7-BCFC-B0F282DBFD4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xmlns="" id="{E5BBC84F-3736-4091-80D8-FE2966FDA0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xmlns="" id="{DCFA650E-98D3-4134-87EF-E785B0DDBC6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xmlns="" id="{5560E0F2-FBEA-4BE8-8A8E-697F2CDC1A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xmlns="" id="{C93B54BC-7553-4A5D-89AE-861AFC5CE4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xmlns="" id="{BCDC182F-0EAC-43B8-98B9-2FD6828A06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xmlns="" id="{07BA666F-51AD-4BB4-90DA-E1BE851F70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xmlns="" id="{FE8C1062-DA75-4BE4-B2C3-BA53B5A7C1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xmlns="" id="{E2F398EF-0E00-4788-BE08-E90C065612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xmlns="" id="{39C2FA0D-E701-4994-9459-0208797BCA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xmlns="" id="{4D12BCA5-BF0F-41AE-8F29-CD98513D342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xmlns="" id="{A472EFE4-0F4F-4619-A415-71AF714394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xmlns="" id="{1FD37DCF-2B7E-4131-8EDE-F00200DB52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xmlns="" id="{4F8539D9-7D61-4DEE-90B2-CF4CE15732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xmlns="" id="{6E43B29E-5E6C-4FA7-8E46-BA3532026F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xmlns="" id="{1EC342B3-DAA5-4569-8662-6D5F7DB7DF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xmlns="" id="{4C16AE8B-84DE-47E0-9493-574CDF5A48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xmlns="" id="{EB6D9568-938A-419E-94DE-3D791BBB1D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xmlns="" id="{C8F48E0C-2747-4D55-9C8F-7A5B8371A7B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xmlns="" id="{9CE1FD8F-AA43-4CCB-81E7-A19A5A6441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xmlns="" id="{32FA8F66-85DB-4ECD-9799-7BF18CF84E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xmlns="" id="{45E91589-135E-417E-B8E2-F1D5ECFB95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xmlns="" id="{D33B35F8-BBDA-4A44-A8B3-EC0F787092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xmlns="" id="{A1021648-2ED3-43A2-9857-4B9E76B34A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xmlns="" id="{848A047D-107D-487C-BC3D-04E9709150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xmlns="" id="{C5D74263-AD32-4644-BD6F-C4B0932A94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xmlns="" id="{58DC3A49-504C-4252-885F-B08198D9ED6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xmlns="" id="{9191FEA4-13C3-48E0-B638-F204A04BBE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xmlns="" id="{D72A0C7D-B3D0-4230-871C-3308CCD03A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xmlns="" id="{D760F5AC-6C1E-4BC4-90C3-163CD4FD5C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xmlns="" id="{48B43837-70C2-4FAF-AA47-D8AB52A75E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xmlns="" id="{7CCF7BC8-90C9-4AD7-A348-A31E2AB3D7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xmlns="" id="{165404DC-8C12-4076-AD62-9AD814B97BD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xmlns="" id="{1B5ED04A-7888-4427-98CD-2DD21268EF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xmlns="" id="{A0E00622-B840-42DF-B188-8C683C79030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xmlns="" id="{47FF4882-360E-42B7-81A3-4711F75AC2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xmlns="" id="{DAF75E0E-5F9C-48AD-AE2C-C976404BCE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xmlns="" id="{93DB1AE3-E369-45F7-A766-B09D2397A6D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xmlns="" id="{27A117D2-BD82-46CD-987D-315D791D3E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xmlns="" id="{DBE861BB-27B8-4CAE-B22D-256FD30ED0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xmlns="" id="{175609D4-0E6A-474A-B5AC-E3139AC2A2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xmlns="" id="{E728735B-CB42-4580-9347-954F28EFB6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xmlns="" id="{6765969F-FAD8-4702-B90C-08372D2D178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xmlns="" id="{C9346C6D-950E-4891-BEA9-F36BB03CE3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xmlns="" id="{38D20F25-513D-4390-B551-1DC524D5A8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xmlns="" id="{CEED99ED-8608-4698-B4A2-14A6B55151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xmlns="" id="{83139DE2-5A3B-4EB3-AE14-9375316933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xmlns="" id="{02FAEDFE-740D-42EB-B1B5-F3D65FA6E6A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xmlns="" id="{C25783E3-6374-4AC6-867F-1EDF88D0B4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xmlns="" id="{050BEF42-308B-404F-96BD-5FF1C25D6A3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xmlns="" id="{1AFFAAA3-069F-4CE4-BE02-CE57538AC8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xmlns="" id="{6E807B71-09A8-42AF-86D5-1477501E9D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xmlns="" id="{D12E3314-9AC2-4B42-8606-2B0A184BC2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xmlns="" id="{19733CC1-B5E9-4145-B829-D6AC45D072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a16="http://schemas.microsoft.com/office/drawing/2014/main" xmlns="" id="{C6951848-E7AF-47A6-BAC1-AC62474464C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25" name="テキスト ボックス 124">
          <a:extLst>
            <a:ext uri="{FF2B5EF4-FFF2-40B4-BE49-F238E27FC236}">
              <a16:creationId xmlns:a16="http://schemas.microsoft.com/office/drawing/2014/main" xmlns="" id="{BCBD9D70-14EA-4FCC-90D8-C63D53F296B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a16="http://schemas.microsoft.com/office/drawing/2014/main" xmlns="" id="{A2E1693B-2C5A-4A0F-989D-722A868FD9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xmlns="" id="{EB87A20F-22E3-4808-B980-C0FE644FC7A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a16="http://schemas.microsoft.com/office/drawing/2014/main" xmlns="" id="{36F5971F-57DF-4BC2-8835-031DF726396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xmlns="" id="{65DCED0D-98A7-4485-9D35-1621BAED0AE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a16="http://schemas.microsoft.com/office/drawing/2014/main" xmlns="" id="{38A83812-BBA4-4B9E-BA8A-26B0CB77E17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xmlns="" id="{8617A127-E5CA-42F2-8CE1-D09DE4BB57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a16="http://schemas.microsoft.com/office/drawing/2014/main" xmlns="" id="{89306BC9-AB21-4A2C-9E5A-870A2C57A2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133" name="テキスト ボックス 132">
          <a:extLst>
            <a:ext uri="{FF2B5EF4-FFF2-40B4-BE49-F238E27FC236}">
              <a16:creationId xmlns:a16="http://schemas.microsoft.com/office/drawing/2014/main" xmlns="" id="{9E03B453-F5AE-4D01-82FB-BBDA4A77D3F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xmlns="" id="{B5A232C4-E271-4D06-9531-C07EEDC28C6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5" name="【保健センター・保健所】&#10;有形固定資産減価償却率グラフ枠">
          <a:extLst>
            <a:ext uri="{FF2B5EF4-FFF2-40B4-BE49-F238E27FC236}">
              <a16:creationId xmlns:a16="http://schemas.microsoft.com/office/drawing/2014/main" xmlns="" id="{9E88428E-02E4-4010-9C35-C3311389BB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136" name="直線コネクタ 135">
          <a:extLst>
            <a:ext uri="{FF2B5EF4-FFF2-40B4-BE49-F238E27FC236}">
              <a16:creationId xmlns:a16="http://schemas.microsoft.com/office/drawing/2014/main" xmlns="" id="{878668E5-BB42-4607-8B9C-9B274B942FF0}"/>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137" name="【保健センター・保健所】&#10;有形固定資産減価償却率最小値テキスト">
          <a:extLst>
            <a:ext uri="{FF2B5EF4-FFF2-40B4-BE49-F238E27FC236}">
              <a16:creationId xmlns:a16="http://schemas.microsoft.com/office/drawing/2014/main" xmlns="" id="{266E7706-B55F-4C77-8691-87A8A3DB13AB}"/>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138" name="直線コネクタ 137">
          <a:extLst>
            <a:ext uri="{FF2B5EF4-FFF2-40B4-BE49-F238E27FC236}">
              <a16:creationId xmlns:a16="http://schemas.microsoft.com/office/drawing/2014/main" xmlns="" id="{D826CF11-7E6C-4BE6-A8DD-6A77F290707C}"/>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139" name="【保健センター・保健所】&#10;有形固定資産減価償却率最大値テキスト">
          <a:extLst>
            <a:ext uri="{FF2B5EF4-FFF2-40B4-BE49-F238E27FC236}">
              <a16:creationId xmlns:a16="http://schemas.microsoft.com/office/drawing/2014/main" xmlns="" id="{105BBF86-0AC8-4899-8B33-D5439860F9A4}"/>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140" name="直線コネクタ 139">
          <a:extLst>
            <a:ext uri="{FF2B5EF4-FFF2-40B4-BE49-F238E27FC236}">
              <a16:creationId xmlns:a16="http://schemas.microsoft.com/office/drawing/2014/main" xmlns="" id="{DCBEEEF8-1684-4B75-AC2D-58311BA5C3B2}"/>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141" name="【保健センター・保健所】&#10;有形固定資産減価償却率平均値テキスト">
          <a:extLst>
            <a:ext uri="{FF2B5EF4-FFF2-40B4-BE49-F238E27FC236}">
              <a16:creationId xmlns:a16="http://schemas.microsoft.com/office/drawing/2014/main" xmlns="" id="{B0D4FED3-8C15-4624-AA37-4B98510FAA1E}"/>
            </a:ext>
          </a:extLst>
        </xdr:cNvPr>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142" name="フローチャート: 判断 141">
          <a:extLst>
            <a:ext uri="{FF2B5EF4-FFF2-40B4-BE49-F238E27FC236}">
              <a16:creationId xmlns:a16="http://schemas.microsoft.com/office/drawing/2014/main" xmlns="" id="{8DAA14BA-9EB5-4D3C-B3AC-1BB97A0F36F2}"/>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143" name="フローチャート: 判断 142">
          <a:extLst>
            <a:ext uri="{FF2B5EF4-FFF2-40B4-BE49-F238E27FC236}">
              <a16:creationId xmlns:a16="http://schemas.microsoft.com/office/drawing/2014/main" xmlns="" id="{E6A9F5DB-1140-4AC9-B7D8-A1693046C0DD}"/>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144" name="フローチャート: 判断 143">
          <a:extLst>
            <a:ext uri="{FF2B5EF4-FFF2-40B4-BE49-F238E27FC236}">
              <a16:creationId xmlns:a16="http://schemas.microsoft.com/office/drawing/2014/main" xmlns="" id="{0E485A13-8AB5-46CD-A346-09AB68D25F8D}"/>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145" name="フローチャート: 判断 144">
          <a:extLst>
            <a:ext uri="{FF2B5EF4-FFF2-40B4-BE49-F238E27FC236}">
              <a16:creationId xmlns:a16="http://schemas.microsoft.com/office/drawing/2014/main" xmlns="" id="{790FB2DA-DE7F-46E3-8D53-E8789715F11A}"/>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146" name="フローチャート: 判断 145">
          <a:extLst>
            <a:ext uri="{FF2B5EF4-FFF2-40B4-BE49-F238E27FC236}">
              <a16:creationId xmlns:a16="http://schemas.microsoft.com/office/drawing/2014/main" xmlns="" id="{1D1B3ECC-0DE5-42C1-BA81-F9B26DD439EB}"/>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D32C4772-5D01-41A1-AD5C-BBDE8FDE8B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F6EACA5D-3D5A-4DE7-8209-04D1C5B79B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CE38ADF6-5205-4B9B-BBDB-9824082B8B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2321EE86-6991-45FF-A847-45E11E6D6C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F4FA6E69-F57A-46AD-B09D-7543E49EC30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130175</xdr:rowOff>
    </xdr:from>
    <xdr:to>
      <xdr:col>85</xdr:col>
      <xdr:colOff>177800</xdr:colOff>
      <xdr:row>64</xdr:row>
      <xdr:rowOff>60325</xdr:rowOff>
    </xdr:to>
    <xdr:sp macro="" textlink="">
      <xdr:nvSpPr>
        <xdr:cNvPr id="152" name="楕円 151">
          <a:extLst>
            <a:ext uri="{FF2B5EF4-FFF2-40B4-BE49-F238E27FC236}">
              <a16:creationId xmlns:a16="http://schemas.microsoft.com/office/drawing/2014/main" xmlns="" id="{AE280AF5-652D-4823-8DA6-86A2A49FF049}"/>
            </a:ext>
          </a:extLst>
        </xdr:cNvPr>
        <xdr:cNvSpPr/>
      </xdr:nvSpPr>
      <xdr:spPr>
        <a:xfrm>
          <a:off x="16268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45102</xdr:rowOff>
    </xdr:from>
    <xdr:ext cx="405111" cy="259045"/>
    <xdr:sp macro="" textlink="">
      <xdr:nvSpPr>
        <xdr:cNvPr id="153" name="【保健センター・保健所】&#10;有形固定資産減価償却率該当値テキスト">
          <a:extLst>
            <a:ext uri="{FF2B5EF4-FFF2-40B4-BE49-F238E27FC236}">
              <a16:creationId xmlns:a16="http://schemas.microsoft.com/office/drawing/2014/main" xmlns="" id="{DA94416B-6E3A-4795-B70E-36B043C7A2CB}"/>
            </a:ext>
          </a:extLst>
        </xdr:cNvPr>
        <xdr:cNvSpPr txBox="1"/>
      </xdr:nvSpPr>
      <xdr:spPr>
        <a:xfrm>
          <a:off x="16357600" y="1084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109220</xdr:rowOff>
    </xdr:from>
    <xdr:to>
      <xdr:col>81</xdr:col>
      <xdr:colOff>101600</xdr:colOff>
      <xdr:row>64</xdr:row>
      <xdr:rowOff>39370</xdr:rowOff>
    </xdr:to>
    <xdr:sp macro="" textlink="">
      <xdr:nvSpPr>
        <xdr:cNvPr id="154" name="楕円 153">
          <a:extLst>
            <a:ext uri="{FF2B5EF4-FFF2-40B4-BE49-F238E27FC236}">
              <a16:creationId xmlns:a16="http://schemas.microsoft.com/office/drawing/2014/main" xmlns="" id="{09DE5C81-7433-46FD-82C4-0CE629ED25DE}"/>
            </a:ext>
          </a:extLst>
        </xdr:cNvPr>
        <xdr:cNvSpPr/>
      </xdr:nvSpPr>
      <xdr:spPr>
        <a:xfrm>
          <a:off x="1543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160020</xdr:rowOff>
    </xdr:from>
    <xdr:to>
      <xdr:col>85</xdr:col>
      <xdr:colOff>127000</xdr:colOff>
      <xdr:row>64</xdr:row>
      <xdr:rowOff>9525</xdr:rowOff>
    </xdr:to>
    <xdr:cxnSp macro="">
      <xdr:nvCxnSpPr>
        <xdr:cNvPr id="155" name="直線コネクタ 154">
          <a:extLst>
            <a:ext uri="{FF2B5EF4-FFF2-40B4-BE49-F238E27FC236}">
              <a16:creationId xmlns:a16="http://schemas.microsoft.com/office/drawing/2014/main" xmlns="" id="{207C168D-5A73-45DF-A346-7ECAED2835F0}"/>
            </a:ext>
          </a:extLst>
        </xdr:cNvPr>
        <xdr:cNvCxnSpPr/>
      </xdr:nvCxnSpPr>
      <xdr:spPr>
        <a:xfrm>
          <a:off x="15481300" y="109613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71120</xdr:rowOff>
    </xdr:from>
    <xdr:to>
      <xdr:col>76</xdr:col>
      <xdr:colOff>165100</xdr:colOff>
      <xdr:row>64</xdr:row>
      <xdr:rowOff>1270</xdr:rowOff>
    </xdr:to>
    <xdr:sp macro="" textlink="">
      <xdr:nvSpPr>
        <xdr:cNvPr id="156" name="楕円 155">
          <a:extLst>
            <a:ext uri="{FF2B5EF4-FFF2-40B4-BE49-F238E27FC236}">
              <a16:creationId xmlns:a16="http://schemas.microsoft.com/office/drawing/2014/main" xmlns="" id="{9B61B773-6F46-4B30-8101-5ADAD0853634}"/>
            </a:ext>
          </a:extLst>
        </xdr:cNvPr>
        <xdr:cNvSpPr/>
      </xdr:nvSpPr>
      <xdr:spPr>
        <a:xfrm>
          <a:off x="14541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121920</xdr:rowOff>
    </xdr:from>
    <xdr:to>
      <xdr:col>81</xdr:col>
      <xdr:colOff>50800</xdr:colOff>
      <xdr:row>63</xdr:row>
      <xdr:rowOff>160020</xdr:rowOff>
    </xdr:to>
    <xdr:cxnSp macro="">
      <xdr:nvCxnSpPr>
        <xdr:cNvPr id="157" name="直線コネクタ 156">
          <a:extLst>
            <a:ext uri="{FF2B5EF4-FFF2-40B4-BE49-F238E27FC236}">
              <a16:creationId xmlns:a16="http://schemas.microsoft.com/office/drawing/2014/main" xmlns="" id="{7E669B4D-9EAA-4FE9-9986-59CFA30096EF}"/>
            </a:ext>
          </a:extLst>
        </xdr:cNvPr>
        <xdr:cNvCxnSpPr/>
      </xdr:nvCxnSpPr>
      <xdr:spPr>
        <a:xfrm>
          <a:off x="14592300" y="10923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44450</xdr:rowOff>
    </xdr:from>
    <xdr:to>
      <xdr:col>72</xdr:col>
      <xdr:colOff>38100</xdr:colOff>
      <xdr:row>63</xdr:row>
      <xdr:rowOff>146050</xdr:rowOff>
    </xdr:to>
    <xdr:sp macro="" textlink="">
      <xdr:nvSpPr>
        <xdr:cNvPr id="158" name="楕円 157">
          <a:extLst>
            <a:ext uri="{FF2B5EF4-FFF2-40B4-BE49-F238E27FC236}">
              <a16:creationId xmlns:a16="http://schemas.microsoft.com/office/drawing/2014/main" xmlns="" id="{BE2CD561-74F8-4ED9-BFA6-2AA3C3536D45}"/>
            </a:ext>
          </a:extLst>
        </xdr:cNvPr>
        <xdr:cNvSpPr/>
      </xdr:nvSpPr>
      <xdr:spPr>
        <a:xfrm>
          <a:off x="1365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95250</xdr:rowOff>
    </xdr:from>
    <xdr:to>
      <xdr:col>76</xdr:col>
      <xdr:colOff>114300</xdr:colOff>
      <xdr:row>63</xdr:row>
      <xdr:rowOff>121920</xdr:rowOff>
    </xdr:to>
    <xdr:cxnSp macro="">
      <xdr:nvCxnSpPr>
        <xdr:cNvPr id="159" name="直線コネクタ 158">
          <a:extLst>
            <a:ext uri="{FF2B5EF4-FFF2-40B4-BE49-F238E27FC236}">
              <a16:creationId xmlns:a16="http://schemas.microsoft.com/office/drawing/2014/main" xmlns="" id="{19FD2BE7-1DCA-4452-82AD-0C39DA91928F}"/>
            </a:ext>
          </a:extLst>
        </xdr:cNvPr>
        <xdr:cNvCxnSpPr/>
      </xdr:nvCxnSpPr>
      <xdr:spPr>
        <a:xfrm>
          <a:off x="13703300" y="10896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160" name="楕円 159">
          <a:extLst>
            <a:ext uri="{FF2B5EF4-FFF2-40B4-BE49-F238E27FC236}">
              <a16:creationId xmlns:a16="http://schemas.microsoft.com/office/drawing/2014/main" xmlns="" id="{AEC68678-5546-489E-9B8F-F65AF851F0FB}"/>
            </a:ext>
          </a:extLst>
        </xdr:cNvPr>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57150</xdr:rowOff>
    </xdr:from>
    <xdr:to>
      <xdr:col>71</xdr:col>
      <xdr:colOff>177800</xdr:colOff>
      <xdr:row>63</xdr:row>
      <xdr:rowOff>95250</xdr:rowOff>
    </xdr:to>
    <xdr:cxnSp macro="">
      <xdr:nvCxnSpPr>
        <xdr:cNvPr id="161" name="直線コネクタ 160">
          <a:extLst>
            <a:ext uri="{FF2B5EF4-FFF2-40B4-BE49-F238E27FC236}">
              <a16:creationId xmlns:a16="http://schemas.microsoft.com/office/drawing/2014/main" xmlns="" id="{B771D5DF-62FC-44DD-BF36-FE321707AEE8}"/>
            </a:ext>
          </a:extLst>
        </xdr:cNvPr>
        <xdr:cNvCxnSpPr/>
      </xdr:nvCxnSpPr>
      <xdr:spPr>
        <a:xfrm>
          <a:off x="12814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162" name="n_1aveValue【保健センター・保健所】&#10;有形固定資産減価償却率">
          <a:extLst>
            <a:ext uri="{FF2B5EF4-FFF2-40B4-BE49-F238E27FC236}">
              <a16:creationId xmlns:a16="http://schemas.microsoft.com/office/drawing/2014/main" xmlns="" id="{1C650931-8B91-4777-AC07-C7D90125DAD2}"/>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163" name="n_2aveValue【保健センター・保健所】&#10;有形固定資産減価償却率">
          <a:extLst>
            <a:ext uri="{FF2B5EF4-FFF2-40B4-BE49-F238E27FC236}">
              <a16:creationId xmlns:a16="http://schemas.microsoft.com/office/drawing/2014/main" xmlns="" id="{E2240172-CC7E-44D8-A9CD-E1FD230FD35C}"/>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164" name="n_3aveValue【保健センター・保健所】&#10;有形固定資産減価償却率">
          <a:extLst>
            <a:ext uri="{FF2B5EF4-FFF2-40B4-BE49-F238E27FC236}">
              <a16:creationId xmlns:a16="http://schemas.microsoft.com/office/drawing/2014/main" xmlns="" id="{CE6569E6-FE57-430A-B3E1-AEF0F168F623}"/>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165" name="n_4aveValue【保健センター・保健所】&#10;有形固定資産減価償却率">
          <a:extLst>
            <a:ext uri="{FF2B5EF4-FFF2-40B4-BE49-F238E27FC236}">
              <a16:creationId xmlns:a16="http://schemas.microsoft.com/office/drawing/2014/main" xmlns="" id="{73653D80-4785-45B4-8BED-A325B80BFABE}"/>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30497</xdr:rowOff>
    </xdr:from>
    <xdr:ext cx="405111" cy="259045"/>
    <xdr:sp macro="" textlink="">
      <xdr:nvSpPr>
        <xdr:cNvPr id="166" name="n_1mainValue【保健センター・保健所】&#10;有形固定資産減価償却率">
          <a:extLst>
            <a:ext uri="{FF2B5EF4-FFF2-40B4-BE49-F238E27FC236}">
              <a16:creationId xmlns:a16="http://schemas.microsoft.com/office/drawing/2014/main" xmlns="" id="{70BDEDFC-FA31-459B-9D8D-2E2F2608B627}"/>
            </a:ext>
          </a:extLst>
        </xdr:cNvPr>
        <xdr:cNvSpPr txBox="1"/>
      </xdr:nvSpPr>
      <xdr:spPr>
        <a:xfrm>
          <a:off x="152660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163847</xdr:rowOff>
    </xdr:from>
    <xdr:ext cx="405111" cy="259045"/>
    <xdr:sp macro="" textlink="">
      <xdr:nvSpPr>
        <xdr:cNvPr id="167" name="n_2mainValue【保健センター・保健所】&#10;有形固定資産減価償却率">
          <a:extLst>
            <a:ext uri="{FF2B5EF4-FFF2-40B4-BE49-F238E27FC236}">
              <a16:creationId xmlns:a16="http://schemas.microsoft.com/office/drawing/2014/main" xmlns="" id="{D0287AF8-97B6-48DB-B4D8-E0F487DD16E4}"/>
            </a:ext>
          </a:extLst>
        </xdr:cNvPr>
        <xdr:cNvSpPr txBox="1"/>
      </xdr:nvSpPr>
      <xdr:spPr>
        <a:xfrm>
          <a:off x="14389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137177</xdr:rowOff>
    </xdr:from>
    <xdr:ext cx="405111" cy="259045"/>
    <xdr:sp macro="" textlink="">
      <xdr:nvSpPr>
        <xdr:cNvPr id="168" name="n_3mainValue【保健センター・保健所】&#10;有形固定資産減価償却率">
          <a:extLst>
            <a:ext uri="{FF2B5EF4-FFF2-40B4-BE49-F238E27FC236}">
              <a16:creationId xmlns:a16="http://schemas.microsoft.com/office/drawing/2014/main" xmlns="" id="{E4DFB158-40F3-450E-8E0D-C5C8D7BA5565}"/>
            </a:ext>
          </a:extLst>
        </xdr:cNvPr>
        <xdr:cNvSpPr txBox="1"/>
      </xdr:nvSpPr>
      <xdr:spPr>
        <a:xfrm>
          <a:off x="13500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169" name="n_4mainValue【保健センター・保健所】&#10;有形固定資産減価償却率">
          <a:extLst>
            <a:ext uri="{FF2B5EF4-FFF2-40B4-BE49-F238E27FC236}">
              <a16:creationId xmlns:a16="http://schemas.microsoft.com/office/drawing/2014/main" xmlns="" id="{94FFFC5E-CB2A-4495-9A07-CBE2D85C50B1}"/>
            </a:ext>
          </a:extLst>
        </xdr:cNvPr>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0" name="正方形/長方形 169">
          <a:extLst>
            <a:ext uri="{FF2B5EF4-FFF2-40B4-BE49-F238E27FC236}">
              <a16:creationId xmlns:a16="http://schemas.microsoft.com/office/drawing/2014/main" xmlns="" id="{FED1B7DE-4383-4A45-BA20-CA42DB5FFA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1" name="正方形/長方形 170">
          <a:extLst>
            <a:ext uri="{FF2B5EF4-FFF2-40B4-BE49-F238E27FC236}">
              <a16:creationId xmlns:a16="http://schemas.microsoft.com/office/drawing/2014/main" xmlns="" id="{2EC3AD49-D02C-47D6-8CF7-0CC61F2558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2" name="正方形/長方形 171">
          <a:extLst>
            <a:ext uri="{FF2B5EF4-FFF2-40B4-BE49-F238E27FC236}">
              <a16:creationId xmlns:a16="http://schemas.microsoft.com/office/drawing/2014/main" xmlns="" id="{1883FD6C-2763-40D8-8E58-7D6203601E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3" name="正方形/長方形 172">
          <a:extLst>
            <a:ext uri="{FF2B5EF4-FFF2-40B4-BE49-F238E27FC236}">
              <a16:creationId xmlns:a16="http://schemas.microsoft.com/office/drawing/2014/main" xmlns="" id="{520CFF89-1C65-46DB-B462-031D55A7CA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4" name="正方形/長方形 173">
          <a:extLst>
            <a:ext uri="{FF2B5EF4-FFF2-40B4-BE49-F238E27FC236}">
              <a16:creationId xmlns:a16="http://schemas.microsoft.com/office/drawing/2014/main" xmlns="" id="{7D965EE3-ADD7-4FD2-B330-3947865D11E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5" name="正方形/長方形 174">
          <a:extLst>
            <a:ext uri="{FF2B5EF4-FFF2-40B4-BE49-F238E27FC236}">
              <a16:creationId xmlns:a16="http://schemas.microsoft.com/office/drawing/2014/main" xmlns="" id="{C00321B1-A55F-4FF6-A046-6992621E60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6" name="正方形/長方形 175">
          <a:extLst>
            <a:ext uri="{FF2B5EF4-FFF2-40B4-BE49-F238E27FC236}">
              <a16:creationId xmlns:a16="http://schemas.microsoft.com/office/drawing/2014/main" xmlns="" id="{53838D3F-ABDA-4ABF-A120-651DD15BAE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7" name="正方形/長方形 176">
          <a:extLst>
            <a:ext uri="{FF2B5EF4-FFF2-40B4-BE49-F238E27FC236}">
              <a16:creationId xmlns:a16="http://schemas.microsoft.com/office/drawing/2014/main" xmlns="" id="{7CD5CFD0-DF9C-457E-AC98-4BE8B837A7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xmlns="" id="{06EA1CEA-6F84-4BBB-A854-A33C98CEDD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9" name="直線コネクタ 178">
          <a:extLst>
            <a:ext uri="{FF2B5EF4-FFF2-40B4-BE49-F238E27FC236}">
              <a16:creationId xmlns:a16="http://schemas.microsoft.com/office/drawing/2014/main" xmlns="" id="{1F20D384-004B-446B-BC50-C614F93C57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80" name="直線コネクタ 179">
          <a:extLst>
            <a:ext uri="{FF2B5EF4-FFF2-40B4-BE49-F238E27FC236}">
              <a16:creationId xmlns:a16="http://schemas.microsoft.com/office/drawing/2014/main" xmlns="" id="{0E80B8F5-40C5-4886-8163-3B2DBD463E1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81" name="テキスト ボックス 180">
          <a:extLst>
            <a:ext uri="{FF2B5EF4-FFF2-40B4-BE49-F238E27FC236}">
              <a16:creationId xmlns:a16="http://schemas.microsoft.com/office/drawing/2014/main" xmlns="" id="{E4851C82-CA4D-4EB3-9CB7-987A38D6176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82" name="直線コネクタ 181">
          <a:extLst>
            <a:ext uri="{FF2B5EF4-FFF2-40B4-BE49-F238E27FC236}">
              <a16:creationId xmlns:a16="http://schemas.microsoft.com/office/drawing/2014/main" xmlns="" id="{9237874A-340F-40F3-9BEC-CDD359AA427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83" name="テキスト ボックス 182">
          <a:extLst>
            <a:ext uri="{FF2B5EF4-FFF2-40B4-BE49-F238E27FC236}">
              <a16:creationId xmlns:a16="http://schemas.microsoft.com/office/drawing/2014/main" xmlns="" id="{A1CD7575-7BE3-4585-963D-55D9A358A2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4" name="直線コネクタ 183">
          <a:extLst>
            <a:ext uri="{FF2B5EF4-FFF2-40B4-BE49-F238E27FC236}">
              <a16:creationId xmlns:a16="http://schemas.microsoft.com/office/drawing/2014/main" xmlns="" id="{7B1C9591-3A23-4E65-8964-D513D350141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5" name="テキスト ボックス 184">
          <a:extLst>
            <a:ext uri="{FF2B5EF4-FFF2-40B4-BE49-F238E27FC236}">
              <a16:creationId xmlns:a16="http://schemas.microsoft.com/office/drawing/2014/main" xmlns="" id="{21DC2FA9-5DB7-42E2-8675-57843A0355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86" name="直線コネクタ 185">
          <a:extLst>
            <a:ext uri="{FF2B5EF4-FFF2-40B4-BE49-F238E27FC236}">
              <a16:creationId xmlns:a16="http://schemas.microsoft.com/office/drawing/2014/main" xmlns="" id="{80C487F0-FD08-49FB-AE37-94EE8EE13E3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87" name="テキスト ボックス 186">
          <a:extLst>
            <a:ext uri="{FF2B5EF4-FFF2-40B4-BE49-F238E27FC236}">
              <a16:creationId xmlns:a16="http://schemas.microsoft.com/office/drawing/2014/main" xmlns="" id="{BC6278F3-A8A1-4D6F-801B-5ACB1F26637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88" name="直線コネクタ 187">
          <a:extLst>
            <a:ext uri="{FF2B5EF4-FFF2-40B4-BE49-F238E27FC236}">
              <a16:creationId xmlns:a16="http://schemas.microsoft.com/office/drawing/2014/main" xmlns="" id="{ACEC021A-7769-4890-967B-3B16B0D0306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89" name="テキスト ボックス 188">
          <a:extLst>
            <a:ext uri="{FF2B5EF4-FFF2-40B4-BE49-F238E27FC236}">
              <a16:creationId xmlns:a16="http://schemas.microsoft.com/office/drawing/2014/main" xmlns="" id="{A52F8A30-8B28-48B8-9945-5A3F76CF7C2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90" name="直線コネクタ 189">
          <a:extLst>
            <a:ext uri="{FF2B5EF4-FFF2-40B4-BE49-F238E27FC236}">
              <a16:creationId xmlns:a16="http://schemas.microsoft.com/office/drawing/2014/main" xmlns="" id="{92946296-D85D-487C-A87A-9C08696FAD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91" name="テキスト ボックス 190">
          <a:extLst>
            <a:ext uri="{FF2B5EF4-FFF2-40B4-BE49-F238E27FC236}">
              <a16:creationId xmlns:a16="http://schemas.microsoft.com/office/drawing/2014/main" xmlns="" id="{02EF7E5C-DF81-484E-B592-3D789FD4B82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2" name="【保健センター・保健所】&#10;一人当たり面積グラフ枠">
          <a:extLst>
            <a:ext uri="{FF2B5EF4-FFF2-40B4-BE49-F238E27FC236}">
              <a16:creationId xmlns:a16="http://schemas.microsoft.com/office/drawing/2014/main" xmlns="" id="{E610F633-910A-4456-9FDC-8A9192A105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193" name="直線コネクタ 192">
          <a:extLst>
            <a:ext uri="{FF2B5EF4-FFF2-40B4-BE49-F238E27FC236}">
              <a16:creationId xmlns:a16="http://schemas.microsoft.com/office/drawing/2014/main" xmlns="" id="{B7FF9946-29DB-47C4-912B-65823FD67D36}"/>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194" name="【保健センター・保健所】&#10;一人当たり面積最小値テキスト">
          <a:extLst>
            <a:ext uri="{FF2B5EF4-FFF2-40B4-BE49-F238E27FC236}">
              <a16:creationId xmlns:a16="http://schemas.microsoft.com/office/drawing/2014/main" xmlns="" id="{32EFDD9E-3FFF-4C5A-A41C-93D5A24FDA03}"/>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195" name="直線コネクタ 194">
          <a:extLst>
            <a:ext uri="{FF2B5EF4-FFF2-40B4-BE49-F238E27FC236}">
              <a16:creationId xmlns:a16="http://schemas.microsoft.com/office/drawing/2014/main" xmlns="" id="{648DD66B-2A8B-4F3E-9CBC-0BD60D784660}"/>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196" name="【保健センター・保健所】&#10;一人当たり面積最大値テキスト">
          <a:extLst>
            <a:ext uri="{FF2B5EF4-FFF2-40B4-BE49-F238E27FC236}">
              <a16:creationId xmlns:a16="http://schemas.microsoft.com/office/drawing/2014/main" xmlns="" id="{9AD5F604-FF0B-4D5F-B80C-4413B7272407}"/>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197" name="直線コネクタ 196">
          <a:extLst>
            <a:ext uri="{FF2B5EF4-FFF2-40B4-BE49-F238E27FC236}">
              <a16:creationId xmlns:a16="http://schemas.microsoft.com/office/drawing/2014/main" xmlns="" id="{B4B74034-E3EC-4039-9848-5660E717CEAA}"/>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198" name="【保健センター・保健所】&#10;一人当たり面積平均値テキスト">
          <a:extLst>
            <a:ext uri="{FF2B5EF4-FFF2-40B4-BE49-F238E27FC236}">
              <a16:creationId xmlns:a16="http://schemas.microsoft.com/office/drawing/2014/main" xmlns="" id="{D6524349-D858-477B-A5E0-9FF979F6206E}"/>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199" name="フローチャート: 判断 198">
          <a:extLst>
            <a:ext uri="{FF2B5EF4-FFF2-40B4-BE49-F238E27FC236}">
              <a16:creationId xmlns:a16="http://schemas.microsoft.com/office/drawing/2014/main" xmlns="" id="{5F46AE2B-E193-442A-8316-F95F9028C586}"/>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200" name="フローチャート: 判断 199">
          <a:extLst>
            <a:ext uri="{FF2B5EF4-FFF2-40B4-BE49-F238E27FC236}">
              <a16:creationId xmlns:a16="http://schemas.microsoft.com/office/drawing/2014/main" xmlns="" id="{495CBCAA-8D86-4D72-A3AA-87AED40D23E6}"/>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201" name="フローチャート: 判断 200">
          <a:extLst>
            <a:ext uri="{FF2B5EF4-FFF2-40B4-BE49-F238E27FC236}">
              <a16:creationId xmlns:a16="http://schemas.microsoft.com/office/drawing/2014/main" xmlns="" id="{1FB7885E-AE13-41A1-8AC8-D9690CA0014A}"/>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202" name="フローチャート: 判断 201">
          <a:extLst>
            <a:ext uri="{FF2B5EF4-FFF2-40B4-BE49-F238E27FC236}">
              <a16:creationId xmlns:a16="http://schemas.microsoft.com/office/drawing/2014/main" xmlns="" id="{08A911B1-050B-4188-B335-B7A51101786D}"/>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203" name="フローチャート: 判断 202">
          <a:extLst>
            <a:ext uri="{FF2B5EF4-FFF2-40B4-BE49-F238E27FC236}">
              <a16:creationId xmlns:a16="http://schemas.microsoft.com/office/drawing/2014/main" xmlns="" id="{902AB1A4-4446-4828-B394-C197483D9046}"/>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ACF399DC-10D2-4DCB-BD74-7FF6EC4A5B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BD407D7A-9654-42FE-B358-DC084416FA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39D2C2C6-1B75-4E65-93F1-6D04190C21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378F111A-1C44-4040-9A25-4C532DA6D0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5DEFB977-0633-4113-8D27-7CB56BE3081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144272</xdr:rowOff>
    </xdr:from>
    <xdr:to>
      <xdr:col>116</xdr:col>
      <xdr:colOff>114300</xdr:colOff>
      <xdr:row>64</xdr:row>
      <xdr:rowOff>74422</xdr:rowOff>
    </xdr:to>
    <xdr:sp macro="" textlink="">
      <xdr:nvSpPr>
        <xdr:cNvPr id="209" name="楕円 208">
          <a:extLst>
            <a:ext uri="{FF2B5EF4-FFF2-40B4-BE49-F238E27FC236}">
              <a16:creationId xmlns:a16="http://schemas.microsoft.com/office/drawing/2014/main" xmlns="" id="{2231F047-AF5B-40F5-B23E-4498D8B0ACF9}"/>
            </a:ext>
          </a:extLst>
        </xdr:cNvPr>
        <xdr:cNvSpPr/>
      </xdr:nvSpPr>
      <xdr:spPr>
        <a:xfrm>
          <a:off x="221107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59199</xdr:rowOff>
    </xdr:from>
    <xdr:ext cx="469744" cy="259045"/>
    <xdr:sp macro="" textlink="">
      <xdr:nvSpPr>
        <xdr:cNvPr id="210" name="【保健センター・保健所】&#10;一人当たり面積該当値テキスト">
          <a:extLst>
            <a:ext uri="{FF2B5EF4-FFF2-40B4-BE49-F238E27FC236}">
              <a16:creationId xmlns:a16="http://schemas.microsoft.com/office/drawing/2014/main" xmlns="" id="{CA1E8ACA-028C-4272-AC78-4D4FEB896BC3}"/>
            </a:ext>
          </a:extLst>
        </xdr:cNvPr>
        <xdr:cNvSpPr txBox="1"/>
      </xdr:nvSpPr>
      <xdr:spPr>
        <a:xfrm>
          <a:off x="22199600" y="1086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145796</xdr:rowOff>
    </xdr:from>
    <xdr:to>
      <xdr:col>112</xdr:col>
      <xdr:colOff>38100</xdr:colOff>
      <xdr:row>64</xdr:row>
      <xdr:rowOff>75946</xdr:rowOff>
    </xdr:to>
    <xdr:sp macro="" textlink="">
      <xdr:nvSpPr>
        <xdr:cNvPr id="211" name="楕円 210">
          <a:extLst>
            <a:ext uri="{FF2B5EF4-FFF2-40B4-BE49-F238E27FC236}">
              <a16:creationId xmlns:a16="http://schemas.microsoft.com/office/drawing/2014/main" xmlns="" id="{306AAD86-2974-443A-91B8-94BEE5326E25}"/>
            </a:ext>
          </a:extLst>
        </xdr:cNvPr>
        <xdr:cNvSpPr/>
      </xdr:nvSpPr>
      <xdr:spPr>
        <a:xfrm>
          <a:off x="21272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23622</xdr:rowOff>
    </xdr:from>
    <xdr:to>
      <xdr:col>116</xdr:col>
      <xdr:colOff>63500</xdr:colOff>
      <xdr:row>64</xdr:row>
      <xdr:rowOff>25146</xdr:rowOff>
    </xdr:to>
    <xdr:cxnSp macro="">
      <xdr:nvCxnSpPr>
        <xdr:cNvPr id="212" name="直線コネクタ 211">
          <a:extLst>
            <a:ext uri="{FF2B5EF4-FFF2-40B4-BE49-F238E27FC236}">
              <a16:creationId xmlns:a16="http://schemas.microsoft.com/office/drawing/2014/main" xmlns="" id="{03384092-CE44-4D0D-835E-48EACFFC8D1B}"/>
            </a:ext>
          </a:extLst>
        </xdr:cNvPr>
        <xdr:cNvCxnSpPr/>
      </xdr:nvCxnSpPr>
      <xdr:spPr>
        <a:xfrm flipV="1">
          <a:off x="21323300" y="109964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213" name="楕円 212">
          <a:extLst>
            <a:ext uri="{FF2B5EF4-FFF2-40B4-BE49-F238E27FC236}">
              <a16:creationId xmlns:a16="http://schemas.microsoft.com/office/drawing/2014/main" xmlns="" id="{415A9594-7115-4CB6-B94B-C8B582B690B7}"/>
            </a:ext>
          </a:extLst>
        </xdr:cNvPr>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25146</xdr:rowOff>
    </xdr:from>
    <xdr:to>
      <xdr:col>111</xdr:col>
      <xdr:colOff>177800</xdr:colOff>
      <xdr:row>64</xdr:row>
      <xdr:rowOff>26670</xdr:rowOff>
    </xdr:to>
    <xdr:cxnSp macro="">
      <xdr:nvCxnSpPr>
        <xdr:cNvPr id="214" name="直線コネクタ 213">
          <a:extLst>
            <a:ext uri="{FF2B5EF4-FFF2-40B4-BE49-F238E27FC236}">
              <a16:creationId xmlns:a16="http://schemas.microsoft.com/office/drawing/2014/main" xmlns="" id="{0E3EB38D-2C9D-4200-80F7-1BB0EC489BAE}"/>
            </a:ext>
          </a:extLst>
        </xdr:cNvPr>
        <xdr:cNvCxnSpPr/>
      </xdr:nvCxnSpPr>
      <xdr:spPr>
        <a:xfrm flipV="1">
          <a:off x="20434300" y="109979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148463</xdr:rowOff>
    </xdr:from>
    <xdr:to>
      <xdr:col>102</xdr:col>
      <xdr:colOff>165100</xdr:colOff>
      <xdr:row>64</xdr:row>
      <xdr:rowOff>78613</xdr:rowOff>
    </xdr:to>
    <xdr:sp macro="" textlink="">
      <xdr:nvSpPr>
        <xdr:cNvPr id="215" name="楕円 214">
          <a:extLst>
            <a:ext uri="{FF2B5EF4-FFF2-40B4-BE49-F238E27FC236}">
              <a16:creationId xmlns:a16="http://schemas.microsoft.com/office/drawing/2014/main" xmlns="" id="{32AD5E8A-4D73-412E-9B57-D04FADFD666A}"/>
            </a:ext>
          </a:extLst>
        </xdr:cNvPr>
        <xdr:cNvSpPr/>
      </xdr:nvSpPr>
      <xdr:spPr>
        <a:xfrm>
          <a:off x="194945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26670</xdr:rowOff>
    </xdr:from>
    <xdr:to>
      <xdr:col>107</xdr:col>
      <xdr:colOff>50800</xdr:colOff>
      <xdr:row>64</xdr:row>
      <xdr:rowOff>27813</xdr:rowOff>
    </xdr:to>
    <xdr:cxnSp macro="">
      <xdr:nvCxnSpPr>
        <xdr:cNvPr id="216" name="直線コネクタ 215">
          <a:extLst>
            <a:ext uri="{FF2B5EF4-FFF2-40B4-BE49-F238E27FC236}">
              <a16:creationId xmlns:a16="http://schemas.microsoft.com/office/drawing/2014/main" xmlns="" id="{9CB0C479-2BDA-45E4-80BF-58571BF1D299}"/>
            </a:ext>
          </a:extLst>
        </xdr:cNvPr>
        <xdr:cNvCxnSpPr/>
      </xdr:nvCxnSpPr>
      <xdr:spPr>
        <a:xfrm flipV="1">
          <a:off x="19545300" y="109994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149987</xdr:rowOff>
    </xdr:from>
    <xdr:to>
      <xdr:col>98</xdr:col>
      <xdr:colOff>38100</xdr:colOff>
      <xdr:row>64</xdr:row>
      <xdr:rowOff>80137</xdr:rowOff>
    </xdr:to>
    <xdr:sp macro="" textlink="">
      <xdr:nvSpPr>
        <xdr:cNvPr id="217" name="楕円 216">
          <a:extLst>
            <a:ext uri="{FF2B5EF4-FFF2-40B4-BE49-F238E27FC236}">
              <a16:creationId xmlns:a16="http://schemas.microsoft.com/office/drawing/2014/main" xmlns="" id="{0414CE48-AB36-445D-B543-01E6836A4BBF}"/>
            </a:ext>
          </a:extLst>
        </xdr:cNvPr>
        <xdr:cNvSpPr/>
      </xdr:nvSpPr>
      <xdr:spPr>
        <a:xfrm>
          <a:off x="18605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27813</xdr:rowOff>
    </xdr:from>
    <xdr:to>
      <xdr:col>102</xdr:col>
      <xdr:colOff>114300</xdr:colOff>
      <xdr:row>64</xdr:row>
      <xdr:rowOff>29337</xdr:rowOff>
    </xdr:to>
    <xdr:cxnSp macro="">
      <xdr:nvCxnSpPr>
        <xdr:cNvPr id="218" name="直線コネクタ 217">
          <a:extLst>
            <a:ext uri="{FF2B5EF4-FFF2-40B4-BE49-F238E27FC236}">
              <a16:creationId xmlns:a16="http://schemas.microsoft.com/office/drawing/2014/main" xmlns="" id="{98E4BA5D-6622-4163-9F0F-0F12C0129E71}"/>
            </a:ext>
          </a:extLst>
        </xdr:cNvPr>
        <xdr:cNvCxnSpPr/>
      </xdr:nvCxnSpPr>
      <xdr:spPr>
        <a:xfrm flipV="1">
          <a:off x="18656300" y="110006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219" name="n_1aveValue【保健センター・保健所】&#10;一人当たり面積">
          <a:extLst>
            <a:ext uri="{FF2B5EF4-FFF2-40B4-BE49-F238E27FC236}">
              <a16:creationId xmlns:a16="http://schemas.microsoft.com/office/drawing/2014/main" xmlns="" id="{DC90454D-5AB5-49B4-9537-2A22A1865138}"/>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220" name="n_2aveValue【保健センター・保健所】&#10;一人当たり面積">
          <a:extLst>
            <a:ext uri="{FF2B5EF4-FFF2-40B4-BE49-F238E27FC236}">
              <a16:creationId xmlns:a16="http://schemas.microsoft.com/office/drawing/2014/main" xmlns="" id="{5C81D730-5574-47E6-B409-89990D0F00BC}"/>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221" name="n_3aveValue【保健センター・保健所】&#10;一人当たり面積">
          <a:extLst>
            <a:ext uri="{FF2B5EF4-FFF2-40B4-BE49-F238E27FC236}">
              <a16:creationId xmlns:a16="http://schemas.microsoft.com/office/drawing/2014/main" xmlns="" id="{07216CA1-85FF-4CB6-86D0-D46643FFA8E9}"/>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222" name="n_4aveValue【保健センター・保健所】&#10;一人当たり面積">
          <a:extLst>
            <a:ext uri="{FF2B5EF4-FFF2-40B4-BE49-F238E27FC236}">
              <a16:creationId xmlns:a16="http://schemas.microsoft.com/office/drawing/2014/main" xmlns="" id="{D2DCD69A-1FAA-4DB0-80AF-EE5C89763CFB}"/>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67073</xdr:rowOff>
    </xdr:from>
    <xdr:ext cx="469744" cy="259045"/>
    <xdr:sp macro="" textlink="">
      <xdr:nvSpPr>
        <xdr:cNvPr id="223" name="n_1mainValue【保健センター・保健所】&#10;一人当たり面積">
          <a:extLst>
            <a:ext uri="{FF2B5EF4-FFF2-40B4-BE49-F238E27FC236}">
              <a16:creationId xmlns:a16="http://schemas.microsoft.com/office/drawing/2014/main" xmlns="" id="{E62598D5-24EF-4E13-BE5A-BF143C5D8769}"/>
            </a:ext>
          </a:extLst>
        </xdr:cNvPr>
        <xdr:cNvSpPr txBox="1"/>
      </xdr:nvSpPr>
      <xdr:spPr>
        <a:xfrm>
          <a:off x="21075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224" name="n_2mainValue【保健センター・保健所】&#10;一人当たり面積">
          <a:extLst>
            <a:ext uri="{FF2B5EF4-FFF2-40B4-BE49-F238E27FC236}">
              <a16:creationId xmlns:a16="http://schemas.microsoft.com/office/drawing/2014/main" xmlns="" id="{1F6D6A67-56E7-48C7-874C-0FFBD088C056}"/>
            </a:ext>
          </a:extLst>
        </xdr:cNvPr>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69740</xdr:rowOff>
    </xdr:from>
    <xdr:ext cx="469744" cy="259045"/>
    <xdr:sp macro="" textlink="">
      <xdr:nvSpPr>
        <xdr:cNvPr id="225" name="n_3mainValue【保健センター・保健所】&#10;一人当たり面積">
          <a:extLst>
            <a:ext uri="{FF2B5EF4-FFF2-40B4-BE49-F238E27FC236}">
              <a16:creationId xmlns:a16="http://schemas.microsoft.com/office/drawing/2014/main" xmlns="" id="{346EF56E-8FB6-4584-8A59-C9D68D50FF8E}"/>
            </a:ext>
          </a:extLst>
        </xdr:cNvPr>
        <xdr:cNvSpPr txBox="1"/>
      </xdr:nvSpPr>
      <xdr:spPr>
        <a:xfrm>
          <a:off x="19310427" y="110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71264</xdr:rowOff>
    </xdr:from>
    <xdr:ext cx="469744" cy="259045"/>
    <xdr:sp macro="" textlink="">
      <xdr:nvSpPr>
        <xdr:cNvPr id="226" name="n_4mainValue【保健センター・保健所】&#10;一人当たり面積">
          <a:extLst>
            <a:ext uri="{FF2B5EF4-FFF2-40B4-BE49-F238E27FC236}">
              <a16:creationId xmlns:a16="http://schemas.microsoft.com/office/drawing/2014/main" xmlns="" id="{B36E2B85-B9C0-463A-8BC5-623A3DF2CD53}"/>
            </a:ext>
          </a:extLst>
        </xdr:cNvPr>
        <xdr:cNvSpPr txBox="1"/>
      </xdr:nvSpPr>
      <xdr:spPr>
        <a:xfrm>
          <a:off x="18421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7" name="正方形/長方形 226">
          <a:extLst>
            <a:ext uri="{FF2B5EF4-FFF2-40B4-BE49-F238E27FC236}">
              <a16:creationId xmlns:a16="http://schemas.microsoft.com/office/drawing/2014/main" xmlns="" id="{B7FACEAD-615E-49B4-8FF0-1D4C8391F5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8" name="正方形/長方形 227">
          <a:extLst>
            <a:ext uri="{FF2B5EF4-FFF2-40B4-BE49-F238E27FC236}">
              <a16:creationId xmlns:a16="http://schemas.microsoft.com/office/drawing/2014/main" xmlns="" id="{EDE6B77F-4794-406B-B6E0-89A4FA0AD1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9" name="正方形/長方形 228">
          <a:extLst>
            <a:ext uri="{FF2B5EF4-FFF2-40B4-BE49-F238E27FC236}">
              <a16:creationId xmlns:a16="http://schemas.microsoft.com/office/drawing/2014/main" xmlns="" id="{11D9849F-98F5-450F-9536-8BD9E136DC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0" name="正方形/長方形 229">
          <a:extLst>
            <a:ext uri="{FF2B5EF4-FFF2-40B4-BE49-F238E27FC236}">
              <a16:creationId xmlns:a16="http://schemas.microsoft.com/office/drawing/2014/main" xmlns="" id="{4DEEC5D4-1D5F-411C-A216-603539E1E4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1" name="正方形/長方形 230">
          <a:extLst>
            <a:ext uri="{FF2B5EF4-FFF2-40B4-BE49-F238E27FC236}">
              <a16:creationId xmlns:a16="http://schemas.microsoft.com/office/drawing/2014/main" xmlns="" id="{FAC8E7AB-E0B5-434C-8428-9CFE638519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2" name="正方形/長方形 231">
          <a:extLst>
            <a:ext uri="{FF2B5EF4-FFF2-40B4-BE49-F238E27FC236}">
              <a16:creationId xmlns:a16="http://schemas.microsoft.com/office/drawing/2014/main" xmlns="" id="{E8A62023-0572-4047-B436-0E5D6654B9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3" name="正方形/長方形 232">
          <a:extLst>
            <a:ext uri="{FF2B5EF4-FFF2-40B4-BE49-F238E27FC236}">
              <a16:creationId xmlns:a16="http://schemas.microsoft.com/office/drawing/2014/main" xmlns="" id="{298CB904-D29D-4F2C-B545-07E6CDB101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4" name="正方形/長方形 233">
          <a:extLst>
            <a:ext uri="{FF2B5EF4-FFF2-40B4-BE49-F238E27FC236}">
              <a16:creationId xmlns:a16="http://schemas.microsoft.com/office/drawing/2014/main" xmlns="" id="{1B3AA4C8-81ED-4026-94D8-FB6535EED3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xmlns="" id="{CCABC054-94F8-4494-ABCB-69CF8B91E0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6" name="直線コネクタ 235">
          <a:extLst>
            <a:ext uri="{FF2B5EF4-FFF2-40B4-BE49-F238E27FC236}">
              <a16:creationId xmlns:a16="http://schemas.microsoft.com/office/drawing/2014/main" xmlns="" id="{8FA5AE08-F212-4A59-8A78-80A798400F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xmlns="" id="{A2B284CB-52D7-4ED3-B9CB-ACDDE7BEF0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8" name="直線コネクタ 237">
          <a:extLst>
            <a:ext uri="{FF2B5EF4-FFF2-40B4-BE49-F238E27FC236}">
              <a16:creationId xmlns:a16="http://schemas.microsoft.com/office/drawing/2014/main" xmlns="" id="{1746B4F5-B3E6-48A4-B8FE-162C4CB92A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9" name="テキスト ボックス 238">
          <a:extLst>
            <a:ext uri="{FF2B5EF4-FFF2-40B4-BE49-F238E27FC236}">
              <a16:creationId xmlns:a16="http://schemas.microsoft.com/office/drawing/2014/main" xmlns="" id="{EEF08C5C-AF90-4B01-94AC-A6453286FDC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0" name="直線コネクタ 239">
          <a:extLst>
            <a:ext uri="{FF2B5EF4-FFF2-40B4-BE49-F238E27FC236}">
              <a16:creationId xmlns:a16="http://schemas.microsoft.com/office/drawing/2014/main" xmlns="" id="{9985D77F-CA06-490D-A367-D491B97A365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xmlns="" id="{7FC441B0-E3D1-4E78-A464-76F18785CBA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2" name="直線コネクタ 241">
          <a:extLst>
            <a:ext uri="{FF2B5EF4-FFF2-40B4-BE49-F238E27FC236}">
              <a16:creationId xmlns:a16="http://schemas.microsoft.com/office/drawing/2014/main" xmlns="" id="{F09E7F0E-4E78-4E6B-B5AD-785EAD92BF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xmlns="" id="{60817AFA-6A3E-4869-A088-A1ADC5F29DC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4" name="直線コネクタ 243">
          <a:extLst>
            <a:ext uri="{FF2B5EF4-FFF2-40B4-BE49-F238E27FC236}">
              <a16:creationId xmlns:a16="http://schemas.microsoft.com/office/drawing/2014/main" xmlns="" id="{88F86B94-8AE6-474D-8D2B-75E034A2225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xmlns="" id="{240BE9C8-3FF9-4977-A1EF-91CF788FCE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6" name="直線コネクタ 245">
          <a:extLst>
            <a:ext uri="{FF2B5EF4-FFF2-40B4-BE49-F238E27FC236}">
              <a16:creationId xmlns:a16="http://schemas.microsoft.com/office/drawing/2014/main" xmlns="" id="{4B011AA4-F7A6-46FC-A99F-7490F26202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xmlns="" id="{C4FBC8F8-2AB5-4B1C-84B0-A01BC618A6E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8" name="直線コネクタ 247">
          <a:extLst>
            <a:ext uri="{FF2B5EF4-FFF2-40B4-BE49-F238E27FC236}">
              <a16:creationId xmlns:a16="http://schemas.microsoft.com/office/drawing/2014/main" xmlns="" id="{DD6AA983-6015-4435-A899-216F6423E76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9" name="テキスト ボックス 248">
          <a:extLst>
            <a:ext uri="{FF2B5EF4-FFF2-40B4-BE49-F238E27FC236}">
              <a16:creationId xmlns:a16="http://schemas.microsoft.com/office/drawing/2014/main" xmlns="" id="{02EF27AB-A732-46DF-B375-E06750F21B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0" name="直線コネクタ 249">
          <a:extLst>
            <a:ext uri="{FF2B5EF4-FFF2-40B4-BE49-F238E27FC236}">
              <a16:creationId xmlns:a16="http://schemas.microsoft.com/office/drawing/2014/main" xmlns="" id="{2D9173EF-DBF3-4BA2-A2E1-C2A2AE8C50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1" name="【消防施設】&#10;有形固定資産減価償却率グラフ枠">
          <a:extLst>
            <a:ext uri="{FF2B5EF4-FFF2-40B4-BE49-F238E27FC236}">
              <a16:creationId xmlns:a16="http://schemas.microsoft.com/office/drawing/2014/main" xmlns="" id="{058711E7-CCBC-42FA-8F8F-25591CD489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252" name="直線コネクタ 251">
          <a:extLst>
            <a:ext uri="{FF2B5EF4-FFF2-40B4-BE49-F238E27FC236}">
              <a16:creationId xmlns:a16="http://schemas.microsoft.com/office/drawing/2014/main" xmlns="" id="{8A4CED02-6F27-4B99-BD7B-4F643D3BEA8E}"/>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3" name="【消防施設】&#10;有形固定資産減価償却率最小値テキスト">
          <a:extLst>
            <a:ext uri="{FF2B5EF4-FFF2-40B4-BE49-F238E27FC236}">
              <a16:creationId xmlns:a16="http://schemas.microsoft.com/office/drawing/2014/main" xmlns="" id="{295806A0-771D-40E7-8470-0A2C8545CE5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4" name="直線コネクタ 253">
          <a:extLst>
            <a:ext uri="{FF2B5EF4-FFF2-40B4-BE49-F238E27FC236}">
              <a16:creationId xmlns:a16="http://schemas.microsoft.com/office/drawing/2014/main" xmlns="" id="{98E94067-5825-4A34-8E5D-BDF7E289F3E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255" name="【消防施設】&#10;有形固定資産減価償却率最大値テキスト">
          <a:extLst>
            <a:ext uri="{FF2B5EF4-FFF2-40B4-BE49-F238E27FC236}">
              <a16:creationId xmlns:a16="http://schemas.microsoft.com/office/drawing/2014/main" xmlns="" id="{559E0A5B-A678-439E-9D46-6B84FC9448B9}"/>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256" name="直線コネクタ 255">
          <a:extLst>
            <a:ext uri="{FF2B5EF4-FFF2-40B4-BE49-F238E27FC236}">
              <a16:creationId xmlns:a16="http://schemas.microsoft.com/office/drawing/2014/main" xmlns="" id="{CD881530-D7D6-4237-B363-88705CC075B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257" name="【消防施設】&#10;有形固定資産減価償却率平均値テキスト">
          <a:extLst>
            <a:ext uri="{FF2B5EF4-FFF2-40B4-BE49-F238E27FC236}">
              <a16:creationId xmlns:a16="http://schemas.microsoft.com/office/drawing/2014/main" xmlns="" id="{18A4C103-6E56-4AD3-AAE0-D5CB7DCA13C7}"/>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258" name="フローチャート: 判断 257">
          <a:extLst>
            <a:ext uri="{FF2B5EF4-FFF2-40B4-BE49-F238E27FC236}">
              <a16:creationId xmlns:a16="http://schemas.microsoft.com/office/drawing/2014/main" xmlns="" id="{33842FE8-4BA3-4C1E-BD89-65FDBF60E1F8}"/>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259" name="フローチャート: 判断 258">
          <a:extLst>
            <a:ext uri="{FF2B5EF4-FFF2-40B4-BE49-F238E27FC236}">
              <a16:creationId xmlns:a16="http://schemas.microsoft.com/office/drawing/2014/main" xmlns="" id="{18BDF780-1B26-4462-8416-4B463CDAA53B}"/>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260" name="フローチャート: 判断 259">
          <a:extLst>
            <a:ext uri="{FF2B5EF4-FFF2-40B4-BE49-F238E27FC236}">
              <a16:creationId xmlns:a16="http://schemas.microsoft.com/office/drawing/2014/main" xmlns="" id="{0980354D-1AE4-4CE7-82F7-353910F3AFD1}"/>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261" name="フローチャート: 判断 260">
          <a:extLst>
            <a:ext uri="{FF2B5EF4-FFF2-40B4-BE49-F238E27FC236}">
              <a16:creationId xmlns:a16="http://schemas.microsoft.com/office/drawing/2014/main" xmlns="" id="{5DF52D58-C1A5-48A8-9EF9-DC88F97BFFD9}"/>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262" name="フローチャート: 判断 261">
          <a:extLst>
            <a:ext uri="{FF2B5EF4-FFF2-40B4-BE49-F238E27FC236}">
              <a16:creationId xmlns:a16="http://schemas.microsoft.com/office/drawing/2014/main" xmlns="" id="{717CAB02-9CF4-4041-A99E-6389D54E80A0}"/>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B6304868-2DDA-4EB0-A3D4-909479B48E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3E80FF57-4DAF-499E-B3AF-9E3C2080E8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CFFCF643-842D-4074-B966-552609FABC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FDA076F9-CEE3-413B-92F1-659BC394A8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A27F4FC1-E554-49DC-8E84-B6A14D77CDF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268" name="楕円 267">
          <a:extLst>
            <a:ext uri="{FF2B5EF4-FFF2-40B4-BE49-F238E27FC236}">
              <a16:creationId xmlns:a16="http://schemas.microsoft.com/office/drawing/2014/main" xmlns="" id="{1C8B40D6-931A-47CE-B24A-7EA6EE35CAE9}"/>
            </a:ext>
          </a:extLst>
        </xdr:cNvPr>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269" name="【消防施設】&#10;有形固定資産減価償却率該当値テキスト">
          <a:extLst>
            <a:ext uri="{FF2B5EF4-FFF2-40B4-BE49-F238E27FC236}">
              <a16:creationId xmlns:a16="http://schemas.microsoft.com/office/drawing/2014/main" xmlns="" id="{9F60CABF-CE94-4AEF-9F09-C33081A476C5}"/>
            </a:ext>
          </a:extLst>
        </xdr:cNvPr>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36286</xdr:rowOff>
    </xdr:from>
    <xdr:to>
      <xdr:col>81</xdr:col>
      <xdr:colOff>101600</xdr:colOff>
      <xdr:row>82</xdr:row>
      <xdr:rowOff>137886</xdr:rowOff>
    </xdr:to>
    <xdr:sp macro="" textlink="">
      <xdr:nvSpPr>
        <xdr:cNvPr id="270" name="楕円 269">
          <a:extLst>
            <a:ext uri="{FF2B5EF4-FFF2-40B4-BE49-F238E27FC236}">
              <a16:creationId xmlns:a16="http://schemas.microsoft.com/office/drawing/2014/main" xmlns="" id="{D0CBDB17-42C5-4042-81B8-E3794F489ED2}"/>
            </a:ext>
          </a:extLst>
        </xdr:cNvPr>
        <xdr:cNvSpPr/>
      </xdr:nvSpPr>
      <xdr:spPr>
        <a:xfrm>
          <a:off x="15430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87086</xdr:rowOff>
    </xdr:from>
    <xdr:to>
      <xdr:col>85</xdr:col>
      <xdr:colOff>127000</xdr:colOff>
      <xdr:row>82</xdr:row>
      <xdr:rowOff>155666</xdr:rowOff>
    </xdr:to>
    <xdr:cxnSp macro="">
      <xdr:nvCxnSpPr>
        <xdr:cNvPr id="271" name="直線コネクタ 270">
          <a:extLst>
            <a:ext uri="{FF2B5EF4-FFF2-40B4-BE49-F238E27FC236}">
              <a16:creationId xmlns:a16="http://schemas.microsoft.com/office/drawing/2014/main" xmlns="" id="{63475954-9FAB-4F21-83CE-A41A10A739F3}"/>
            </a:ext>
          </a:extLst>
        </xdr:cNvPr>
        <xdr:cNvCxnSpPr/>
      </xdr:nvCxnSpPr>
      <xdr:spPr>
        <a:xfrm>
          <a:off x="15481300" y="1414598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137523</xdr:rowOff>
    </xdr:from>
    <xdr:to>
      <xdr:col>76</xdr:col>
      <xdr:colOff>165100</xdr:colOff>
      <xdr:row>82</xdr:row>
      <xdr:rowOff>67673</xdr:rowOff>
    </xdr:to>
    <xdr:sp macro="" textlink="">
      <xdr:nvSpPr>
        <xdr:cNvPr id="272" name="楕円 271">
          <a:extLst>
            <a:ext uri="{FF2B5EF4-FFF2-40B4-BE49-F238E27FC236}">
              <a16:creationId xmlns:a16="http://schemas.microsoft.com/office/drawing/2014/main" xmlns="" id="{70A0DC09-5E7D-4727-986C-0042DC70BBAB}"/>
            </a:ext>
          </a:extLst>
        </xdr:cNvPr>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87086</xdr:rowOff>
    </xdr:to>
    <xdr:cxnSp macro="">
      <xdr:nvCxnSpPr>
        <xdr:cNvPr id="273" name="直線コネクタ 272">
          <a:extLst>
            <a:ext uri="{FF2B5EF4-FFF2-40B4-BE49-F238E27FC236}">
              <a16:creationId xmlns:a16="http://schemas.microsoft.com/office/drawing/2014/main" xmlns="" id="{0E427307-9C45-49D8-AC47-7E374A2BF41C}"/>
            </a:ext>
          </a:extLst>
        </xdr:cNvPr>
        <xdr:cNvCxnSpPr/>
      </xdr:nvCxnSpPr>
      <xdr:spPr>
        <a:xfrm>
          <a:off x="14592300" y="1407577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274" name="n_1aveValue【消防施設】&#10;有形固定資産減価償却率">
          <a:extLst>
            <a:ext uri="{FF2B5EF4-FFF2-40B4-BE49-F238E27FC236}">
              <a16:creationId xmlns:a16="http://schemas.microsoft.com/office/drawing/2014/main" xmlns="" id="{4DD1FB46-36C0-4C19-A85D-E234DC4444B9}"/>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275" name="n_2aveValue【消防施設】&#10;有形固定資産減価償却率">
          <a:extLst>
            <a:ext uri="{FF2B5EF4-FFF2-40B4-BE49-F238E27FC236}">
              <a16:creationId xmlns:a16="http://schemas.microsoft.com/office/drawing/2014/main" xmlns="" id="{72F95CAD-74E8-45A2-971F-0EF32292798A}"/>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276" name="n_3aveValue【消防施設】&#10;有形固定資産減価償却率">
          <a:extLst>
            <a:ext uri="{FF2B5EF4-FFF2-40B4-BE49-F238E27FC236}">
              <a16:creationId xmlns:a16="http://schemas.microsoft.com/office/drawing/2014/main" xmlns="" id="{0437E564-6499-418B-86E7-26F87BF12E8E}"/>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277" name="n_4aveValue【消防施設】&#10;有形固定資産減価償却率">
          <a:extLst>
            <a:ext uri="{FF2B5EF4-FFF2-40B4-BE49-F238E27FC236}">
              <a16:creationId xmlns:a16="http://schemas.microsoft.com/office/drawing/2014/main" xmlns="" id="{A0AB0B41-2165-4F3D-8557-6B35F2E86292}"/>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154413</xdr:rowOff>
    </xdr:from>
    <xdr:ext cx="405111" cy="259045"/>
    <xdr:sp macro="" textlink="">
      <xdr:nvSpPr>
        <xdr:cNvPr id="278" name="n_1mainValue【消防施設】&#10;有形固定資産減価償却率">
          <a:extLst>
            <a:ext uri="{FF2B5EF4-FFF2-40B4-BE49-F238E27FC236}">
              <a16:creationId xmlns:a16="http://schemas.microsoft.com/office/drawing/2014/main" xmlns="" id="{4A9E2B35-3827-43FB-94A8-8D2C5FE579C4}"/>
            </a:ext>
          </a:extLst>
        </xdr:cNvPr>
        <xdr:cNvSpPr txBox="1"/>
      </xdr:nvSpPr>
      <xdr:spPr>
        <a:xfrm>
          <a:off x="15266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279" name="n_2mainValue【消防施設】&#10;有形固定資産減価償却率">
          <a:extLst>
            <a:ext uri="{FF2B5EF4-FFF2-40B4-BE49-F238E27FC236}">
              <a16:creationId xmlns:a16="http://schemas.microsoft.com/office/drawing/2014/main" xmlns="" id="{4C96A1E8-C06C-4799-A0E0-607FD1C69C15}"/>
            </a:ext>
          </a:extLst>
        </xdr:cNvPr>
        <xdr:cNvSpPr txBox="1"/>
      </xdr:nvSpPr>
      <xdr:spPr>
        <a:xfrm>
          <a:off x="14389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0" name="正方形/長方形 279">
          <a:extLst>
            <a:ext uri="{FF2B5EF4-FFF2-40B4-BE49-F238E27FC236}">
              <a16:creationId xmlns:a16="http://schemas.microsoft.com/office/drawing/2014/main" xmlns="" id="{28350833-E0B8-4EF2-BFDA-84FCAC9C73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1" name="正方形/長方形 280">
          <a:extLst>
            <a:ext uri="{FF2B5EF4-FFF2-40B4-BE49-F238E27FC236}">
              <a16:creationId xmlns:a16="http://schemas.microsoft.com/office/drawing/2014/main" xmlns="" id="{24A4B66F-7AAC-437C-9F32-BE737CCFA4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2" name="正方形/長方形 281">
          <a:extLst>
            <a:ext uri="{FF2B5EF4-FFF2-40B4-BE49-F238E27FC236}">
              <a16:creationId xmlns:a16="http://schemas.microsoft.com/office/drawing/2014/main" xmlns="" id="{D2C5679B-3ECB-49EE-B800-6A3075F8DF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3" name="正方形/長方形 282">
          <a:extLst>
            <a:ext uri="{FF2B5EF4-FFF2-40B4-BE49-F238E27FC236}">
              <a16:creationId xmlns:a16="http://schemas.microsoft.com/office/drawing/2014/main" xmlns="" id="{86CF68D2-7EA7-4EEF-9660-786D5F845E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4" name="正方形/長方形 283">
          <a:extLst>
            <a:ext uri="{FF2B5EF4-FFF2-40B4-BE49-F238E27FC236}">
              <a16:creationId xmlns:a16="http://schemas.microsoft.com/office/drawing/2014/main" xmlns="" id="{BE6409AB-E94A-4C23-8C41-4F3F1EE003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5" name="正方形/長方形 284">
          <a:extLst>
            <a:ext uri="{FF2B5EF4-FFF2-40B4-BE49-F238E27FC236}">
              <a16:creationId xmlns:a16="http://schemas.microsoft.com/office/drawing/2014/main" xmlns="" id="{816FBD30-4C6B-4252-AFCC-3A2E17CCD2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6" name="正方形/長方形 285">
          <a:extLst>
            <a:ext uri="{FF2B5EF4-FFF2-40B4-BE49-F238E27FC236}">
              <a16:creationId xmlns:a16="http://schemas.microsoft.com/office/drawing/2014/main" xmlns="" id="{56C316C5-AA5E-4AB7-85C6-225E84CA59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7" name="正方形/長方形 286">
          <a:extLst>
            <a:ext uri="{FF2B5EF4-FFF2-40B4-BE49-F238E27FC236}">
              <a16:creationId xmlns:a16="http://schemas.microsoft.com/office/drawing/2014/main" xmlns="" id="{6653C812-AF10-489C-934F-51A34A258D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xmlns="" id="{AB2FB5AA-D2EE-4BAB-BE21-A8C4566753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9" name="直線コネクタ 288">
          <a:extLst>
            <a:ext uri="{FF2B5EF4-FFF2-40B4-BE49-F238E27FC236}">
              <a16:creationId xmlns:a16="http://schemas.microsoft.com/office/drawing/2014/main" xmlns="" id="{7F32D1AA-625D-41C9-A777-3E57068C16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0" name="直線コネクタ 289">
          <a:extLst>
            <a:ext uri="{FF2B5EF4-FFF2-40B4-BE49-F238E27FC236}">
              <a16:creationId xmlns:a16="http://schemas.microsoft.com/office/drawing/2014/main" xmlns="" id="{455F4626-6FA6-4663-B5D2-9E36B61209F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xmlns="" id="{8FEA37C6-8968-48B2-B850-CF8FE5A4790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2" name="直線コネクタ 291">
          <a:extLst>
            <a:ext uri="{FF2B5EF4-FFF2-40B4-BE49-F238E27FC236}">
              <a16:creationId xmlns:a16="http://schemas.microsoft.com/office/drawing/2014/main" xmlns="" id="{ADC6EE5E-9A69-4128-A333-AF972333560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xmlns="" id="{B2B1FF20-450B-4C8B-9A21-4EDE3CE5785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94" name="直線コネクタ 293">
          <a:extLst>
            <a:ext uri="{FF2B5EF4-FFF2-40B4-BE49-F238E27FC236}">
              <a16:creationId xmlns:a16="http://schemas.microsoft.com/office/drawing/2014/main" xmlns="" id="{B7D991F6-4253-43AF-AB05-8582FF5E269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xmlns="" id="{54CEEDDD-C775-4F67-B749-58F35C7925F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96" name="直線コネクタ 295">
          <a:extLst>
            <a:ext uri="{FF2B5EF4-FFF2-40B4-BE49-F238E27FC236}">
              <a16:creationId xmlns:a16="http://schemas.microsoft.com/office/drawing/2014/main" xmlns="" id="{D5E56EE7-C73C-4613-B27E-29192007A8B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xmlns="" id="{4747AC6C-091D-44E5-8AF7-E6B115B3B88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98" name="直線コネクタ 297">
          <a:extLst>
            <a:ext uri="{FF2B5EF4-FFF2-40B4-BE49-F238E27FC236}">
              <a16:creationId xmlns:a16="http://schemas.microsoft.com/office/drawing/2014/main" xmlns="" id="{FE7192FA-3A59-4F45-B4E3-2E6C9946429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xmlns="" id="{53407245-F03B-4F34-BB8C-E4D1D6DC248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0" name="直線コネクタ 299">
          <a:extLst>
            <a:ext uri="{FF2B5EF4-FFF2-40B4-BE49-F238E27FC236}">
              <a16:creationId xmlns:a16="http://schemas.microsoft.com/office/drawing/2014/main" xmlns="" id="{40159EC8-8077-4CD0-80FB-B0AB8C30E3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xmlns="" id="{D64FC580-E61F-46D9-83C0-65D5C8C1C2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2" name="【消防施設】&#10;一人当たり面積グラフ枠">
          <a:extLst>
            <a:ext uri="{FF2B5EF4-FFF2-40B4-BE49-F238E27FC236}">
              <a16:creationId xmlns:a16="http://schemas.microsoft.com/office/drawing/2014/main" xmlns="" id="{F7D06906-E67E-4C90-8CF0-E8946F932C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03" name="直線コネクタ 302">
          <a:extLst>
            <a:ext uri="{FF2B5EF4-FFF2-40B4-BE49-F238E27FC236}">
              <a16:creationId xmlns:a16="http://schemas.microsoft.com/office/drawing/2014/main" xmlns="" id="{9B6212B3-032A-41D5-9705-68505225FD0C}"/>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04" name="【消防施設】&#10;一人当たり面積最小値テキスト">
          <a:extLst>
            <a:ext uri="{FF2B5EF4-FFF2-40B4-BE49-F238E27FC236}">
              <a16:creationId xmlns:a16="http://schemas.microsoft.com/office/drawing/2014/main" xmlns="" id="{1FF71BC8-A8A0-4C97-AC33-511E08215C3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05" name="直線コネクタ 304">
          <a:extLst>
            <a:ext uri="{FF2B5EF4-FFF2-40B4-BE49-F238E27FC236}">
              <a16:creationId xmlns:a16="http://schemas.microsoft.com/office/drawing/2014/main" xmlns="" id="{7A5DA6CD-23C4-4E4B-B51F-4A3A593C3B3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06" name="【消防施設】&#10;一人当たり面積最大値テキスト">
          <a:extLst>
            <a:ext uri="{FF2B5EF4-FFF2-40B4-BE49-F238E27FC236}">
              <a16:creationId xmlns:a16="http://schemas.microsoft.com/office/drawing/2014/main" xmlns="" id="{43DEF68D-A688-4205-BF14-9C63DD13B438}"/>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07" name="直線コネクタ 306">
          <a:extLst>
            <a:ext uri="{FF2B5EF4-FFF2-40B4-BE49-F238E27FC236}">
              <a16:creationId xmlns:a16="http://schemas.microsoft.com/office/drawing/2014/main" xmlns="" id="{A04DE1F2-FE73-4A9C-BD9E-D5CDA2DB39F0}"/>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308" name="【消防施設】&#10;一人当たり面積平均値テキスト">
          <a:extLst>
            <a:ext uri="{FF2B5EF4-FFF2-40B4-BE49-F238E27FC236}">
              <a16:creationId xmlns:a16="http://schemas.microsoft.com/office/drawing/2014/main" xmlns="" id="{92EB79D5-A4C6-4118-A310-FB7A8BEB06E5}"/>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309" name="フローチャート: 判断 308">
          <a:extLst>
            <a:ext uri="{FF2B5EF4-FFF2-40B4-BE49-F238E27FC236}">
              <a16:creationId xmlns:a16="http://schemas.microsoft.com/office/drawing/2014/main" xmlns="" id="{1050D146-CCEE-4C17-84C0-795C77EC14F9}"/>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10" name="フローチャート: 判断 309">
          <a:extLst>
            <a:ext uri="{FF2B5EF4-FFF2-40B4-BE49-F238E27FC236}">
              <a16:creationId xmlns:a16="http://schemas.microsoft.com/office/drawing/2014/main" xmlns="" id="{B6456902-0B85-43DC-B3BD-9FD29183F2F9}"/>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11" name="フローチャート: 判断 310">
          <a:extLst>
            <a:ext uri="{FF2B5EF4-FFF2-40B4-BE49-F238E27FC236}">
              <a16:creationId xmlns:a16="http://schemas.microsoft.com/office/drawing/2014/main" xmlns="" id="{775C7190-82F5-4F91-B253-8C642049ED29}"/>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12" name="フローチャート: 判断 311">
          <a:extLst>
            <a:ext uri="{FF2B5EF4-FFF2-40B4-BE49-F238E27FC236}">
              <a16:creationId xmlns:a16="http://schemas.microsoft.com/office/drawing/2014/main" xmlns="" id="{650C5D3C-1221-4140-909E-67801F6600CE}"/>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13" name="フローチャート: 判断 312">
          <a:extLst>
            <a:ext uri="{FF2B5EF4-FFF2-40B4-BE49-F238E27FC236}">
              <a16:creationId xmlns:a16="http://schemas.microsoft.com/office/drawing/2014/main" xmlns="" id="{D3127273-1BA6-4DFD-B3C5-482D9D7C0541}"/>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88741268-6A59-4019-8C42-EE9A46B765D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387EE14E-6E47-4A64-9767-4756BA9FB27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1E2E3208-D3F3-4BD1-B5EC-98FCD4CD4C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33FE427B-3096-4DF8-ADD6-348CBE92DA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469C0641-1AC6-4B95-A2CC-A47D9A6B21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128270</xdr:rowOff>
    </xdr:from>
    <xdr:to>
      <xdr:col>116</xdr:col>
      <xdr:colOff>114300</xdr:colOff>
      <xdr:row>85</xdr:row>
      <xdr:rowOff>58420</xdr:rowOff>
    </xdr:to>
    <xdr:sp macro="" textlink="">
      <xdr:nvSpPr>
        <xdr:cNvPr id="319" name="楕円 318">
          <a:extLst>
            <a:ext uri="{FF2B5EF4-FFF2-40B4-BE49-F238E27FC236}">
              <a16:creationId xmlns:a16="http://schemas.microsoft.com/office/drawing/2014/main" xmlns="" id="{1744B82A-83C9-45E3-BEA2-5D4713260177}"/>
            </a:ext>
          </a:extLst>
        </xdr:cNvPr>
        <xdr:cNvSpPr/>
      </xdr:nvSpPr>
      <xdr:spPr>
        <a:xfrm>
          <a:off x="22110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106697</xdr:rowOff>
    </xdr:from>
    <xdr:ext cx="469744" cy="259045"/>
    <xdr:sp macro="" textlink="">
      <xdr:nvSpPr>
        <xdr:cNvPr id="320" name="【消防施設】&#10;一人当たり面積該当値テキスト">
          <a:extLst>
            <a:ext uri="{FF2B5EF4-FFF2-40B4-BE49-F238E27FC236}">
              <a16:creationId xmlns:a16="http://schemas.microsoft.com/office/drawing/2014/main" xmlns="" id="{F65A0AEA-4387-4424-AA9E-95BB294D5E84}"/>
            </a:ext>
          </a:extLst>
        </xdr:cNvPr>
        <xdr:cNvSpPr txBox="1"/>
      </xdr:nvSpPr>
      <xdr:spPr>
        <a:xfrm>
          <a:off x="221996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137795</xdr:rowOff>
    </xdr:from>
    <xdr:to>
      <xdr:col>112</xdr:col>
      <xdr:colOff>38100</xdr:colOff>
      <xdr:row>85</xdr:row>
      <xdr:rowOff>67945</xdr:rowOff>
    </xdr:to>
    <xdr:sp macro="" textlink="">
      <xdr:nvSpPr>
        <xdr:cNvPr id="321" name="楕円 320">
          <a:extLst>
            <a:ext uri="{FF2B5EF4-FFF2-40B4-BE49-F238E27FC236}">
              <a16:creationId xmlns:a16="http://schemas.microsoft.com/office/drawing/2014/main" xmlns="" id="{FC15D561-9684-4F49-885C-FC8E349EE58D}"/>
            </a:ext>
          </a:extLst>
        </xdr:cNvPr>
        <xdr:cNvSpPr/>
      </xdr:nvSpPr>
      <xdr:spPr>
        <a:xfrm>
          <a:off x="21272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xdr:rowOff>
    </xdr:from>
    <xdr:to>
      <xdr:col>116</xdr:col>
      <xdr:colOff>63500</xdr:colOff>
      <xdr:row>85</xdr:row>
      <xdr:rowOff>17145</xdr:rowOff>
    </xdr:to>
    <xdr:cxnSp macro="">
      <xdr:nvCxnSpPr>
        <xdr:cNvPr id="322" name="直線コネクタ 321">
          <a:extLst>
            <a:ext uri="{FF2B5EF4-FFF2-40B4-BE49-F238E27FC236}">
              <a16:creationId xmlns:a16="http://schemas.microsoft.com/office/drawing/2014/main" xmlns="" id="{2DF29965-BD8F-47FC-9C2D-B7C94252FF5F}"/>
            </a:ext>
          </a:extLst>
        </xdr:cNvPr>
        <xdr:cNvCxnSpPr/>
      </xdr:nvCxnSpPr>
      <xdr:spPr>
        <a:xfrm flipV="1">
          <a:off x="21323300" y="145808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145414</xdr:rowOff>
    </xdr:from>
    <xdr:to>
      <xdr:col>107</xdr:col>
      <xdr:colOff>101600</xdr:colOff>
      <xdr:row>85</xdr:row>
      <xdr:rowOff>75564</xdr:rowOff>
    </xdr:to>
    <xdr:sp macro="" textlink="">
      <xdr:nvSpPr>
        <xdr:cNvPr id="323" name="楕円 322">
          <a:extLst>
            <a:ext uri="{FF2B5EF4-FFF2-40B4-BE49-F238E27FC236}">
              <a16:creationId xmlns:a16="http://schemas.microsoft.com/office/drawing/2014/main" xmlns="" id="{6F8CA3DF-B7FA-40BA-B85D-5DAAE1939BA0}"/>
            </a:ext>
          </a:extLst>
        </xdr:cNvPr>
        <xdr:cNvSpPr/>
      </xdr:nvSpPr>
      <xdr:spPr>
        <a:xfrm>
          <a:off x="20383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17145</xdr:rowOff>
    </xdr:from>
    <xdr:to>
      <xdr:col>111</xdr:col>
      <xdr:colOff>177800</xdr:colOff>
      <xdr:row>85</xdr:row>
      <xdr:rowOff>24764</xdr:rowOff>
    </xdr:to>
    <xdr:cxnSp macro="">
      <xdr:nvCxnSpPr>
        <xdr:cNvPr id="324" name="直線コネクタ 323">
          <a:extLst>
            <a:ext uri="{FF2B5EF4-FFF2-40B4-BE49-F238E27FC236}">
              <a16:creationId xmlns:a16="http://schemas.microsoft.com/office/drawing/2014/main" xmlns="" id="{648B4E93-A51E-4380-90C6-9B543D46566A}"/>
            </a:ext>
          </a:extLst>
        </xdr:cNvPr>
        <xdr:cNvCxnSpPr/>
      </xdr:nvCxnSpPr>
      <xdr:spPr>
        <a:xfrm flipV="1">
          <a:off x="20434300" y="145903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325" name="n_1aveValue【消防施設】&#10;一人当たり面積">
          <a:extLst>
            <a:ext uri="{FF2B5EF4-FFF2-40B4-BE49-F238E27FC236}">
              <a16:creationId xmlns:a16="http://schemas.microsoft.com/office/drawing/2014/main" xmlns="" id="{F4ED7EA3-4250-4A9D-9CA5-1D0ED1086F96}"/>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326" name="n_2aveValue【消防施設】&#10;一人当たり面積">
          <a:extLst>
            <a:ext uri="{FF2B5EF4-FFF2-40B4-BE49-F238E27FC236}">
              <a16:creationId xmlns:a16="http://schemas.microsoft.com/office/drawing/2014/main" xmlns="" id="{EE0516F2-1D25-4DBB-9060-F257FC31FEDB}"/>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327" name="n_3aveValue【消防施設】&#10;一人当たり面積">
          <a:extLst>
            <a:ext uri="{FF2B5EF4-FFF2-40B4-BE49-F238E27FC236}">
              <a16:creationId xmlns:a16="http://schemas.microsoft.com/office/drawing/2014/main" xmlns="" id="{16AB1BE1-1A97-4BD8-A84E-0B2575D08A9E}"/>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328" name="n_4aveValue【消防施設】&#10;一人当たり面積">
          <a:extLst>
            <a:ext uri="{FF2B5EF4-FFF2-40B4-BE49-F238E27FC236}">
              <a16:creationId xmlns:a16="http://schemas.microsoft.com/office/drawing/2014/main" xmlns="" id="{9C239484-7FCA-482A-896F-047088F83AA4}"/>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59072</xdr:rowOff>
    </xdr:from>
    <xdr:ext cx="469744" cy="259045"/>
    <xdr:sp macro="" textlink="">
      <xdr:nvSpPr>
        <xdr:cNvPr id="329" name="n_1mainValue【消防施設】&#10;一人当たり面積">
          <a:extLst>
            <a:ext uri="{FF2B5EF4-FFF2-40B4-BE49-F238E27FC236}">
              <a16:creationId xmlns:a16="http://schemas.microsoft.com/office/drawing/2014/main" xmlns="" id="{74199D92-F0B7-4B51-A189-97FABCE2F262}"/>
            </a:ext>
          </a:extLst>
        </xdr:cNvPr>
        <xdr:cNvSpPr txBox="1"/>
      </xdr:nvSpPr>
      <xdr:spPr>
        <a:xfrm>
          <a:off x="21075727" y="1463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66691</xdr:rowOff>
    </xdr:from>
    <xdr:ext cx="469744" cy="259045"/>
    <xdr:sp macro="" textlink="">
      <xdr:nvSpPr>
        <xdr:cNvPr id="330" name="n_2mainValue【消防施設】&#10;一人当たり面積">
          <a:extLst>
            <a:ext uri="{FF2B5EF4-FFF2-40B4-BE49-F238E27FC236}">
              <a16:creationId xmlns:a16="http://schemas.microsoft.com/office/drawing/2014/main" xmlns="" id="{544B866F-8FE5-4557-8088-5830BCC7CB84}"/>
            </a:ext>
          </a:extLst>
        </xdr:cNvPr>
        <xdr:cNvSpPr txBox="1"/>
      </xdr:nvSpPr>
      <xdr:spPr>
        <a:xfrm>
          <a:off x="20199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31" name="正方形/長方形 330">
          <a:extLst>
            <a:ext uri="{FF2B5EF4-FFF2-40B4-BE49-F238E27FC236}">
              <a16:creationId xmlns:a16="http://schemas.microsoft.com/office/drawing/2014/main" xmlns="" id="{071F5CAA-5D09-42AD-AC1C-D4B7B7F726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2" name="正方形/長方形 331">
          <a:extLst>
            <a:ext uri="{FF2B5EF4-FFF2-40B4-BE49-F238E27FC236}">
              <a16:creationId xmlns:a16="http://schemas.microsoft.com/office/drawing/2014/main" xmlns="" id="{9C7A6324-2F21-4340-A322-F0C0D1AFA6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3" name="正方形/長方形 332">
          <a:extLst>
            <a:ext uri="{FF2B5EF4-FFF2-40B4-BE49-F238E27FC236}">
              <a16:creationId xmlns:a16="http://schemas.microsoft.com/office/drawing/2014/main" xmlns="" id="{28B097EC-CA3C-40B2-AB66-52696B1587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4" name="正方形/長方形 333">
          <a:extLst>
            <a:ext uri="{FF2B5EF4-FFF2-40B4-BE49-F238E27FC236}">
              <a16:creationId xmlns:a16="http://schemas.microsoft.com/office/drawing/2014/main" xmlns="" id="{E37367EA-C40E-40F5-A640-56C35EAFB8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5" name="正方形/長方形 334">
          <a:extLst>
            <a:ext uri="{FF2B5EF4-FFF2-40B4-BE49-F238E27FC236}">
              <a16:creationId xmlns:a16="http://schemas.microsoft.com/office/drawing/2014/main" xmlns="" id="{079E8A7D-5787-43F0-B356-F0BC3E6946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6" name="正方形/長方形 335">
          <a:extLst>
            <a:ext uri="{FF2B5EF4-FFF2-40B4-BE49-F238E27FC236}">
              <a16:creationId xmlns:a16="http://schemas.microsoft.com/office/drawing/2014/main" xmlns="" id="{A0E9FD49-1346-4DE8-8D10-C1ED80D683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7" name="正方形/長方形 336">
          <a:extLst>
            <a:ext uri="{FF2B5EF4-FFF2-40B4-BE49-F238E27FC236}">
              <a16:creationId xmlns:a16="http://schemas.microsoft.com/office/drawing/2014/main" xmlns="" id="{D9F1D8C8-B7B5-4240-B949-F748FB4833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8" name="正方形/長方形 337">
          <a:extLst>
            <a:ext uri="{FF2B5EF4-FFF2-40B4-BE49-F238E27FC236}">
              <a16:creationId xmlns:a16="http://schemas.microsoft.com/office/drawing/2014/main" xmlns="" id="{A4C235E0-D8C6-4070-B2FB-8C093CA11C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xmlns="" id="{1EBBA53B-7C15-48D5-A4F7-819C0E0676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0" name="直線コネクタ 339">
          <a:extLst>
            <a:ext uri="{FF2B5EF4-FFF2-40B4-BE49-F238E27FC236}">
              <a16:creationId xmlns:a16="http://schemas.microsoft.com/office/drawing/2014/main" xmlns="" id="{5ED3572F-039C-485D-915C-EA7C84C3469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1" name="テキスト ボックス 340">
          <a:extLst>
            <a:ext uri="{FF2B5EF4-FFF2-40B4-BE49-F238E27FC236}">
              <a16:creationId xmlns:a16="http://schemas.microsoft.com/office/drawing/2014/main" xmlns="" id="{83C3125B-FF48-4B83-A494-702101EF29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42" name="直線コネクタ 341">
          <a:extLst>
            <a:ext uri="{FF2B5EF4-FFF2-40B4-BE49-F238E27FC236}">
              <a16:creationId xmlns:a16="http://schemas.microsoft.com/office/drawing/2014/main" xmlns="" id="{E9FC3CF6-D782-4CB0-B71B-BD41C094F6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xmlns="" id="{F3F46FBB-0B0E-40C0-B3E7-D30B5C6D8F7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44" name="直線コネクタ 343">
          <a:extLst>
            <a:ext uri="{FF2B5EF4-FFF2-40B4-BE49-F238E27FC236}">
              <a16:creationId xmlns:a16="http://schemas.microsoft.com/office/drawing/2014/main" xmlns="" id="{3E734800-8BE8-49D9-8AC0-54B4CF10B9A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45" name="テキスト ボックス 344">
          <a:extLst>
            <a:ext uri="{FF2B5EF4-FFF2-40B4-BE49-F238E27FC236}">
              <a16:creationId xmlns:a16="http://schemas.microsoft.com/office/drawing/2014/main" xmlns="" id="{04DFBAA4-DBE6-49D9-9407-E21DB05EAAA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46" name="直線コネクタ 345">
          <a:extLst>
            <a:ext uri="{FF2B5EF4-FFF2-40B4-BE49-F238E27FC236}">
              <a16:creationId xmlns:a16="http://schemas.microsoft.com/office/drawing/2014/main" xmlns="" id="{F08D4F2E-41AC-4F6B-84CC-0B50EB1E218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47" name="テキスト ボックス 346">
          <a:extLst>
            <a:ext uri="{FF2B5EF4-FFF2-40B4-BE49-F238E27FC236}">
              <a16:creationId xmlns:a16="http://schemas.microsoft.com/office/drawing/2014/main" xmlns="" id="{DFA4EBBB-059B-42B3-8564-3337716CA64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48" name="直線コネクタ 347">
          <a:extLst>
            <a:ext uri="{FF2B5EF4-FFF2-40B4-BE49-F238E27FC236}">
              <a16:creationId xmlns:a16="http://schemas.microsoft.com/office/drawing/2014/main" xmlns="" id="{7C668C83-FBDE-447F-88B4-39C09C83877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49" name="テキスト ボックス 348">
          <a:extLst>
            <a:ext uri="{FF2B5EF4-FFF2-40B4-BE49-F238E27FC236}">
              <a16:creationId xmlns:a16="http://schemas.microsoft.com/office/drawing/2014/main" xmlns="" id="{63CD078D-1874-4F33-BC19-EE811AAA8E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50" name="直線コネクタ 349">
          <a:extLst>
            <a:ext uri="{FF2B5EF4-FFF2-40B4-BE49-F238E27FC236}">
              <a16:creationId xmlns:a16="http://schemas.microsoft.com/office/drawing/2014/main" xmlns="" id="{6C511B70-9F1D-4612-90A4-76D0BC2FCDD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51" name="テキスト ボックス 350">
          <a:extLst>
            <a:ext uri="{FF2B5EF4-FFF2-40B4-BE49-F238E27FC236}">
              <a16:creationId xmlns:a16="http://schemas.microsoft.com/office/drawing/2014/main" xmlns="" id="{0AD80E7D-A8E2-4557-A4AF-42B551E8483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2" name="直線コネクタ 351">
          <a:extLst>
            <a:ext uri="{FF2B5EF4-FFF2-40B4-BE49-F238E27FC236}">
              <a16:creationId xmlns:a16="http://schemas.microsoft.com/office/drawing/2014/main" xmlns="" id="{DBA82B1C-77EE-46AD-AF8B-0D8A02DCEA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353" name="テキスト ボックス 352">
          <a:extLst>
            <a:ext uri="{FF2B5EF4-FFF2-40B4-BE49-F238E27FC236}">
              <a16:creationId xmlns:a16="http://schemas.microsoft.com/office/drawing/2014/main" xmlns="" id="{D4F83578-37A4-48A7-ABEF-DE0F1D9F6AB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54" name="【庁舎】&#10;有形固定資産減価償却率グラフ枠">
          <a:extLst>
            <a:ext uri="{FF2B5EF4-FFF2-40B4-BE49-F238E27FC236}">
              <a16:creationId xmlns:a16="http://schemas.microsoft.com/office/drawing/2014/main" xmlns="" id="{C1B51FCB-CFD1-4221-8CA2-D238BA2744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355" name="直線コネクタ 354">
          <a:extLst>
            <a:ext uri="{FF2B5EF4-FFF2-40B4-BE49-F238E27FC236}">
              <a16:creationId xmlns:a16="http://schemas.microsoft.com/office/drawing/2014/main" xmlns="" id="{50DDA0CD-72FF-4129-AEA6-2270B214172B}"/>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356" name="【庁舎】&#10;有形固定資産減価償却率最小値テキスト">
          <a:extLst>
            <a:ext uri="{FF2B5EF4-FFF2-40B4-BE49-F238E27FC236}">
              <a16:creationId xmlns:a16="http://schemas.microsoft.com/office/drawing/2014/main" xmlns="" id="{262CCBA6-F521-4735-A266-7FE6F6BB887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57" name="直線コネクタ 356">
          <a:extLst>
            <a:ext uri="{FF2B5EF4-FFF2-40B4-BE49-F238E27FC236}">
              <a16:creationId xmlns:a16="http://schemas.microsoft.com/office/drawing/2014/main" xmlns="" id="{31FB7163-CF1A-4095-BC37-07A5004500D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358" name="【庁舎】&#10;有形固定資産減価償却率最大値テキスト">
          <a:extLst>
            <a:ext uri="{FF2B5EF4-FFF2-40B4-BE49-F238E27FC236}">
              <a16:creationId xmlns:a16="http://schemas.microsoft.com/office/drawing/2014/main" xmlns="" id="{688023AF-9098-4DDB-BBFA-7371FD2114AB}"/>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359" name="直線コネクタ 358">
          <a:extLst>
            <a:ext uri="{FF2B5EF4-FFF2-40B4-BE49-F238E27FC236}">
              <a16:creationId xmlns:a16="http://schemas.microsoft.com/office/drawing/2014/main" xmlns="" id="{5C857B3F-BA3C-4396-A3AA-4475E7BA020D}"/>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360" name="【庁舎】&#10;有形固定資産減価償却率平均値テキスト">
          <a:extLst>
            <a:ext uri="{FF2B5EF4-FFF2-40B4-BE49-F238E27FC236}">
              <a16:creationId xmlns:a16="http://schemas.microsoft.com/office/drawing/2014/main" xmlns="" id="{BCE8CFC4-714B-47C3-B6B1-DAD6876459D9}"/>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361" name="フローチャート: 判断 360">
          <a:extLst>
            <a:ext uri="{FF2B5EF4-FFF2-40B4-BE49-F238E27FC236}">
              <a16:creationId xmlns:a16="http://schemas.microsoft.com/office/drawing/2014/main" xmlns="" id="{6DE3FF11-0F9B-4D93-97D1-C65A9DBF4D7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362" name="フローチャート: 判断 361">
          <a:extLst>
            <a:ext uri="{FF2B5EF4-FFF2-40B4-BE49-F238E27FC236}">
              <a16:creationId xmlns:a16="http://schemas.microsoft.com/office/drawing/2014/main" xmlns="" id="{DBD9014F-C380-4398-B189-E602538DA428}"/>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363" name="フローチャート: 判断 362">
          <a:extLst>
            <a:ext uri="{FF2B5EF4-FFF2-40B4-BE49-F238E27FC236}">
              <a16:creationId xmlns:a16="http://schemas.microsoft.com/office/drawing/2014/main" xmlns="" id="{A0712211-E0CE-4625-820B-783C2CB38AB5}"/>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364" name="フローチャート: 判断 363">
          <a:extLst>
            <a:ext uri="{FF2B5EF4-FFF2-40B4-BE49-F238E27FC236}">
              <a16:creationId xmlns:a16="http://schemas.microsoft.com/office/drawing/2014/main" xmlns="" id="{375B743C-1AB8-4661-927C-FE4089550D5E}"/>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365" name="フローチャート: 判断 364">
          <a:extLst>
            <a:ext uri="{FF2B5EF4-FFF2-40B4-BE49-F238E27FC236}">
              <a16:creationId xmlns:a16="http://schemas.microsoft.com/office/drawing/2014/main" xmlns="" id="{669F26FB-5A64-4C0D-BD01-EB353CE3D587}"/>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C4D42F9E-FF4D-485D-B080-7AA8705DEE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87242542-200D-4690-9706-B7C03632E0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E637003F-0020-4B39-A6DE-2E0AD94694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D12EA125-3192-4CAC-9444-98763041BB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60456A4E-9B31-4F31-9531-F085949731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371" name="楕円 370">
          <a:extLst>
            <a:ext uri="{FF2B5EF4-FFF2-40B4-BE49-F238E27FC236}">
              <a16:creationId xmlns:a16="http://schemas.microsoft.com/office/drawing/2014/main" xmlns="" id="{4B40F6D8-B832-4A79-A071-37D87BEF874E}"/>
            </a:ext>
          </a:extLst>
        </xdr:cNvPr>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372" name="【庁舎】&#10;有形固定資産減価償却率該当値テキスト">
          <a:extLst>
            <a:ext uri="{FF2B5EF4-FFF2-40B4-BE49-F238E27FC236}">
              <a16:creationId xmlns:a16="http://schemas.microsoft.com/office/drawing/2014/main" xmlns="" id="{E2F938B3-E30A-4177-844B-39858F05AEE8}"/>
            </a:ext>
          </a:extLst>
        </xdr:cNvPr>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373" name="楕円 372">
          <a:extLst>
            <a:ext uri="{FF2B5EF4-FFF2-40B4-BE49-F238E27FC236}">
              <a16:creationId xmlns:a16="http://schemas.microsoft.com/office/drawing/2014/main" xmlns="" id="{F0D8185F-27BC-4BFF-B240-7C380852E9C3}"/>
            </a:ext>
          </a:extLst>
        </xdr:cNvPr>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105</xdr:row>
      <xdr:rowOff>76200</xdr:rowOff>
    </xdr:to>
    <xdr:cxnSp macro="">
      <xdr:nvCxnSpPr>
        <xdr:cNvPr id="374" name="直線コネクタ 373">
          <a:extLst>
            <a:ext uri="{FF2B5EF4-FFF2-40B4-BE49-F238E27FC236}">
              <a16:creationId xmlns:a16="http://schemas.microsoft.com/office/drawing/2014/main" xmlns="" id="{8A4C44B6-F95A-466A-83A9-B0165AFD2009}"/>
            </a:ext>
          </a:extLst>
        </xdr:cNvPr>
        <xdr:cNvCxnSpPr/>
      </xdr:nvCxnSpPr>
      <xdr:spPr>
        <a:xfrm flipV="1">
          <a:off x="15481300" y="17891761"/>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375" name="楕円 374">
          <a:extLst>
            <a:ext uri="{FF2B5EF4-FFF2-40B4-BE49-F238E27FC236}">
              <a16:creationId xmlns:a16="http://schemas.microsoft.com/office/drawing/2014/main" xmlns="" id="{054470BE-EB08-45C6-9BF7-6D436E743496}"/>
            </a:ext>
          </a:extLst>
        </xdr:cNvPr>
        <xdr:cNvSpPr/>
      </xdr:nvSpPr>
      <xdr:spPr>
        <a:xfrm>
          <a:off x="14541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40005</xdr:rowOff>
    </xdr:from>
    <xdr:to>
      <xdr:col>81</xdr:col>
      <xdr:colOff>50800</xdr:colOff>
      <xdr:row>105</xdr:row>
      <xdr:rowOff>76200</xdr:rowOff>
    </xdr:to>
    <xdr:cxnSp macro="">
      <xdr:nvCxnSpPr>
        <xdr:cNvPr id="376" name="直線コネクタ 375">
          <a:extLst>
            <a:ext uri="{FF2B5EF4-FFF2-40B4-BE49-F238E27FC236}">
              <a16:creationId xmlns:a16="http://schemas.microsoft.com/office/drawing/2014/main" xmlns="" id="{AF090BEE-77C4-42A2-97A2-FEE1EA361E97}"/>
            </a:ext>
          </a:extLst>
        </xdr:cNvPr>
        <xdr:cNvCxnSpPr/>
      </xdr:nvCxnSpPr>
      <xdr:spPr>
        <a:xfrm>
          <a:off x="14592300" y="18042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130175</xdr:rowOff>
    </xdr:from>
    <xdr:to>
      <xdr:col>72</xdr:col>
      <xdr:colOff>38100</xdr:colOff>
      <xdr:row>105</xdr:row>
      <xdr:rowOff>60325</xdr:rowOff>
    </xdr:to>
    <xdr:sp macro="" textlink="">
      <xdr:nvSpPr>
        <xdr:cNvPr id="377" name="楕円 376">
          <a:extLst>
            <a:ext uri="{FF2B5EF4-FFF2-40B4-BE49-F238E27FC236}">
              <a16:creationId xmlns:a16="http://schemas.microsoft.com/office/drawing/2014/main" xmlns="" id="{95AD9C0B-5271-41FC-A0F0-D33D25FD096A}"/>
            </a:ext>
          </a:extLst>
        </xdr:cNvPr>
        <xdr:cNvSpPr/>
      </xdr:nvSpPr>
      <xdr:spPr>
        <a:xfrm>
          <a:off x="13652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xdr:rowOff>
    </xdr:from>
    <xdr:to>
      <xdr:col>76</xdr:col>
      <xdr:colOff>114300</xdr:colOff>
      <xdr:row>105</xdr:row>
      <xdr:rowOff>40005</xdr:rowOff>
    </xdr:to>
    <xdr:cxnSp macro="">
      <xdr:nvCxnSpPr>
        <xdr:cNvPr id="378" name="直線コネクタ 377">
          <a:extLst>
            <a:ext uri="{FF2B5EF4-FFF2-40B4-BE49-F238E27FC236}">
              <a16:creationId xmlns:a16="http://schemas.microsoft.com/office/drawing/2014/main" xmlns="" id="{B5E1E4B1-52DD-4DE7-8CA6-37FF8BC56C06}"/>
            </a:ext>
          </a:extLst>
        </xdr:cNvPr>
        <xdr:cNvCxnSpPr/>
      </xdr:nvCxnSpPr>
      <xdr:spPr>
        <a:xfrm>
          <a:off x="13703300" y="180117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379" name="楕円 378">
          <a:extLst>
            <a:ext uri="{FF2B5EF4-FFF2-40B4-BE49-F238E27FC236}">
              <a16:creationId xmlns:a16="http://schemas.microsoft.com/office/drawing/2014/main" xmlns="" id="{2A9BDE0D-3E62-4EF5-B072-205C38DA2A42}"/>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9525</xdr:rowOff>
    </xdr:to>
    <xdr:cxnSp macro="">
      <xdr:nvCxnSpPr>
        <xdr:cNvPr id="380" name="直線コネクタ 379">
          <a:extLst>
            <a:ext uri="{FF2B5EF4-FFF2-40B4-BE49-F238E27FC236}">
              <a16:creationId xmlns:a16="http://schemas.microsoft.com/office/drawing/2014/main" xmlns="" id="{7EAD02F0-F1AE-45D2-96FD-901A8DAEA18B}"/>
            </a:ext>
          </a:extLst>
        </xdr:cNvPr>
        <xdr:cNvCxnSpPr/>
      </xdr:nvCxnSpPr>
      <xdr:spPr>
        <a:xfrm>
          <a:off x="12814300" y="179870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381" name="n_1aveValue【庁舎】&#10;有形固定資産減価償却率">
          <a:extLst>
            <a:ext uri="{FF2B5EF4-FFF2-40B4-BE49-F238E27FC236}">
              <a16:creationId xmlns:a16="http://schemas.microsoft.com/office/drawing/2014/main" xmlns="" id="{9153CBE5-207E-425C-ABA2-B2A8F417E612}"/>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382" name="n_2aveValue【庁舎】&#10;有形固定資産減価償却率">
          <a:extLst>
            <a:ext uri="{FF2B5EF4-FFF2-40B4-BE49-F238E27FC236}">
              <a16:creationId xmlns:a16="http://schemas.microsoft.com/office/drawing/2014/main" xmlns="" id="{EA1B1387-FB80-4ABB-BF15-686086AD443F}"/>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383" name="n_3aveValue【庁舎】&#10;有形固定資産減価償却率">
          <a:extLst>
            <a:ext uri="{FF2B5EF4-FFF2-40B4-BE49-F238E27FC236}">
              <a16:creationId xmlns:a16="http://schemas.microsoft.com/office/drawing/2014/main" xmlns="" id="{5D53136E-1C01-439A-9D35-E1E293B55648}"/>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384" name="n_4aveValue【庁舎】&#10;有形固定資産減価償却率">
          <a:extLst>
            <a:ext uri="{FF2B5EF4-FFF2-40B4-BE49-F238E27FC236}">
              <a16:creationId xmlns:a16="http://schemas.microsoft.com/office/drawing/2014/main" xmlns="" id="{CACB427A-C0EE-4D5C-8AB0-BFE609B0B22F}"/>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385" name="n_1mainValue【庁舎】&#10;有形固定資産減価償却率">
          <a:extLst>
            <a:ext uri="{FF2B5EF4-FFF2-40B4-BE49-F238E27FC236}">
              <a16:creationId xmlns:a16="http://schemas.microsoft.com/office/drawing/2014/main" xmlns="" id="{ED8C2FD1-BC95-4214-A161-6DBE80F796D6}"/>
            </a:ext>
          </a:extLst>
        </xdr:cNvPr>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386" name="n_2mainValue【庁舎】&#10;有形固定資産減価償却率">
          <a:extLst>
            <a:ext uri="{FF2B5EF4-FFF2-40B4-BE49-F238E27FC236}">
              <a16:creationId xmlns:a16="http://schemas.microsoft.com/office/drawing/2014/main" xmlns="" id="{07FE0717-EE35-43EA-91E4-2C5FCEDFA53E}"/>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51452</xdr:rowOff>
    </xdr:from>
    <xdr:ext cx="405111" cy="259045"/>
    <xdr:sp macro="" textlink="">
      <xdr:nvSpPr>
        <xdr:cNvPr id="387" name="n_3mainValue【庁舎】&#10;有形固定資産減価償却率">
          <a:extLst>
            <a:ext uri="{FF2B5EF4-FFF2-40B4-BE49-F238E27FC236}">
              <a16:creationId xmlns:a16="http://schemas.microsoft.com/office/drawing/2014/main" xmlns="" id="{DF0CA2A4-CCE4-4356-823E-FFE002FB9C52}"/>
            </a:ext>
          </a:extLst>
        </xdr:cNvPr>
        <xdr:cNvSpPr txBox="1"/>
      </xdr:nvSpPr>
      <xdr:spPr>
        <a:xfrm>
          <a:off x="13500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388" name="n_4mainValue【庁舎】&#10;有形固定資産減価償却率">
          <a:extLst>
            <a:ext uri="{FF2B5EF4-FFF2-40B4-BE49-F238E27FC236}">
              <a16:creationId xmlns:a16="http://schemas.microsoft.com/office/drawing/2014/main" xmlns="" id="{7216780C-9E72-4395-BD4D-BA73E2FB8C52}"/>
            </a:ext>
          </a:extLst>
        </xdr:cNvPr>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9" name="正方形/長方形 388">
          <a:extLst>
            <a:ext uri="{FF2B5EF4-FFF2-40B4-BE49-F238E27FC236}">
              <a16:creationId xmlns:a16="http://schemas.microsoft.com/office/drawing/2014/main" xmlns="" id="{8AED1AE4-4387-4C93-A72A-4C8B5C4467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0" name="正方形/長方形 389">
          <a:extLst>
            <a:ext uri="{FF2B5EF4-FFF2-40B4-BE49-F238E27FC236}">
              <a16:creationId xmlns:a16="http://schemas.microsoft.com/office/drawing/2014/main" xmlns="" id="{9BBE153B-3926-4BC8-A402-03764AD155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1" name="正方形/長方形 390">
          <a:extLst>
            <a:ext uri="{FF2B5EF4-FFF2-40B4-BE49-F238E27FC236}">
              <a16:creationId xmlns:a16="http://schemas.microsoft.com/office/drawing/2014/main" xmlns="" id="{63CF2C08-BC32-490E-A4F2-21C2B28FA7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2" name="正方形/長方形 391">
          <a:extLst>
            <a:ext uri="{FF2B5EF4-FFF2-40B4-BE49-F238E27FC236}">
              <a16:creationId xmlns:a16="http://schemas.microsoft.com/office/drawing/2014/main" xmlns="" id="{42E5674D-FDD6-437C-8C3A-A14E672FB5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3" name="正方形/長方形 392">
          <a:extLst>
            <a:ext uri="{FF2B5EF4-FFF2-40B4-BE49-F238E27FC236}">
              <a16:creationId xmlns:a16="http://schemas.microsoft.com/office/drawing/2014/main" xmlns="" id="{C646114A-57F8-4B1E-8E4F-F766B94F40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4" name="正方形/長方形 393">
          <a:extLst>
            <a:ext uri="{FF2B5EF4-FFF2-40B4-BE49-F238E27FC236}">
              <a16:creationId xmlns:a16="http://schemas.microsoft.com/office/drawing/2014/main" xmlns="" id="{A409BFC2-346D-4F8F-B6E2-9307C511EF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5" name="正方形/長方形 394">
          <a:extLst>
            <a:ext uri="{FF2B5EF4-FFF2-40B4-BE49-F238E27FC236}">
              <a16:creationId xmlns:a16="http://schemas.microsoft.com/office/drawing/2014/main" xmlns="" id="{999AB6A3-AE2E-4125-9439-AD95259241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6" name="正方形/長方形 395">
          <a:extLst>
            <a:ext uri="{FF2B5EF4-FFF2-40B4-BE49-F238E27FC236}">
              <a16:creationId xmlns:a16="http://schemas.microsoft.com/office/drawing/2014/main" xmlns="" id="{EC858586-646C-4E86-B50D-254F5DA9D9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xmlns="" id="{FAA9B308-FA44-430C-B68C-FC7CE821EA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8" name="直線コネクタ 397">
          <a:extLst>
            <a:ext uri="{FF2B5EF4-FFF2-40B4-BE49-F238E27FC236}">
              <a16:creationId xmlns:a16="http://schemas.microsoft.com/office/drawing/2014/main" xmlns="" id="{8D7D2B70-DE01-4C87-B615-3504A05C74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99" name="直線コネクタ 398">
          <a:extLst>
            <a:ext uri="{FF2B5EF4-FFF2-40B4-BE49-F238E27FC236}">
              <a16:creationId xmlns:a16="http://schemas.microsoft.com/office/drawing/2014/main" xmlns="" id="{5DFD87FA-AD29-44CA-A480-B1D355AEAF2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00" name="テキスト ボックス 399">
          <a:extLst>
            <a:ext uri="{FF2B5EF4-FFF2-40B4-BE49-F238E27FC236}">
              <a16:creationId xmlns:a16="http://schemas.microsoft.com/office/drawing/2014/main" xmlns="" id="{AAFE6C62-6893-4D96-A79A-0E9061C1AE8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01" name="直線コネクタ 400">
          <a:extLst>
            <a:ext uri="{FF2B5EF4-FFF2-40B4-BE49-F238E27FC236}">
              <a16:creationId xmlns:a16="http://schemas.microsoft.com/office/drawing/2014/main" xmlns="" id="{96D3958E-C636-4BE5-8C33-A6D99CC4CF6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02" name="テキスト ボックス 401">
          <a:extLst>
            <a:ext uri="{FF2B5EF4-FFF2-40B4-BE49-F238E27FC236}">
              <a16:creationId xmlns:a16="http://schemas.microsoft.com/office/drawing/2014/main" xmlns="" id="{BF8A1797-D684-4622-9CC2-CA27D7D10FE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03" name="直線コネクタ 402">
          <a:extLst>
            <a:ext uri="{FF2B5EF4-FFF2-40B4-BE49-F238E27FC236}">
              <a16:creationId xmlns:a16="http://schemas.microsoft.com/office/drawing/2014/main" xmlns="" id="{56BA6083-5CAA-4A82-8DE7-A7C64B3B3BF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04" name="テキスト ボックス 403">
          <a:extLst>
            <a:ext uri="{FF2B5EF4-FFF2-40B4-BE49-F238E27FC236}">
              <a16:creationId xmlns:a16="http://schemas.microsoft.com/office/drawing/2014/main" xmlns="" id="{FDE774B7-0145-4325-B45D-E3021EE3245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05" name="直線コネクタ 404">
          <a:extLst>
            <a:ext uri="{FF2B5EF4-FFF2-40B4-BE49-F238E27FC236}">
              <a16:creationId xmlns:a16="http://schemas.microsoft.com/office/drawing/2014/main" xmlns="" id="{AD24BC21-D564-4823-82E8-A51DB3C4113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06" name="テキスト ボックス 405">
          <a:extLst>
            <a:ext uri="{FF2B5EF4-FFF2-40B4-BE49-F238E27FC236}">
              <a16:creationId xmlns:a16="http://schemas.microsoft.com/office/drawing/2014/main" xmlns="" id="{20BB721C-CAFA-40AD-A7E2-52628735143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7" name="直線コネクタ 406">
          <a:extLst>
            <a:ext uri="{FF2B5EF4-FFF2-40B4-BE49-F238E27FC236}">
              <a16:creationId xmlns:a16="http://schemas.microsoft.com/office/drawing/2014/main" xmlns="" id="{01CEC76B-D352-48C3-A651-8DBD7F7984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8" name="テキスト ボックス 407">
          <a:extLst>
            <a:ext uri="{FF2B5EF4-FFF2-40B4-BE49-F238E27FC236}">
              <a16:creationId xmlns:a16="http://schemas.microsoft.com/office/drawing/2014/main" xmlns="" id="{26C27FE6-93CE-41C2-B063-8036182C2F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9" name="【庁舎】&#10;一人当たり面積グラフ枠">
          <a:extLst>
            <a:ext uri="{FF2B5EF4-FFF2-40B4-BE49-F238E27FC236}">
              <a16:creationId xmlns:a16="http://schemas.microsoft.com/office/drawing/2014/main" xmlns="" id="{98660613-28DE-4929-8297-2AE47F8B42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10" name="直線コネクタ 409">
          <a:extLst>
            <a:ext uri="{FF2B5EF4-FFF2-40B4-BE49-F238E27FC236}">
              <a16:creationId xmlns:a16="http://schemas.microsoft.com/office/drawing/2014/main" xmlns="" id="{AFF3213C-6760-4156-8758-C9902F7A6D4E}"/>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11" name="【庁舎】&#10;一人当たり面積最小値テキスト">
          <a:extLst>
            <a:ext uri="{FF2B5EF4-FFF2-40B4-BE49-F238E27FC236}">
              <a16:creationId xmlns:a16="http://schemas.microsoft.com/office/drawing/2014/main" xmlns="" id="{F8F4E72F-28FC-488C-B59A-25DF497DD597}"/>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12" name="直線コネクタ 411">
          <a:extLst>
            <a:ext uri="{FF2B5EF4-FFF2-40B4-BE49-F238E27FC236}">
              <a16:creationId xmlns:a16="http://schemas.microsoft.com/office/drawing/2014/main" xmlns="" id="{202EB514-C35E-4603-ADF1-8E138F7AD1B5}"/>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13" name="【庁舎】&#10;一人当たり面積最大値テキスト">
          <a:extLst>
            <a:ext uri="{FF2B5EF4-FFF2-40B4-BE49-F238E27FC236}">
              <a16:creationId xmlns:a16="http://schemas.microsoft.com/office/drawing/2014/main" xmlns="" id="{29DA2C3D-47EB-4D3F-892B-DEFC233723D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14" name="直線コネクタ 413">
          <a:extLst>
            <a:ext uri="{FF2B5EF4-FFF2-40B4-BE49-F238E27FC236}">
              <a16:creationId xmlns:a16="http://schemas.microsoft.com/office/drawing/2014/main" xmlns="" id="{FABBA61A-4CA0-4C43-9983-83A4B9285BDA}"/>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415" name="【庁舎】&#10;一人当たり面積平均値テキスト">
          <a:extLst>
            <a:ext uri="{FF2B5EF4-FFF2-40B4-BE49-F238E27FC236}">
              <a16:creationId xmlns:a16="http://schemas.microsoft.com/office/drawing/2014/main" xmlns="" id="{78C71FE5-C431-47ED-8C46-210AF29C84DB}"/>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16" name="フローチャート: 判断 415">
          <a:extLst>
            <a:ext uri="{FF2B5EF4-FFF2-40B4-BE49-F238E27FC236}">
              <a16:creationId xmlns:a16="http://schemas.microsoft.com/office/drawing/2014/main" xmlns="" id="{98206D33-B677-4980-B183-0996B1233BE7}"/>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17" name="フローチャート: 判断 416">
          <a:extLst>
            <a:ext uri="{FF2B5EF4-FFF2-40B4-BE49-F238E27FC236}">
              <a16:creationId xmlns:a16="http://schemas.microsoft.com/office/drawing/2014/main" xmlns="" id="{9C99F8BB-0E22-4FDF-BF1B-9E93EED8C36D}"/>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18" name="フローチャート: 判断 417">
          <a:extLst>
            <a:ext uri="{FF2B5EF4-FFF2-40B4-BE49-F238E27FC236}">
              <a16:creationId xmlns:a16="http://schemas.microsoft.com/office/drawing/2014/main" xmlns="" id="{1C8FF4A2-598D-4BED-989C-279F8623F6CD}"/>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19" name="フローチャート: 判断 418">
          <a:extLst>
            <a:ext uri="{FF2B5EF4-FFF2-40B4-BE49-F238E27FC236}">
              <a16:creationId xmlns:a16="http://schemas.microsoft.com/office/drawing/2014/main" xmlns="" id="{87582A96-606A-40F4-A901-2A57518373B5}"/>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20" name="フローチャート: 判断 419">
          <a:extLst>
            <a:ext uri="{FF2B5EF4-FFF2-40B4-BE49-F238E27FC236}">
              <a16:creationId xmlns:a16="http://schemas.microsoft.com/office/drawing/2014/main" xmlns="" id="{AF567BBF-E7BB-4535-9CB9-E07B0181547F}"/>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FC1A22D1-3179-4000-A814-5F83960285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7D2A7404-1A64-45C6-836F-AB70B77EA05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xmlns="" id="{365AD0F3-FF87-49A9-B39C-CDBA38748D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xmlns="" id="{1356A61E-B9C2-4828-A087-B5B95EF677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xmlns="" id="{EC4CD417-4404-4779-989D-5480F94D37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110897</xdr:rowOff>
    </xdr:from>
    <xdr:to>
      <xdr:col>116</xdr:col>
      <xdr:colOff>114300</xdr:colOff>
      <xdr:row>106</xdr:row>
      <xdr:rowOff>41047</xdr:rowOff>
    </xdr:to>
    <xdr:sp macro="" textlink="">
      <xdr:nvSpPr>
        <xdr:cNvPr id="426" name="楕円 425">
          <a:extLst>
            <a:ext uri="{FF2B5EF4-FFF2-40B4-BE49-F238E27FC236}">
              <a16:creationId xmlns:a16="http://schemas.microsoft.com/office/drawing/2014/main" xmlns="" id="{4B786BF7-ED84-40C0-A014-6C8DD8D2071F}"/>
            </a:ext>
          </a:extLst>
        </xdr:cNvPr>
        <xdr:cNvSpPr/>
      </xdr:nvSpPr>
      <xdr:spPr>
        <a:xfrm>
          <a:off x="22110700" y="181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133774</xdr:rowOff>
    </xdr:from>
    <xdr:ext cx="469744" cy="259045"/>
    <xdr:sp macro="" textlink="">
      <xdr:nvSpPr>
        <xdr:cNvPr id="427" name="【庁舎】&#10;一人当たり面積該当値テキスト">
          <a:extLst>
            <a:ext uri="{FF2B5EF4-FFF2-40B4-BE49-F238E27FC236}">
              <a16:creationId xmlns:a16="http://schemas.microsoft.com/office/drawing/2014/main" xmlns="" id="{E37DAA48-130C-46E0-87AC-1C536FFDAEE9}"/>
            </a:ext>
          </a:extLst>
        </xdr:cNvPr>
        <xdr:cNvSpPr txBox="1"/>
      </xdr:nvSpPr>
      <xdr:spPr>
        <a:xfrm>
          <a:off x="22199600" y="179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124155</xdr:rowOff>
    </xdr:from>
    <xdr:to>
      <xdr:col>112</xdr:col>
      <xdr:colOff>38100</xdr:colOff>
      <xdr:row>106</xdr:row>
      <xdr:rowOff>54305</xdr:rowOff>
    </xdr:to>
    <xdr:sp macro="" textlink="">
      <xdr:nvSpPr>
        <xdr:cNvPr id="428" name="楕円 427">
          <a:extLst>
            <a:ext uri="{FF2B5EF4-FFF2-40B4-BE49-F238E27FC236}">
              <a16:creationId xmlns:a16="http://schemas.microsoft.com/office/drawing/2014/main" xmlns="" id="{06C03CE9-B422-4410-8502-7A694711A661}"/>
            </a:ext>
          </a:extLst>
        </xdr:cNvPr>
        <xdr:cNvSpPr/>
      </xdr:nvSpPr>
      <xdr:spPr>
        <a:xfrm>
          <a:off x="21272500" y="181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161697</xdr:rowOff>
    </xdr:from>
    <xdr:to>
      <xdr:col>116</xdr:col>
      <xdr:colOff>63500</xdr:colOff>
      <xdr:row>106</xdr:row>
      <xdr:rowOff>3505</xdr:rowOff>
    </xdr:to>
    <xdr:cxnSp macro="">
      <xdr:nvCxnSpPr>
        <xdr:cNvPr id="429" name="直線コネクタ 428">
          <a:extLst>
            <a:ext uri="{FF2B5EF4-FFF2-40B4-BE49-F238E27FC236}">
              <a16:creationId xmlns:a16="http://schemas.microsoft.com/office/drawing/2014/main" xmlns="" id="{9B490283-D26B-495F-BA6D-CF34F728BCAA}"/>
            </a:ext>
          </a:extLst>
        </xdr:cNvPr>
        <xdr:cNvCxnSpPr/>
      </xdr:nvCxnSpPr>
      <xdr:spPr>
        <a:xfrm flipV="1">
          <a:off x="21323300" y="18163947"/>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136043</xdr:rowOff>
    </xdr:from>
    <xdr:to>
      <xdr:col>107</xdr:col>
      <xdr:colOff>101600</xdr:colOff>
      <xdr:row>106</xdr:row>
      <xdr:rowOff>66193</xdr:rowOff>
    </xdr:to>
    <xdr:sp macro="" textlink="">
      <xdr:nvSpPr>
        <xdr:cNvPr id="430" name="楕円 429">
          <a:extLst>
            <a:ext uri="{FF2B5EF4-FFF2-40B4-BE49-F238E27FC236}">
              <a16:creationId xmlns:a16="http://schemas.microsoft.com/office/drawing/2014/main" xmlns="" id="{552F3324-8A3D-4092-80EC-29371CAE6C57}"/>
            </a:ext>
          </a:extLst>
        </xdr:cNvPr>
        <xdr:cNvSpPr/>
      </xdr:nvSpPr>
      <xdr:spPr>
        <a:xfrm>
          <a:off x="20383500" y="181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xdr:rowOff>
    </xdr:from>
    <xdr:to>
      <xdr:col>111</xdr:col>
      <xdr:colOff>177800</xdr:colOff>
      <xdr:row>106</xdr:row>
      <xdr:rowOff>15393</xdr:rowOff>
    </xdr:to>
    <xdr:cxnSp macro="">
      <xdr:nvCxnSpPr>
        <xdr:cNvPr id="431" name="直線コネクタ 430">
          <a:extLst>
            <a:ext uri="{FF2B5EF4-FFF2-40B4-BE49-F238E27FC236}">
              <a16:creationId xmlns:a16="http://schemas.microsoft.com/office/drawing/2014/main" xmlns="" id="{F2F5B288-2DA7-4B20-9ADD-C7CBA09D33A9}"/>
            </a:ext>
          </a:extLst>
        </xdr:cNvPr>
        <xdr:cNvCxnSpPr/>
      </xdr:nvCxnSpPr>
      <xdr:spPr>
        <a:xfrm flipV="1">
          <a:off x="20434300" y="1817720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145644</xdr:rowOff>
    </xdr:from>
    <xdr:to>
      <xdr:col>102</xdr:col>
      <xdr:colOff>165100</xdr:colOff>
      <xdr:row>106</xdr:row>
      <xdr:rowOff>75794</xdr:rowOff>
    </xdr:to>
    <xdr:sp macro="" textlink="">
      <xdr:nvSpPr>
        <xdr:cNvPr id="432" name="楕円 431">
          <a:extLst>
            <a:ext uri="{FF2B5EF4-FFF2-40B4-BE49-F238E27FC236}">
              <a16:creationId xmlns:a16="http://schemas.microsoft.com/office/drawing/2014/main" xmlns="" id="{4579BACB-FF34-4C28-8F43-AD8D4F656449}"/>
            </a:ext>
          </a:extLst>
        </xdr:cNvPr>
        <xdr:cNvSpPr/>
      </xdr:nvSpPr>
      <xdr:spPr>
        <a:xfrm>
          <a:off x="19494500" y="181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15393</xdr:rowOff>
    </xdr:from>
    <xdr:to>
      <xdr:col>107</xdr:col>
      <xdr:colOff>50800</xdr:colOff>
      <xdr:row>106</xdr:row>
      <xdr:rowOff>24994</xdr:rowOff>
    </xdr:to>
    <xdr:cxnSp macro="">
      <xdr:nvCxnSpPr>
        <xdr:cNvPr id="433" name="直線コネクタ 432">
          <a:extLst>
            <a:ext uri="{FF2B5EF4-FFF2-40B4-BE49-F238E27FC236}">
              <a16:creationId xmlns:a16="http://schemas.microsoft.com/office/drawing/2014/main" xmlns="" id="{720B5355-2C94-49D0-AA3E-752F88536EA1}"/>
            </a:ext>
          </a:extLst>
        </xdr:cNvPr>
        <xdr:cNvCxnSpPr/>
      </xdr:nvCxnSpPr>
      <xdr:spPr>
        <a:xfrm flipV="1">
          <a:off x="19545300" y="18189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163931</xdr:rowOff>
    </xdr:from>
    <xdr:to>
      <xdr:col>98</xdr:col>
      <xdr:colOff>38100</xdr:colOff>
      <xdr:row>106</xdr:row>
      <xdr:rowOff>94081</xdr:rowOff>
    </xdr:to>
    <xdr:sp macro="" textlink="">
      <xdr:nvSpPr>
        <xdr:cNvPr id="434" name="楕円 433">
          <a:extLst>
            <a:ext uri="{FF2B5EF4-FFF2-40B4-BE49-F238E27FC236}">
              <a16:creationId xmlns:a16="http://schemas.microsoft.com/office/drawing/2014/main" xmlns="" id="{CE9270B1-4671-4A7F-9504-972B124DF989}"/>
            </a:ext>
          </a:extLst>
        </xdr:cNvPr>
        <xdr:cNvSpPr/>
      </xdr:nvSpPr>
      <xdr:spPr>
        <a:xfrm>
          <a:off x="18605500" y="181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24994</xdr:rowOff>
    </xdr:from>
    <xdr:to>
      <xdr:col>102</xdr:col>
      <xdr:colOff>114300</xdr:colOff>
      <xdr:row>106</xdr:row>
      <xdr:rowOff>43281</xdr:rowOff>
    </xdr:to>
    <xdr:cxnSp macro="">
      <xdr:nvCxnSpPr>
        <xdr:cNvPr id="435" name="直線コネクタ 434">
          <a:extLst>
            <a:ext uri="{FF2B5EF4-FFF2-40B4-BE49-F238E27FC236}">
              <a16:creationId xmlns:a16="http://schemas.microsoft.com/office/drawing/2014/main" xmlns="" id="{90C97989-17A8-4C9F-AC3C-65260F8DC15C}"/>
            </a:ext>
          </a:extLst>
        </xdr:cNvPr>
        <xdr:cNvCxnSpPr/>
      </xdr:nvCxnSpPr>
      <xdr:spPr>
        <a:xfrm flipV="1">
          <a:off x="18656300" y="18198694"/>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436" name="n_1aveValue【庁舎】&#10;一人当たり面積">
          <a:extLst>
            <a:ext uri="{FF2B5EF4-FFF2-40B4-BE49-F238E27FC236}">
              <a16:creationId xmlns:a16="http://schemas.microsoft.com/office/drawing/2014/main" xmlns="" id="{279637C4-97DE-4039-A419-1F74F7C8194A}"/>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437" name="n_2aveValue【庁舎】&#10;一人当たり面積">
          <a:extLst>
            <a:ext uri="{FF2B5EF4-FFF2-40B4-BE49-F238E27FC236}">
              <a16:creationId xmlns:a16="http://schemas.microsoft.com/office/drawing/2014/main" xmlns="" id="{4B4D0528-C5E9-444B-A530-BE9D70282BCE}"/>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438" name="n_3aveValue【庁舎】&#10;一人当たり面積">
          <a:extLst>
            <a:ext uri="{FF2B5EF4-FFF2-40B4-BE49-F238E27FC236}">
              <a16:creationId xmlns:a16="http://schemas.microsoft.com/office/drawing/2014/main" xmlns="" id="{7304B1C3-3637-42BF-9E76-59DCA05F7747}"/>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439" name="n_4aveValue【庁舎】&#10;一人当たり面積">
          <a:extLst>
            <a:ext uri="{FF2B5EF4-FFF2-40B4-BE49-F238E27FC236}">
              <a16:creationId xmlns:a16="http://schemas.microsoft.com/office/drawing/2014/main" xmlns="" id="{347EF47A-1256-44E7-8799-E24228CE80A7}"/>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70832</xdr:rowOff>
    </xdr:from>
    <xdr:ext cx="469744" cy="259045"/>
    <xdr:sp macro="" textlink="">
      <xdr:nvSpPr>
        <xdr:cNvPr id="440" name="n_1mainValue【庁舎】&#10;一人当たり面積">
          <a:extLst>
            <a:ext uri="{FF2B5EF4-FFF2-40B4-BE49-F238E27FC236}">
              <a16:creationId xmlns:a16="http://schemas.microsoft.com/office/drawing/2014/main" xmlns="" id="{4C6CAB16-AF02-4B56-A9E8-7763BAE16AF4}"/>
            </a:ext>
          </a:extLst>
        </xdr:cNvPr>
        <xdr:cNvSpPr txBox="1"/>
      </xdr:nvSpPr>
      <xdr:spPr>
        <a:xfrm>
          <a:off x="21075727" y="1790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82720</xdr:rowOff>
    </xdr:from>
    <xdr:ext cx="469744" cy="259045"/>
    <xdr:sp macro="" textlink="">
      <xdr:nvSpPr>
        <xdr:cNvPr id="441" name="n_2mainValue【庁舎】&#10;一人当たり面積">
          <a:extLst>
            <a:ext uri="{FF2B5EF4-FFF2-40B4-BE49-F238E27FC236}">
              <a16:creationId xmlns:a16="http://schemas.microsoft.com/office/drawing/2014/main" xmlns="" id="{7747F186-E853-495E-ADAD-24E6EC8F2657}"/>
            </a:ext>
          </a:extLst>
        </xdr:cNvPr>
        <xdr:cNvSpPr txBox="1"/>
      </xdr:nvSpPr>
      <xdr:spPr>
        <a:xfrm>
          <a:off x="20199427" y="179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66921</xdr:rowOff>
    </xdr:from>
    <xdr:ext cx="469744" cy="259045"/>
    <xdr:sp macro="" textlink="">
      <xdr:nvSpPr>
        <xdr:cNvPr id="442" name="n_3mainValue【庁舎】&#10;一人当たり面積">
          <a:extLst>
            <a:ext uri="{FF2B5EF4-FFF2-40B4-BE49-F238E27FC236}">
              <a16:creationId xmlns:a16="http://schemas.microsoft.com/office/drawing/2014/main" xmlns="" id="{455B0480-515A-4620-A92F-B8160615C588}"/>
            </a:ext>
          </a:extLst>
        </xdr:cNvPr>
        <xdr:cNvSpPr txBox="1"/>
      </xdr:nvSpPr>
      <xdr:spPr>
        <a:xfrm>
          <a:off x="19310427" y="18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85208</xdr:rowOff>
    </xdr:from>
    <xdr:ext cx="469744" cy="259045"/>
    <xdr:sp macro="" textlink="">
      <xdr:nvSpPr>
        <xdr:cNvPr id="443" name="n_4mainValue【庁舎】&#10;一人当たり面積">
          <a:extLst>
            <a:ext uri="{FF2B5EF4-FFF2-40B4-BE49-F238E27FC236}">
              <a16:creationId xmlns:a16="http://schemas.microsoft.com/office/drawing/2014/main" xmlns="" id="{ACDF7F93-AAD6-43B7-BD37-41C767049CF6}"/>
            </a:ext>
          </a:extLst>
        </xdr:cNvPr>
        <xdr:cNvSpPr txBox="1"/>
      </xdr:nvSpPr>
      <xdr:spPr>
        <a:xfrm>
          <a:off x="18421427" y="182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4" name="正方形/長方形 443">
          <a:extLst>
            <a:ext uri="{FF2B5EF4-FFF2-40B4-BE49-F238E27FC236}">
              <a16:creationId xmlns:a16="http://schemas.microsoft.com/office/drawing/2014/main" xmlns="" id="{AB4D9171-BE85-45AC-BD4E-772D480103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5" name="正方形/長方形 444">
          <a:extLst>
            <a:ext uri="{FF2B5EF4-FFF2-40B4-BE49-F238E27FC236}">
              <a16:creationId xmlns:a16="http://schemas.microsoft.com/office/drawing/2014/main" xmlns="" id="{C3A6A6B3-EC30-4091-B7AA-1A07621949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6" name="テキスト ボックス 445">
          <a:extLst>
            <a:ext uri="{FF2B5EF4-FFF2-40B4-BE49-F238E27FC236}">
              <a16:creationId xmlns:a16="http://schemas.microsoft.com/office/drawing/2014/main" xmlns="" id="{A6591F42-95C3-4F37-9D62-8843E4CDC9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有形固定資産減価償却率は類似団体平均と比較すると、保健センターは</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ポイント、庁舎は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ポイント高く、消防施設は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年度に長寿命化対策として、</a:t>
          </a:r>
          <a:r>
            <a:rPr kumimoji="1" lang="ja-JP" altLang="en-US" sz="1300">
              <a:latin typeface="ＭＳ Ｐゴシック" panose="020B0600070205080204" pitchFamily="50" charset="-128"/>
              <a:ea typeface="ＭＳ Ｐゴシック" panose="020B0600070205080204" pitchFamily="50" charset="-128"/>
            </a:rPr>
            <a:t>耐震補強工事を行ったことにより、昨年度から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ポイント低くなっていると考えられる。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それぞれの施設で長寿命化対策等を図っているところではあるが、今後も引き続き計画的に管理していく必要がある。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113347</xdr:rowOff>
    </xdr:from>
    <xdr:to>
      <xdr:col>23</xdr:col>
      <xdr:colOff>133350</xdr:colOff>
      <xdr:row>43</xdr:row>
      <xdr:rowOff>113347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4856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113347</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4856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119380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62547</xdr:rowOff>
    </xdr:from>
    <xdr:to>
      <xdr:col>23</xdr:col>
      <xdr:colOff>184150</xdr:colOff>
      <xdr:row>43</xdr:row>
      <xdr:rowOff>164147</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129874</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62547</xdr:rowOff>
    </xdr:from>
    <xdr:to>
      <xdr:col>19</xdr:col>
      <xdr:colOff>184150</xdr:colOff>
      <xdr:row>43</xdr:row>
      <xdr:rowOff>164147</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148924</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5842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114800" y="105923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5842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635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37084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2336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63</xdr:row>
      <xdr:rowOff>37084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1447800" y="1060678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128031</xdr:rowOff>
    </xdr:from>
    <xdr:to>
      <xdr:col>23</xdr:col>
      <xdr:colOff>133350</xdr:colOff>
      <xdr:row>81</xdr:row>
      <xdr:rowOff>35461</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3844031"/>
          <a:ext cx="8382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xmlns=""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109079</xdr:rowOff>
    </xdr:from>
    <xdr:to>
      <xdr:col>19</xdr:col>
      <xdr:colOff>133350</xdr:colOff>
      <xdr:row>80</xdr:row>
      <xdr:rowOff>128031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3825079"/>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xmlns=""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109079</xdr:rowOff>
    </xdr:from>
    <xdr:to>
      <xdr:col>15</xdr:col>
      <xdr:colOff>82550</xdr:colOff>
      <xdr:row>80</xdr:row>
      <xdr:rowOff>125288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2336800" y="13825079"/>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81068</xdr:rowOff>
    </xdr:from>
    <xdr:to>
      <xdr:col>11</xdr:col>
      <xdr:colOff>31750</xdr:colOff>
      <xdr:row>80</xdr:row>
      <xdr:rowOff>125288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1447800" y="13797068"/>
          <a:ext cx="889000" cy="4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156111</xdr:rowOff>
    </xdr:from>
    <xdr:to>
      <xdr:col>23</xdr:col>
      <xdr:colOff>184150</xdr:colOff>
      <xdr:row>81</xdr:row>
      <xdr:rowOff>86261</xdr:rowOff>
    </xdr:to>
    <xdr:sp macro="" textlink="">
      <xdr:nvSpPr>
        <xdr:cNvPr id="207" name="楕円 206">
          <a:extLst>
            <a:ext uri="{FF2B5EF4-FFF2-40B4-BE49-F238E27FC236}">
              <a16:creationId xmlns:a16="http://schemas.microsoft.com/office/drawing/2014/main" xmlns="" id="{00000000-0008-0000-0300-0000CF000000}"/>
            </a:ext>
          </a:extLst>
        </xdr:cNvPr>
        <xdr:cNvSpPr/>
      </xdr:nvSpPr>
      <xdr:spPr>
        <a:xfrm>
          <a:off x="4902200" y="138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1188</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371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77231</xdr:rowOff>
    </xdr:from>
    <xdr:to>
      <xdr:col>19</xdr:col>
      <xdr:colOff>184150</xdr:colOff>
      <xdr:row>81</xdr:row>
      <xdr:rowOff>7381</xdr:rowOff>
    </xdr:to>
    <xdr:sp macro="" textlink="">
      <xdr:nvSpPr>
        <xdr:cNvPr id="209" name="楕円 208">
          <a:extLst>
            <a:ext uri="{FF2B5EF4-FFF2-40B4-BE49-F238E27FC236}">
              <a16:creationId xmlns:a16="http://schemas.microsoft.com/office/drawing/2014/main" xmlns="" id="{00000000-0008-0000-0300-0000D1000000}"/>
            </a:ext>
          </a:extLst>
        </xdr:cNvPr>
        <xdr:cNvSpPr/>
      </xdr:nvSpPr>
      <xdr:spPr>
        <a:xfrm>
          <a:off x="4064000" y="137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17558</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35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58279</xdr:rowOff>
    </xdr:from>
    <xdr:to>
      <xdr:col>15</xdr:col>
      <xdr:colOff>133350</xdr:colOff>
      <xdr:row>80</xdr:row>
      <xdr:rowOff>159879</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3175000" y="137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170056</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35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74488</xdr:rowOff>
    </xdr:from>
    <xdr:to>
      <xdr:col>11</xdr:col>
      <xdr:colOff>82550</xdr:colOff>
      <xdr:row>81</xdr:row>
      <xdr:rowOff>4638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2286000" y="137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14815</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355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30268</xdr:rowOff>
    </xdr:from>
    <xdr:to>
      <xdr:col>7</xdr:col>
      <xdr:colOff>31750</xdr:colOff>
      <xdr:row>80</xdr:row>
      <xdr:rowOff>131868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1397000" y="137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142045</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351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xmlns=""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xmlns=""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xmlns=""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88</xdr:row>
      <xdr:rowOff>106172</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6179800" y="1504899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xmlns=""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xmlns=""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106172</xdr:rowOff>
    </xdr:from>
    <xdr:to>
      <xdr:col>77</xdr:col>
      <xdr:colOff>44450</xdr:colOff>
      <xdr:row>89</xdr:row>
      <xdr:rowOff>31242</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5290800" y="151937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xmlns=""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154432</xdr:rowOff>
    </xdr:from>
    <xdr:to>
      <xdr:col>72</xdr:col>
      <xdr:colOff>203200</xdr:colOff>
      <xdr:row>89</xdr:row>
      <xdr:rowOff>31242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4401800" y="152420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135128</xdr:rowOff>
    </xdr:from>
    <xdr:to>
      <xdr:col>68</xdr:col>
      <xdr:colOff>152400</xdr:colOff>
      <xdr:row>88</xdr:row>
      <xdr:rowOff>154432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3512800" y="1522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67" name="楕円 266">
          <a:extLst>
            <a:ext uri="{FF2B5EF4-FFF2-40B4-BE49-F238E27FC236}">
              <a16:creationId xmlns:a16="http://schemas.microsoft.com/office/drawing/2014/main" xmlns="" id="{00000000-0008-0000-0300-00000B010000}"/>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54119</xdr:rowOff>
    </xdr:from>
    <xdr:ext cx="762000" cy="259045"/>
    <xdr:sp macro="" textlink="">
      <xdr:nvSpPr>
        <xdr:cNvPr id="268" name="給与水準   （国との比較）該当値テキスト">
          <a:extLst>
            <a:ext uri="{FF2B5EF4-FFF2-40B4-BE49-F238E27FC236}">
              <a16:creationId xmlns:a16="http://schemas.microsoft.com/office/drawing/2014/main" xmlns="" id="{00000000-0008-0000-0300-00000C010000}"/>
            </a:ext>
          </a:extLst>
        </xdr:cNvPr>
        <xdr:cNvSpPr txBox="1"/>
      </xdr:nvSpPr>
      <xdr:spPr>
        <a:xfrm>
          <a:off x="17106900" y="149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55372</xdr:rowOff>
    </xdr:from>
    <xdr:to>
      <xdr:col>77</xdr:col>
      <xdr:colOff>95250</xdr:colOff>
      <xdr:row>88</xdr:row>
      <xdr:rowOff>156972</xdr:rowOff>
    </xdr:to>
    <xdr:sp macro="" textlink="">
      <xdr:nvSpPr>
        <xdr:cNvPr id="269" name="楕円 268">
          <a:extLst>
            <a:ext uri="{FF2B5EF4-FFF2-40B4-BE49-F238E27FC236}">
              <a16:creationId xmlns:a16="http://schemas.microsoft.com/office/drawing/2014/main" xmlns="" id="{00000000-0008-0000-0300-00000D010000}"/>
            </a:ext>
          </a:extLst>
        </xdr:cNvPr>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141749</xdr:rowOff>
    </xdr:from>
    <xdr:ext cx="7366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151892</xdr:rowOff>
    </xdr:from>
    <xdr:to>
      <xdr:col>73</xdr:col>
      <xdr:colOff>44450</xdr:colOff>
      <xdr:row>89</xdr:row>
      <xdr:rowOff>82042</xdr:rowOff>
    </xdr:to>
    <xdr:sp macro="" textlink="">
      <xdr:nvSpPr>
        <xdr:cNvPr id="271" name="楕円 270">
          <a:extLst>
            <a:ext uri="{FF2B5EF4-FFF2-40B4-BE49-F238E27FC236}">
              <a16:creationId xmlns:a16="http://schemas.microsoft.com/office/drawing/2014/main" xmlns="" id="{00000000-0008-0000-0300-00000F010000}"/>
            </a:ext>
          </a:extLst>
        </xdr:cNvPr>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66819</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103632</xdr:rowOff>
    </xdr:from>
    <xdr:to>
      <xdr:col>68</xdr:col>
      <xdr:colOff>203200</xdr:colOff>
      <xdr:row>89</xdr:row>
      <xdr:rowOff>33782</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18559</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84328</xdr:rowOff>
    </xdr:from>
    <xdr:to>
      <xdr:col>64</xdr:col>
      <xdr:colOff>152400</xdr:colOff>
      <xdr:row>89</xdr:row>
      <xdr:rowOff>14478</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170705</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xmlns=""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xmlns=""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109453</xdr:rowOff>
    </xdr:from>
    <xdr:to>
      <xdr:col>81</xdr:col>
      <xdr:colOff>44450</xdr:colOff>
      <xdr:row>60</xdr:row>
      <xdr:rowOff>113072</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179800" y="10396453"/>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xmlns=""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xmlns=""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97589</xdr:rowOff>
    </xdr:from>
    <xdr:to>
      <xdr:col>77</xdr:col>
      <xdr:colOff>44450</xdr:colOff>
      <xdr:row>60</xdr:row>
      <xdr:rowOff>109453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5290800" y="10384589"/>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xmlns=""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97589</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4401800" y="10358247"/>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73057</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3512800" y="1035824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62272</xdr:rowOff>
    </xdr:from>
    <xdr:to>
      <xdr:col>81</xdr:col>
      <xdr:colOff>95250</xdr:colOff>
      <xdr:row>60</xdr:row>
      <xdr:rowOff>163872</xdr:rowOff>
    </xdr:to>
    <xdr:sp macro="" textlink="">
      <xdr:nvSpPr>
        <xdr:cNvPr id="329" name="楕円 328">
          <a:extLst>
            <a:ext uri="{FF2B5EF4-FFF2-40B4-BE49-F238E27FC236}">
              <a16:creationId xmlns:a16="http://schemas.microsoft.com/office/drawing/2014/main" xmlns="" id="{00000000-0008-0000-0300-000049010000}"/>
            </a:ext>
          </a:extLst>
        </xdr:cNvPr>
        <xdr:cNvSpPr/>
      </xdr:nvSpPr>
      <xdr:spPr>
        <a:xfrm>
          <a:off x="16967200" y="103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34349</xdr:rowOff>
    </xdr:from>
    <xdr:ext cx="762000" cy="259045"/>
    <xdr:sp macro="" textlink="">
      <xdr:nvSpPr>
        <xdr:cNvPr id="330" name="定員管理の状況該当値テキスト">
          <a:extLst>
            <a:ext uri="{FF2B5EF4-FFF2-40B4-BE49-F238E27FC236}">
              <a16:creationId xmlns:a16="http://schemas.microsoft.com/office/drawing/2014/main" xmlns="" id="{00000000-0008-0000-0300-00004A010000}"/>
            </a:ext>
          </a:extLst>
        </xdr:cNvPr>
        <xdr:cNvSpPr txBox="1"/>
      </xdr:nvSpPr>
      <xdr:spPr>
        <a:xfrm>
          <a:off x="17106900" y="103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58653</xdr:rowOff>
    </xdr:from>
    <xdr:to>
      <xdr:col>77</xdr:col>
      <xdr:colOff>95250</xdr:colOff>
      <xdr:row>60</xdr:row>
      <xdr:rowOff>160253</xdr:rowOff>
    </xdr:to>
    <xdr:sp macro="" textlink="">
      <xdr:nvSpPr>
        <xdr:cNvPr id="331" name="楕円 330">
          <a:extLst>
            <a:ext uri="{FF2B5EF4-FFF2-40B4-BE49-F238E27FC236}">
              <a16:creationId xmlns:a16="http://schemas.microsoft.com/office/drawing/2014/main" xmlns="" id="{00000000-0008-0000-0300-00004B010000}"/>
            </a:ext>
          </a:extLst>
        </xdr:cNvPr>
        <xdr:cNvSpPr/>
      </xdr:nvSpPr>
      <xdr:spPr>
        <a:xfrm>
          <a:off x="161290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145030</xdr:rowOff>
    </xdr:from>
    <xdr:ext cx="7366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798800" y="1043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46789</xdr:rowOff>
    </xdr:from>
    <xdr:to>
      <xdr:col>73</xdr:col>
      <xdr:colOff>44450</xdr:colOff>
      <xdr:row>60</xdr:row>
      <xdr:rowOff>148389</xdr:rowOff>
    </xdr:to>
    <xdr:sp macro="" textlink="">
      <xdr:nvSpPr>
        <xdr:cNvPr id="333" name="楕円 332">
          <a:extLst>
            <a:ext uri="{FF2B5EF4-FFF2-40B4-BE49-F238E27FC236}">
              <a16:creationId xmlns:a16="http://schemas.microsoft.com/office/drawing/2014/main" xmlns="" id="{00000000-0008-0000-0300-00004D010000}"/>
            </a:ext>
          </a:extLst>
        </xdr:cNvPr>
        <xdr:cNvSpPr/>
      </xdr:nvSpPr>
      <xdr:spPr>
        <a:xfrm>
          <a:off x="15240000" y="103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133166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4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132224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22257</xdr:rowOff>
    </xdr:from>
    <xdr:to>
      <xdr:col>64</xdr:col>
      <xdr:colOff>152400</xdr:colOff>
      <xdr:row>60</xdr:row>
      <xdr:rowOff>123857</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3462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134034</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131800" y="1007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xmlns=""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xmlns=""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xmlns=""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xmlns=""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xmlns=""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63077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179800" y="73469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xmlns=""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xmlns=""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146050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5290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xmlns=""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49530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4401800" y="71458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116417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3512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0" name="楕円 389">
          <a:extLst>
            <a:ext uri="{FF2B5EF4-FFF2-40B4-BE49-F238E27FC236}">
              <a16:creationId xmlns:a16="http://schemas.microsoft.com/office/drawing/2014/main" xmlns="" id="{00000000-0008-0000-0300-000086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1" name="公債費負担の状況該当値テキスト">
          <a:extLst>
            <a:ext uri="{FF2B5EF4-FFF2-40B4-BE49-F238E27FC236}">
              <a16:creationId xmlns:a16="http://schemas.microsoft.com/office/drawing/2014/main" xmlns="" id="{00000000-0008-0000-0300-000087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2" name="楕円 391">
          <a:extLst>
            <a:ext uri="{FF2B5EF4-FFF2-40B4-BE49-F238E27FC236}">
              <a16:creationId xmlns:a16="http://schemas.microsoft.com/office/drawing/2014/main" xmlns="" id="{00000000-0008-0000-0300-000088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xmlns=""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xmlns=""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xmlns=""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150989</xdr:rowOff>
    </xdr:from>
    <xdr:to>
      <xdr:col>81</xdr:col>
      <xdr:colOff>44450</xdr:colOff>
      <xdr:row>22</xdr:row>
      <xdr:rowOff>23777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6179800" y="375143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170956</xdr:rowOff>
    </xdr:from>
    <xdr:to>
      <xdr:col>77</xdr:col>
      <xdr:colOff>44450</xdr:colOff>
      <xdr:row>22</xdr:row>
      <xdr:rowOff>23777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5290800" y="3599956"/>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170956</xdr:rowOff>
    </xdr:from>
    <xdr:to>
      <xdr:col>72</xdr:col>
      <xdr:colOff>203200</xdr:colOff>
      <xdr:row>21</xdr:row>
      <xdr:rowOff>74577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4401800" y="3599956"/>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58491</xdr:rowOff>
    </xdr:from>
    <xdr:to>
      <xdr:col>68</xdr:col>
      <xdr:colOff>152400</xdr:colOff>
      <xdr:row>21</xdr:row>
      <xdr:rowOff>74577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3512800" y="365894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100189</xdr:rowOff>
    </xdr:from>
    <xdr:to>
      <xdr:col>81</xdr:col>
      <xdr:colOff>95250</xdr:colOff>
      <xdr:row>22</xdr:row>
      <xdr:rowOff>30339</xdr:rowOff>
    </xdr:to>
    <xdr:sp macro="" textlink="">
      <xdr:nvSpPr>
        <xdr:cNvPr id="452" name="楕円 451">
          <a:extLst>
            <a:ext uri="{FF2B5EF4-FFF2-40B4-BE49-F238E27FC236}">
              <a16:creationId xmlns:a16="http://schemas.microsoft.com/office/drawing/2014/main" xmlns="" id="{00000000-0008-0000-0300-0000C4010000}"/>
            </a:ext>
          </a:extLst>
        </xdr:cNvPr>
        <xdr:cNvSpPr/>
      </xdr:nvSpPr>
      <xdr:spPr>
        <a:xfrm>
          <a:off x="16967200" y="3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167516</xdr:rowOff>
    </xdr:from>
    <xdr:ext cx="762000" cy="259045"/>
    <xdr:sp macro="" textlink="">
      <xdr:nvSpPr>
        <xdr:cNvPr id="453" name="将来負担の状況該当値テキスト">
          <a:extLst>
            <a:ext uri="{FF2B5EF4-FFF2-40B4-BE49-F238E27FC236}">
              <a16:creationId xmlns:a16="http://schemas.microsoft.com/office/drawing/2014/main" xmlns="" id="{00000000-0008-0000-0300-0000C5010000}"/>
            </a:ext>
          </a:extLst>
        </xdr:cNvPr>
        <xdr:cNvSpPr txBox="1"/>
      </xdr:nvSpPr>
      <xdr:spPr>
        <a:xfrm>
          <a:off x="17106900" y="3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144427</xdr:rowOff>
    </xdr:from>
    <xdr:to>
      <xdr:col>77</xdr:col>
      <xdr:colOff>95250</xdr:colOff>
      <xdr:row>22</xdr:row>
      <xdr:rowOff>74577</xdr:rowOff>
    </xdr:to>
    <xdr:sp macro="" textlink="">
      <xdr:nvSpPr>
        <xdr:cNvPr id="454" name="楕円 453">
          <a:extLst>
            <a:ext uri="{FF2B5EF4-FFF2-40B4-BE49-F238E27FC236}">
              <a16:creationId xmlns:a16="http://schemas.microsoft.com/office/drawing/2014/main" xmlns="" id="{00000000-0008-0000-0300-0000C6010000}"/>
            </a:ext>
          </a:extLst>
        </xdr:cNvPr>
        <xdr:cNvSpPr/>
      </xdr:nvSpPr>
      <xdr:spPr>
        <a:xfrm>
          <a:off x="16129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59354</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38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120156</xdr:rowOff>
    </xdr:from>
    <xdr:to>
      <xdr:col>73</xdr:col>
      <xdr:colOff>44450</xdr:colOff>
      <xdr:row>21</xdr:row>
      <xdr:rowOff>50306</xdr:rowOff>
    </xdr:to>
    <xdr:sp macro="" textlink="">
      <xdr:nvSpPr>
        <xdr:cNvPr id="456" name="楕円 455">
          <a:extLst>
            <a:ext uri="{FF2B5EF4-FFF2-40B4-BE49-F238E27FC236}">
              <a16:creationId xmlns:a16="http://schemas.microsoft.com/office/drawing/2014/main" xmlns="" id="{00000000-0008-0000-0300-0000C8010000}"/>
            </a:ext>
          </a:extLst>
        </xdr:cNvPr>
        <xdr:cNvSpPr/>
      </xdr:nvSpPr>
      <xdr:spPr>
        <a:xfrm>
          <a:off x="15240000" y="35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35083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36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23777</xdr:rowOff>
    </xdr:from>
    <xdr:to>
      <xdr:col>68</xdr:col>
      <xdr:colOff>203200</xdr:colOff>
      <xdr:row>21</xdr:row>
      <xdr:rowOff>125377</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4351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110154</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7691</xdr:rowOff>
    </xdr:from>
    <xdr:to>
      <xdr:col>64</xdr:col>
      <xdr:colOff>152400</xdr:colOff>
      <xdr:row>21</xdr:row>
      <xdr:rowOff>109291</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3462000" y="36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94068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369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72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81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68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43180</xdr:rowOff>
    </xdr:from>
    <xdr:to>
      <xdr:col>82</xdr:col>
      <xdr:colOff>107950</xdr:colOff>
      <xdr:row>16</xdr:row>
      <xdr:rowOff>46990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61493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46990</xdr:rowOff>
    </xdr:from>
    <xdr:to>
      <xdr:col>78</xdr:col>
      <xdr:colOff>69850</xdr:colOff>
      <xdr:row>16</xdr:row>
      <xdr:rowOff>85090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2790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85090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801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58420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163830</xdr:rowOff>
    </xdr:from>
    <xdr:to>
      <xdr:col>82</xdr:col>
      <xdr:colOff>158750</xdr:colOff>
      <xdr:row>15</xdr:row>
      <xdr:rowOff>93980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8907</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167640</xdr:rowOff>
    </xdr:from>
    <xdr:to>
      <xdr:col>78</xdr:col>
      <xdr:colOff>120650</xdr:colOff>
      <xdr:row>16</xdr:row>
      <xdr:rowOff>97790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107967</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50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34290</xdr:rowOff>
    </xdr:from>
    <xdr:to>
      <xdr:col>74</xdr:col>
      <xdr:colOff>31750</xdr:colOff>
      <xdr:row>16</xdr:row>
      <xdr:rowOff>135890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146067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54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9769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19558</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9769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19558</xdr:rowOff>
    </xdr:from>
    <xdr:to>
      <xdr:col>73</xdr:col>
      <xdr:colOff>180975</xdr:colOff>
      <xdr:row>57</xdr:row>
      <xdr:rowOff>101854</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9792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101854</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856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32275</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49276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104140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159004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3893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3987800" y="130581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27939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161289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298956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130810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1320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40657</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138430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30429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5080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4782800" y="13168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78</xdr:row>
      <xdr:rowOff>24130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3893800" y="132067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24130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004800" y="13241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40657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81311</xdr:rowOff>
    </xdr:from>
    <xdr:to>
      <xdr:col>29</xdr:col>
      <xdr:colOff>127000</xdr:colOff>
      <xdr:row>18</xdr:row>
      <xdr:rowOff>123321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15036"/>
          <a:ext cx="647700" cy="42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123321</xdr:rowOff>
    </xdr:from>
    <xdr:to>
      <xdr:col>26</xdr:col>
      <xdr:colOff>50800</xdr:colOff>
      <xdr:row>18</xdr:row>
      <xdr:rowOff>158326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57046"/>
          <a:ext cx="698500" cy="35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149916</xdr:rowOff>
    </xdr:from>
    <xdr:to>
      <xdr:col>22</xdr:col>
      <xdr:colOff>114300</xdr:colOff>
      <xdr:row>18</xdr:row>
      <xdr:rowOff>158326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283641"/>
          <a:ext cx="698500" cy="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149916</xdr:rowOff>
    </xdr:from>
    <xdr:to>
      <xdr:col>18</xdr:col>
      <xdr:colOff>177800</xdr:colOff>
      <xdr:row>19</xdr:row>
      <xdr:rowOff>13469</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83641"/>
          <a:ext cx="698500" cy="3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30511</xdr:rowOff>
    </xdr:from>
    <xdr:to>
      <xdr:col>29</xdr:col>
      <xdr:colOff>177800</xdr:colOff>
      <xdr:row>18</xdr:row>
      <xdr:rowOff>132111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6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2588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3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72521</xdr:rowOff>
    </xdr:from>
    <xdr:to>
      <xdr:col>26</xdr:col>
      <xdr:colOff>101600</xdr:colOff>
      <xdr:row>19</xdr:row>
      <xdr:rowOff>2670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062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158898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92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107526</xdr:rowOff>
    </xdr:from>
    <xdr:to>
      <xdr:col>22</xdr:col>
      <xdr:colOff>165100</xdr:colOff>
      <xdr:row>19</xdr:row>
      <xdr:rowOff>37676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4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22453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99117</xdr:rowOff>
    </xdr:from>
    <xdr:to>
      <xdr:col>19</xdr:col>
      <xdr:colOff>38100</xdr:colOff>
      <xdr:row>19</xdr:row>
      <xdr:rowOff>29266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3284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14043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134119</xdr:rowOff>
    </xdr:from>
    <xdr:to>
      <xdr:col>15</xdr:col>
      <xdr:colOff>101600</xdr:colOff>
      <xdr:row>19</xdr:row>
      <xdr:rowOff>64269</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6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49046</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303858</xdr:rowOff>
    </xdr:from>
    <xdr:to>
      <xdr:col>29</xdr:col>
      <xdr:colOff>127000</xdr:colOff>
      <xdr:row>36</xdr:row>
      <xdr:rowOff>2760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914208"/>
          <a:ext cx="647700" cy="4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2760</xdr:rowOff>
    </xdr:from>
    <xdr:to>
      <xdr:col>26</xdr:col>
      <xdr:colOff>50800</xdr:colOff>
      <xdr:row>36</xdr:row>
      <xdr:rowOff>47513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956010"/>
          <a:ext cx="698500" cy="4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47513</xdr:rowOff>
    </xdr:from>
    <xdr:to>
      <xdr:col>22</xdr:col>
      <xdr:colOff>114300</xdr:colOff>
      <xdr:row>36</xdr:row>
      <xdr:rowOff>107406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7000763"/>
          <a:ext cx="698500" cy="5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107406</xdr:rowOff>
    </xdr:from>
    <xdr:to>
      <xdr:col>18</xdr:col>
      <xdr:colOff>177800</xdr:colOff>
      <xdr:row>36</xdr:row>
      <xdr:rowOff>118287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7060656"/>
          <a:ext cx="698500" cy="1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253058</xdr:rowOff>
    </xdr:from>
    <xdr:to>
      <xdr:col>29</xdr:col>
      <xdr:colOff>177800</xdr:colOff>
      <xdr:row>36</xdr:row>
      <xdr:rowOff>11758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86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98135</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70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294860</xdr:rowOff>
    </xdr:from>
    <xdr:to>
      <xdr:col>26</xdr:col>
      <xdr:colOff>101600</xdr:colOff>
      <xdr:row>36</xdr:row>
      <xdr:rowOff>53560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90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63737</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67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339613</xdr:rowOff>
    </xdr:from>
    <xdr:to>
      <xdr:col>22</xdr:col>
      <xdr:colOff>165100</xdr:colOff>
      <xdr:row>36</xdr:row>
      <xdr:rowOff>98313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94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108490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71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56606</xdr:rowOff>
    </xdr:from>
    <xdr:to>
      <xdr:col>19</xdr:col>
      <xdr:colOff>38100</xdr:colOff>
      <xdr:row>36</xdr:row>
      <xdr:rowOff>158206</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70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168383</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7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67487</xdr:rowOff>
    </xdr:from>
    <xdr:to>
      <xdr:col>15</xdr:col>
      <xdr:colOff>101600</xdr:colOff>
      <xdr:row>36</xdr:row>
      <xdr:rowOff>169087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702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179264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7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102820</xdr:rowOff>
    </xdr:from>
    <xdr:to>
      <xdr:col>24</xdr:col>
      <xdr:colOff>63500</xdr:colOff>
      <xdr:row>38</xdr:row>
      <xdr:rowOff>67995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46470"/>
          <a:ext cx="838200" cy="1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67995</xdr:rowOff>
    </xdr:from>
    <xdr:to>
      <xdr:col>19</xdr:col>
      <xdr:colOff>177800</xdr:colOff>
      <xdr:row>38</xdr:row>
      <xdr:rowOff>93895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83095"/>
          <a:ext cx="889000" cy="2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85538</xdr:rowOff>
    </xdr:from>
    <xdr:to>
      <xdr:col>15</xdr:col>
      <xdr:colOff>50800</xdr:colOff>
      <xdr:row>38</xdr:row>
      <xdr:rowOff>93895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600638"/>
          <a:ext cx="8890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85538</xdr:rowOff>
    </xdr:from>
    <xdr:to>
      <xdr:col>10</xdr:col>
      <xdr:colOff>114300</xdr:colOff>
      <xdr:row>38</xdr:row>
      <xdr:rowOff>117438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00638"/>
          <a:ext cx="889000" cy="3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52020</xdr:rowOff>
    </xdr:from>
    <xdr:to>
      <xdr:col>24</xdr:col>
      <xdr:colOff>114300</xdr:colOff>
      <xdr:row>37</xdr:row>
      <xdr:rowOff>153620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74897</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4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17195</xdr:rowOff>
    </xdr:from>
    <xdr:to>
      <xdr:col>20</xdr:col>
      <xdr:colOff>38100</xdr:colOff>
      <xdr:row>38</xdr:row>
      <xdr:rowOff>118795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109922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62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43095</xdr:rowOff>
    </xdr:from>
    <xdr:to>
      <xdr:col>15</xdr:col>
      <xdr:colOff>101600</xdr:colOff>
      <xdr:row>38</xdr:row>
      <xdr:rowOff>144695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135822</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65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34738</xdr:rowOff>
    </xdr:from>
    <xdr:to>
      <xdr:col>10</xdr:col>
      <xdr:colOff>165100</xdr:colOff>
      <xdr:row>38</xdr:row>
      <xdr:rowOff>136338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127465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6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66638</xdr:rowOff>
    </xdr:from>
    <xdr:to>
      <xdr:col>6</xdr:col>
      <xdr:colOff>38100</xdr:colOff>
      <xdr:row>38</xdr:row>
      <xdr:rowOff>168238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159365</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67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26876</xdr:rowOff>
    </xdr:from>
    <xdr:to>
      <xdr:col>24</xdr:col>
      <xdr:colOff>63500</xdr:colOff>
      <xdr:row>58</xdr:row>
      <xdr:rowOff>31763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70976"/>
          <a:ext cx="8382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31763</xdr:rowOff>
    </xdr:from>
    <xdr:to>
      <xdr:col>19</xdr:col>
      <xdr:colOff>177800</xdr:colOff>
      <xdr:row>58</xdr:row>
      <xdr:rowOff>48495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75863"/>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35109</xdr:rowOff>
    </xdr:from>
    <xdr:to>
      <xdr:col>15</xdr:col>
      <xdr:colOff>50800</xdr:colOff>
      <xdr:row>58</xdr:row>
      <xdr:rowOff>48495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97920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35109</xdr:rowOff>
    </xdr:from>
    <xdr:to>
      <xdr:col>10</xdr:col>
      <xdr:colOff>114300</xdr:colOff>
      <xdr:row>58</xdr:row>
      <xdr:rowOff>53818</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979209"/>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147526</xdr:rowOff>
    </xdr:from>
    <xdr:to>
      <xdr:col>24</xdr:col>
      <xdr:colOff>114300</xdr:colOff>
      <xdr:row>58</xdr:row>
      <xdr:rowOff>77676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9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62453</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3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152413</xdr:rowOff>
    </xdr:from>
    <xdr:to>
      <xdr:col>20</xdr:col>
      <xdr:colOff>38100</xdr:colOff>
      <xdr:row>58</xdr:row>
      <xdr:rowOff>82563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73690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1001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169145</xdr:rowOff>
    </xdr:from>
    <xdr:to>
      <xdr:col>15</xdr:col>
      <xdr:colOff>101600</xdr:colOff>
      <xdr:row>58</xdr:row>
      <xdr:rowOff>99295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90422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1003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155759</xdr:rowOff>
    </xdr:from>
    <xdr:to>
      <xdr:col>10</xdr:col>
      <xdr:colOff>165100</xdr:colOff>
      <xdr:row>58</xdr:row>
      <xdr:rowOff>85909</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77036</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1002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3018</xdr:rowOff>
    </xdr:from>
    <xdr:to>
      <xdr:col>6</xdr:col>
      <xdr:colOff>38100</xdr:colOff>
      <xdr:row>58</xdr:row>
      <xdr:rowOff>104618</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95745</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10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143421</xdr:rowOff>
    </xdr:from>
    <xdr:to>
      <xdr:col>24</xdr:col>
      <xdr:colOff>63500</xdr:colOff>
      <xdr:row>76</xdr:row>
      <xdr:rowOff>169838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002171"/>
          <a:ext cx="838200" cy="1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105981</xdr:rowOff>
    </xdr:from>
    <xdr:to>
      <xdr:col>19</xdr:col>
      <xdr:colOff>177800</xdr:colOff>
      <xdr:row>76</xdr:row>
      <xdr:rowOff>169838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136181"/>
          <a:ext cx="8890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88658</xdr:rowOff>
    </xdr:from>
    <xdr:to>
      <xdr:col>15</xdr:col>
      <xdr:colOff>50800</xdr:colOff>
      <xdr:row>76</xdr:row>
      <xdr:rowOff>105981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118858"/>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88658</xdr:rowOff>
    </xdr:from>
    <xdr:to>
      <xdr:col>10</xdr:col>
      <xdr:colOff>114300</xdr:colOff>
      <xdr:row>77</xdr:row>
      <xdr:rowOff>103493</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118858"/>
          <a:ext cx="889000" cy="1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92621</xdr:rowOff>
    </xdr:from>
    <xdr:to>
      <xdr:col>24</xdr:col>
      <xdr:colOff>114300</xdr:colOff>
      <xdr:row>76</xdr:row>
      <xdr:rowOff>22771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29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115498</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28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119038</xdr:rowOff>
    </xdr:from>
    <xdr:to>
      <xdr:col>20</xdr:col>
      <xdr:colOff>38100</xdr:colOff>
      <xdr:row>77</xdr:row>
      <xdr:rowOff>49188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1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65714</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55181</xdr:rowOff>
    </xdr:from>
    <xdr:to>
      <xdr:col>15</xdr:col>
      <xdr:colOff>101600</xdr:colOff>
      <xdr:row>76</xdr:row>
      <xdr:rowOff>156781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1858</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2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37858</xdr:rowOff>
    </xdr:from>
    <xdr:to>
      <xdr:col>10</xdr:col>
      <xdr:colOff>165100</xdr:colOff>
      <xdr:row>76</xdr:row>
      <xdr:rowOff>139458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155986</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2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52693</xdr:rowOff>
    </xdr:from>
    <xdr:to>
      <xdr:col>6</xdr:col>
      <xdr:colOff>38100</xdr:colOff>
      <xdr:row>77</xdr:row>
      <xdr:rowOff>154293</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2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170820</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63111" y="130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91084</xdr:rowOff>
    </xdr:from>
    <xdr:to>
      <xdr:col>24</xdr:col>
      <xdr:colOff>63500</xdr:colOff>
      <xdr:row>97</xdr:row>
      <xdr:rowOff>150304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721734"/>
          <a:ext cx="83820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148831</xdr:rowOff>
    </xdr:from>
    <xdr:to>
      <xdr:col>19</xdr:col>
      <xdr:colOff>177800</xdr:colOff>
      <xdr:row>97</xdr:row>
      <xdr:rowOff>150304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779481"/>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106135</xdr:rowOff>
    </xdr:from>
    <xdr:to>
      <xdr:col>15</xdr:col>
      <xdr:colOff>50800</xdr:colOff>
      <xdr:row>97</xdr:row>
      <xdr:rowOff>148831</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019300" y="16736785"/>
          <a:ext cx="8890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106135</xdr:rowOff>
    </xdr:from>
    <xdr:to>
      <xdr:col>10</xdr:col>
      <xdr:colOff>114300</xdr:colOff>
      <xdr:row>97</xdr:row>
      <xdr:rowOff>123534</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736785"/>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40284</xdr:rowOff>
    </xdr:from>
    <xdr:to>
      <xdr:col>24</xdr:col>
      <xdr:colOff>114300</xdr:colOff>
      <xdr:row>97</xdr:row>
      <xdr:rowOff>141884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6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18711</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99504</xdr:rowOff>
    </xdr:from>
    <xdr:to>
      <xdr:col>20</xdr:col>
      <xdr:colOff>38100</xdr:colOff>
      <xdr:row>98</xdr:row>
      <xdr:rowOff>29654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20781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8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98031</xdr:rowOff>
    </xdr:from>
    <xdr:to>
      <xdr:col>15</xdr:col>
      <xdr:colOff>101600</xdr:colOff>
      <xdr:row>98</xdr:row>
      <xdr:rowOff>28181</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7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19308</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8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55335</xdr:rowOff>
    </xdr:from>
    <xdr:to>
      <xdr:col>10</xdr:col>
      <xdr:colOff>165100</xdr:colOff>
      <xdr:row>97</xdr:row>
      <xdr:rowOff>156935</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148062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72734</xdr:rowOff>
    </xdr:from>
    <xdr:to>
      <xdr:col>6</xdr:col>
      <xdr:colOff>38100</xdr:colOff>
      <xdr:row>98</xdr:row>
      <xdr:rowOff>2884</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165461</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7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141046</xdr:rowOff>
    </xdr:from>
    <xdr:to>
      <xdr:col>55</xdr:col>
      <xdr:colOff>0</xdr:colOff>
      <xdr:row>36</xdr:row>
      <xdr:rowOff>149272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9639300" y="5798896"/>
          <a:ext cx="838200" cy="5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141046</xdr:rowOff>
    </xdr:from>
    <xdr:to>
      <xdr:col>50</xdr:col>
      <xdr:colOff>114300</xdr:colOff>
      <xdr:row>39</xdr:row>
      <xdr:rowOff>89281</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8750300" y="5798896"/>
          <a:ext cx="889000" cy="9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89281</xdr:rowOff>
    </xdr:from>
    <xdr:to>
      <xdr:col>45</xdr:col>
      <xdr:colOff>177800</xdr:colOff>
      <xdr:row>39</xdr:row>
      <xdr:rowOff>95776</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7861300" y="6775831"/>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95776</xdr:rowOff>
    </xdr:from>
    <xdr:to>
      <xdr:col>41</xdr:col>
      <xdr:colOff>50800</xdr:colOff>
      <xdr:row>39</xdr:row>
      <xdr:rowOff>114463</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flipV="1">
          <a:off x="6972300" y="6782326"/>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98472</xdr:rowOff>
    </xdr:from>
    <xdr:to>
      <xdr:col>55</xdr:col>
      <xdr:colOff>50800</xdr:colOff>
      <xdr:row>37</xdr:row>
      <xdr:rowOff>28622</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10426700" y="6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76899</xdr:rowOff>
    </xdr:from>
    <xdr:ext cx="599010"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24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90246</xdr:rowOff>
    </xdr:from>
    <xdr:to>
      <xdr:col>50</xdr:col>
      <xdr:colOff>165100</xdr:colOff>
      <xdr:row>34</xdr:row>
      <xdr:rowOff>20396</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9588500" y="57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36923</xdr:rowOff>
    </xdr:from>
    <xdr:ext cx="599010"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39795" y="552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38481</xdr:rowOff>
    </xdr:from>
    <xdr:to>
      <xdr:col>46</xdr:col>
      <xdr:colOff>38100</xdr:colOff>
      <xdr:row>39</xdr:row>
      <xdr:rowOff>140081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8699500" y="67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131208</xdr:rowOff>
    </xdr:from>
    <xdr:ext cx="599010"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50795" y="681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44976</xdr:rowOff>
    </xdr:from>
    <xdr:to>
      <xdr:col>41</xdr:col>
      <xdr:colOff>101600</xdr:colOff>
      <xdr:row>39</xdr:row>
      <xdr:rowOff>146576</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7810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137703</xdr:rowOff>
    </xdr:from>
    <xdr:ext cx="599010"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61795" y="682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63663</xdr:rowOff>
    </xdr:from>
    <xdr:to>
      <xdr:col>36</xdr:col>
      <xdr:colOff>165100</xdr:colOff>
      <xdr:row>39</xdr:row>
      <xdr:rowOff>165263</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6921500" y="6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156390</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705111" y="68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141138</xdr:rowOff>
    </xdr:from>
    <xdr:to>
      <xdr:col>55</xdr:col>
      <xdr:colOff>0</xdr:colOff>
      <xdr:row>58</xdr:row>
      <xdr:rowOff>156321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9639300" y="10085238"/>
          <a:ext cx="8382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156321</xdr:rowOff>
    </xdr:from>
    <xdr:to>
      <xdr:col>50</xdr:col>
      <xdr:colOff>114300</xdr:colOff>
      <xdr:row>59</xdr:row>
      <xdr:rowOff>2708</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8750300" y="10100421"/>
          <a:ext cx="889000" cy="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140529</xdr:rowOff>
    </xdr:from>
    <xdr:to>
      <xdr:col>45</xdr:col>
      <xdr:colOff>177800</xdr:colOff>
      <xdr:row>59</xdr:row>
      <xdr:rowOff>2708</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10084629"/>
          <a:ext cx="889000" cy="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102491</xdr:rowOff>
    </xdr:from>
    <xdr:to>
      <xdr:col>41</xdr:col>
      <xdr:colOff>50800</xdr:colOff>
      <xdr:row>58</xdr:row>
      <xdr:rowOff>140529</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a:off x="6972300" y="10046591"/>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90338</xdr:rowOff>
    </xdr:from>
    <xdr:to>
      <xdr:col>55</xdr:col>
      <xdr:colOff>50800</xdr:colOff>
      <xdr:row>59</xdr:row>
      <xdr:rowOff>20488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100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105521</xdr:rowOff>
    </xdr:from>
    <xdr:to>
      <xdr:col>50</xdr:col>
      <xdr:colOff>165100</xdr:colOff>
      <xdr:row>59</xdr:row>
      <xdr:rowOff>35671</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100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26798</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39795" y="101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123358</xdr:rowOff>
    </xdr:from>
    <xdr:to>
      <xdr:col>46</xdr:col>
      <xdr:colOff>38100</xdr:colOff>
      <xdr:row>59</xdr:row>
      <xdr:rowOff>53508</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100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44635</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50795" y="101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89729</xdr:rowOff>
    </xdr:from>
    <xdr:to>
      <xdr:col>41</xdr:col>
      <xdr:colOff>101600</xdr:colOff>
      <xdr:row>59</xdr:row>
      <xdr:rowOff>19879</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100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11006</xdr:rowOff>
    </xdr:from>
    <xdr:ext cx="599010"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61795" y="1012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51691</xdr:rowOff>
    </xdr:from>
    <xdr:to>
      <xdr:col>36</xdr:col>
      <xdr:colOff>165100</xdr:colOff>
      <xdr:row>58</xdr:row>
      <xdr:rowOff>153291</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9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169818</xdr:rowOff>
    </xdr:from>
    <xdr:ext cx="599010"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672795" y="97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39132</xdr:rowOff>
    </xdr:from>
    <xdr:to>
      <xdr:col>55</xdr:col>
      <xdr:colOff>0</xdr:colOff>
      <xdr:row>79</xdr:row>
      <xdr:rowOff>39737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3583682"/>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156938</xdr:rowOff>
    </xdr:from>
    <xdr:to>
      <xdr:col>50</xdr:col>
      <xdr:colOff>114300</xdr:colOff>
      <xdr:row>79</xdr:row>
      <xdr:rowOff>39132</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8750300" y="13530038"/>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156938</xdr:rowOff>
    </xdr:from>
    <xdr:to>
      <xdr:col>45</xdr:col>
      <xdr:colOff>177800</xdr:colOff>
      <xdr:row>78</xdr:row>
      <xdr:rowOff>165591</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7861300" y="13530038"/>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165591</xdr:rowOff>
    </xdr:from>
    <xdr:to>
      <xdr:col>41</xdr:col>
      <xdr:colOff>50800</xdr:colOff>
      <xdr:row>79</xdr:row>
      <xdr:rowOff>20340</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flipV="1">
          <a:off x="6972300" y="13538691"/>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160387</xdr:rowOff>
    </xdr:from>
    <xdr:to>
      <xdr:col>55</xdr:col>
      <xdr:colOff>50800</xdr:colOff>
      <xdr:row>79</xdr:row>
      <xdr:rowOff>90537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75314</xdr:rowOff>
    </xdr:from>
    <xdr:ext cx="469744"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4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159782</xdr:rowOff>
    </xdr:from>
    <xdr:to>
      <xdr:col>50</xdr:col>
      <xdr:colOff>165100</xdr:colOff>
      <xdr:row>79</xdr:row>
      <xdr:rowOff>89932</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81059</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404428" y="13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106138</xdr:rowOff>
    </xdr:from>
    <xdr:to>
      <xdr:col>46</xdr:col>
      <xdr:colOff>38100</xdr:colOff>
      <xdr:row>79</xdr:row>
      <xdr:rowOff>36288</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4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27415</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5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114791</xdr:rowOff>
    </xdr:from>
    <xdr:to>
      <xdr:col>41</xdr:col>
      <xdr:colOff>101600</xdr:colOff>
      <xdr:row>79</xdr:row>
      <xdr:rowOff>44941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4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36068</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35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140990</xdr:rowOff>
    </xdr:from>
    <xdr:to>
      <xdr:col>36</xdr:col>
      <xdr:colOff>165100</xdr:colOff>
      <xdr:row>79</xdr:row>
      <xdr:rowOff>71140</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35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62267</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705111" y="136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161451</xdr:rowOff>
    </xdr:from>
    <xdr:to>
      <xdr:col>55</xdr:col>
      <xdr:colOff>0</xdr:colOff>
      <xdr:row>98</xdr:row>
      <xdr:rowOff>12618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792101"/>
          <a:ext cx="838200" cy="2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12618</xdr:rowOff>
    </xdr:from>
    <xdr:to>
      <xdr:col>50</xdr:col>
      <xdr:colOff>114300</xdr:colOff>
      <xdr:row>98</xdr:row>
      <xdr:rowOff>79260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814718"/>
          <a:ext cx="889000" cy="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1541</xdr:rowOff>
    </xdr:from>
    <xdr:to>
      <xdr:col>45</xdr:col>
      <xdr:colOff>177800</xdr:colOff>
      <xdr:row>98</xdr:row>
      <xdr:rowOff>79260</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7861300" y="16803641"/>
          <a:ext cx="889000" cy="7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72890</xdr:rowOff>
    </xdr:from>
    <xdr:to>
      <xdr:col>41</xdr:col>
      <xdr:colOff>50800</xdr:colOff>
      <xdr:row>98</xdr:row>
      <xdr:rowOff>1541</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6972300" y="16703540"/>
          <a:ext cx="889000" cy="1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110651</xdr:rowOff>
    </xdr:from>
    <xdr:to>
      <xdr:col>55</xdr:col>
      <xdr:colOff>50800</xdr:colOff>
      <xdr:row>98</xdr:row>
      <xdr:rowOff>40801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7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133528</xdr:rowOff>
    </xdr:from>
    <xdr:ext cx="599010"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5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133268</xdr:rowOff>
    </xdr:from>
    <xdr:to>
      <xdr:col>50</xdr:col>
      <xdr:colOff>165100</xdr:colOff>
      <xdr:row>98</xdr:row>
      <xdr:rowOff>63418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54545</xdr:rowOff>
    </xdr:from>
    <xdr:ext cx="59901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39795" y="1685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28460</xdr:rowOff>
    </xdr:from>
    <xdr:to>
      <xdr:col>46</xdr:col>
      <xdr:colOff>38100</xdr:colOff>
      <xdr:row>98</xdr:row>
      <xdr:rowOff>130060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121187</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9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122191</xdr:rowOff>
    </xdr:from>
    <xdr:to>
      <xdr:col>41</xdr:col>
      <xdr:colOff>101600</xdr:colOff>
      <xdr:row>98</xdr:row>
      <xdr:rowOff>52341</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75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68868</xdr:rowOff>
    </xdr:from>
    <xdr:ext cx="599010"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61795" y="1652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22090</xdr:rowOff>
    </xdr:from>
    <xdr:to>
      <xdr:col>36</xdr:col>
      <xdr:colOff>165100</xdr:colOff>
      <xdr:row>97</xdr:row>
      <xdr:rowOff>123690</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6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140217</xdr:rowOff>
    </xdr:from>
    <xdr:ext cx="599010"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672795" y="1642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52068</xdr:rowOff>
    </xdr:from>
    <xdr:to>
      <xdr:col>85</xdr:col>
      <xdr:colOff>127000</xdr:colOff>
      <xdr:row>39</xdr:row>
      <xdr:rowOff>9192</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5481300" y="6567168"/>
          <a:ext cx="838200" cy="1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52068</xdr:rowOff>
    </xdr:from>
    <xdr:to>
      <xdr:col>81</xdr:col>
      <xdr:colOff>50800</xdr:colOff>
      <xdr:row>38</xdr:row>
      <xdr:rowOff>104429</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4592300" y="6567168"/>
          <a:ext cx="8890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104429</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3703300" y="6619529"/>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42067</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728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129842</xdr:rowOff>
    </xdr:from>
    <xdr:to>
      <xdr:col>85</xdr:col>
      <xdr:colOff>177800</xdr:colOff>
      <xdr:row>39</xdr:row>
      <xdr:rowOff>59992</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6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1268</xdr:rowOff>
    </xdr:from>
    <xdr:to>
      <xdr:col>81</xdr:col>
      <xdr:colOff>101600</xdr:colOff>
      <xdr:row>38</xdr:row>
      <xdr:rowOff>102868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5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119395</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214111" y="62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53629</xdr:rowOff>
    </xdr:from>
    <xdr:to>
      <xdr:col>76</xdr:col>
      <xdr:colOff>165100</xdr:colOff>
      <xdr:row>38</xdr:row>
      <xdr:rowOff>155229</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306</xdr:rowOff>
    </xdr:from>
    <xdr:ext cx="534377"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325111" y="6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162717</xdr:rowOff>
    </xdr:from>
    <xdr:to>
      <xdr:col>67</xdr:col>
      <xdr:colOff>101600</xdr:colOff>
      <xdr:row>39</xdr:row>
      <xdr:rowOff>92867</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6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83994</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579428" y="677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73758</xdr:rowOff>
    </xdr:from>
    <xdr:to>
      <xdr:col>85</xdr:col>
      <xdr:colOff>127000</xdr:colOff>
      <xdr:row>77</xdr:row>
      <xdr:rowOff>125316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5481300" y="13275408"/>
          <a:ext cx="8382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125316</xdr:rowOff>
    </xdr:from>
    <xdr:to>
      <xdr:col>81</xdr:col>
      <xdr:colOff>50800</xdr:colOff>
      <xdr:row>77</xdr:row>
      <xdr:rowOff>145552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4592300" y="13326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145552</xdr:rowOff>
    </xdr:from>
    <xdr:to>
      <xdr:col>76</xdr:col>
      <xdr:colOff>114300</xdr:colOff>
      <xdr:row>77</xdr:row>
      <xdr:rowOff>155663</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3703300" y="13347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155663</xdr:rowOff>
    </xdr:from>
    <xdr:to>
      <xdr:col>71</xdr:col>
      <xdr:colOff>177800</xdr:colOff>
      <xdr:row>77</xdr:row>
      <xdr:rowOff>165632</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2814300" y="13357313"/>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22958</xdr:rowOff>
    </xdr:from>
    <xdr:to>
      <xdr:col>85</xdr:col>
      <xdr:colOff>177800</xdr:colOff>
      <xdr:row>77</xdr:row>
      <xdr:rowOff>124558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3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1385</xdr:rowOff>
    </xdr:from>
    <xdr:ext cx="599010"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320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74516</xdr:rowOff>
    </xdr:from>
    <xdr:to>
      <xdr:col>81</xdr:col>
      <xdr:colOff>101600</xdr:colOff>
      <xdr:row>78</xdr:row>
      <xdr:rowOff>4666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32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167243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14111" y="133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94752</xdr:rowOff>
    </xdr:from>
    <xdr:to>
      <xdr:col>76</xdr:col>
      <xdr:colOff>165100</xdr:colOff>
      <xdr:row>78</xdr:row>
      <xdr:rowOff>24902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16029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325111" y="133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104863</xdr:rowOff>
    </xdr:from>
    <xdr:to>
      <xdr:col>72</xdr:col>
      <xdr:colOff>38100</xdr:colOff>
      <xdr:row>78</xdr:row>
      <xdr:rowOff>35013</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33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26140</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36111" y="133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114832</xdr:rowOff>
    </xdr:from>
    <xdr:to>
      <xdr:col>67</xdr:col>
      <xdr:colOff>101600</xdr:colOff>
      <xdr:row>78</xdr:row>
      <xdr:rowOff>44982</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33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36109</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47111" y="134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141895</xdr:rowOff>
    </xdr:from>
    <xdr:to>
      <xdr:col>85</xdr:col>
      <xdr:colOff>127000</xdr:colOff>
      <xdr:row>99</xdr:row>
      <xdr:rowOff>34806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943995"/>
          <a:ext cx="838200" cy="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126603</xdr:rowOff>
    </xdr:from>
    <xdr:to>
      <xdr:col>81</xdr:col>
      <xdr:colOff>50800</xdr:colOff>
      <xdr:row>99</xdr:row>
      <xdr:rowOff>34806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928703"/>
          <a:ext cx="889000" cy="7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126603</xdr:rowOff>
    </xdr:from>
    <xdr:to>
      <xdr:col>76</xdr:col>
      <xdr:colOff>114300</xdr:colOff>
      <xdr:row>98</xdr:row>
      <xdr:rowOff>144112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928703"/>
          <a:ext cx="889000" cy="1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128082</xdr:rowOff>
    </xdr:from>
    <xdr:to>
      <xdr:col>71</xdr:col>
      <xdr:colOff>177800</xdr:colOff>
      <xdr:row>98</xdr:row>
      <xdr:rowOff>144112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930182"/>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91095</xdr:rowOff>
    </xdr:from>
    <xdr:to>
      <xdr:col>85</xdr:col>
      <xdr:colOff>177800</xdr:colOff>
      <xdr:row>99</xdr:row>
      <xdr:rowOff>21245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8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6022</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8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155456</xdr:rowOff>
    </xdr:from>
    <xdr:to>
      <xdr:col>81</xdr:col>
      <xdr:colOff>101600</xdr:colOff>
      <xdr:row>99</xdr:row>
      <xdr:rowOff>85606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76733</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46428" y="170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75803</xdr:rowOff>
    </xdr:from>
    <xdr:to>
      <xdr:col>76</xdr:col>
      <xdr:colOff>165100</xdr:colOff>
      <xdr:row>99</xdr:row>
      <xdr:rowOff>5953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8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168530</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9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93312</xdr:rowOff>
    </xdr:from>
    <xdr:to>
      <xdr:col>72</xdr:col>
      <xdr:colOff>38100</xdr:colOff>
      <xdr:row>99</xdr:row>
      <xdr:rowOff>23462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8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14589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9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77282</xdr:rowOff>
    </xdr:from>
    <xdr:to>
      <xdr:col>67</xdr:col>
      <xdr:colOff>101600</xdr:colOff>
      <xdr:row>99</xdr:row>
      <xdr:rowOff>7432</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8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170009</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61110</xdr:rowOff>
    </xdr:from>
    <xdr:to>
      <xdr:col>116</xdr:col>
      <xdr:colOff>63500</xdr:colOff>
      <xdr:row>59</xdr:row>
      <xdr:rowOff>73243</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21323300" y="10176660"/>
          <a:ext cx="8382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73243</xdr:rowOff>
    </xdr:from>
    <xdr:to>
      <xdr:col>111</xdr:col>
      <xdr:colOff>177800</xdr:colOff>
      <xdr:row>59</xdr:row>
      <xdr:rowOff>74010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0434300" y="10188793"/>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74010</xdr:rowOff>
    </xdr:from>
    <xdr:to>
      <xdr:col>107</xdr:col>
      <xdr:colOff>50800</xdr:colOff>
      <xdr:row>59</xdr:row>
      <xdr:rowOff>74581</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19545300" y="1018956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74581</xdr:rowOff>
    </xdr:from>
    <xdr:to>
      <xdr:col>102</xdr:col>
      <xdr:colOff>114300</xdr:colOff>
      <xdr:row>59</xdr:row>
      <xdr:rowOff>75300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18656300" y="10190131"/>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10310</xdr:rowOff>
    </xdr:from>
    <xdr:to>
      <xdr:col>116</xdr:col>
      <xdr:colOff>114300</xdr:colOff>
      <xdr:row>59</xdr:row>
      <xdr:rowOff>111910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10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96687</xdr:rowOff>
    </xdr:from>
    <xdr:ext cx="469744"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1004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22443</xdr:rowOff>
    </xdr:from>
    <xdr:to>
      <xdr:col>112</xdr:col>
      <xdr:colOff>38100</xdr:colOff>
      <xdr:row>59</xdr:row>
      <xdr:rowOff>124043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115170</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88428" y="1023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23210</xdr:rowOff>
    </xdr:from>
    <xdr:to>
      <xdr:col>107</xdr:col>
      <xdr:colOff>101600</xdr:colOff>
      <xdr:row>59</xdr:row>
      <xdr:rowOff>124810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101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115937</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99428" y="102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23781</xdr:rowOff>
    </xdr:from>
    <xdr:to>
      <xdr:col>102</xdr:col>
      <xdr:colOff>165100</xdr:colOff>
      <xdr:row>59</xdr:row>
      <xdr:rowOff>125381</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10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116508</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10428" y="1023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24500</xdr:rowOff>
    </xdr:from>
    <xdr:to>
      <xdr:col>98</xdr:col>
      <xdr:colOff>38100</xdr:colOff>
      <xdr:row>59</xdr:row>
      <xdr:rowOff>126100</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101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117227</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102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150453</xdr:rowOff>
    </xdr:from>
    <xdr:to>
      <xdr:col>116</xdr:col>
      <xdr:colOff>63500</xdr:colOff>
      <xdr:row>75</xdr:row>
      <xdr:rowOff>151057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1323300" y="13009203"/>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151057</xdr:rowOff>
    </xdr:from>
    <xdr:to>
      <xdr:col>111</xdr:col>
      <xdr:colOff>177800</xdr:colOff>
      <xdr:row>75</xdr:row>
      <xdr:rowOff>159868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3009807"/>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159868</xdr:rowOff>
    </xdr:from>
    <xdr:to>
      <xdr:col>107</xdr:col>
      <xdr:colOff>50800</xdr:colOff>
      <xdr:row>76</xdr:row>
      <xdr:rowOff>47400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9545300" y="13018618"/>
          <a:ext cx="889000" cy="5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32097</xdr:rowOff>
    </xdr:from>
    <xdr:to>
      <xdr:col>102</xdr:col>
      <xdr:colOff>114300</xdr:colOff>
      <xdr:row>76</xdr:row>
      <xdr:rowOff>47400</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8656300" y="1306229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99654</xdr:rowOff>
    </xdr:from>
    <xdr:to>
      <xdr:col>116</xdr:col>
      <xdr:colOff>114300</xdr:colOff>
      <xdr:row>76</xdr:row>
      <xdr:rowOff>29803</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2958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122531</xdr:rowOff>
    </xdr:from>
    <xdr:ext cx="599010"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28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100257</xdr:rowOff>
    </xdr:from>
    <xdr:to>
      <xdr:col>112</xdr:col>
      <xdr:colOff>38100</xdr:colOff>
      <xdr:row>76</xdr:row>
      <xdr:rowOff>30407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29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46934</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23795" y="1273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109067</xdr:rowOff>
    </xdr:from>
    <xdr:to>
      <xdr:col>107</xdr:col>
      <xdr:colOff>101600</xdr:colOff>
      <xdr:row>76</xdr:row>
      <xdr:rowOff>39216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2967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55744</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34795" y="127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168050</xdr:rowOff>
    </xdr:from>
    <xdr:to>
      <xdr:col>102</xdr:col>
      <xdr:colOff>165100</xdr:colOff>
      <xdr:row>76</xdr:row>
      <xdr:rowOff>98200</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3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89327</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11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152747</xdr:rowOff>
    </xdr:from>
    <xdr:to>
      <xdr:col>98</xdr:col>
      <xdr:colOff>38100</xdr:colOff>
      <xdr:row>76</xdr:row>
      <xdr:rowOff>82897</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30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74024</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1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27522</xdr:rowOff>
    </xdr:from>
    <xdr:to>
      <xdr:col>24</xdr:col>
      <xdr:colOff>63500</xdr:colOff>
      <xdr:row>38</xdr:row>
      <xdr:rowOff>33646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542622"/>
          <a:ext cx="8382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33646</xdr:rowOff>
    </xdr:from>
    <xdr:to>
      <xdr:col>19</xdr:col>
      <xdr:colOff>177800</xdr:colOff>
      <xdr:row>38</xdr:row>
      <xdr:rowOff>48668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54874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48668</xdr:rowOff>
    </xdr:from>
    <xdr:to>
      <xdr:col>15</xdr:col>
      <xdr:colOff>50800</xdr:colOff>
      <xdr:row>38</xdr:row>
      <xdr:rowOff>53436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56376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53436</xdr:rowOff>
    </xdr:from>
    <xdr:to>
      <xdr:col>10</xdr:col>
      <xdr:colOff>114300</xdr:colOff>
      <xdr:row>38</xdr:row>
      <xdr:rowOff>62140</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5685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148173</xdr:rowOff>
    </xdr:from>
    <xdr:to>
      <xdr:col>24</xdr:col>
      <xdr:colOff>114300</xdr:colOff>
      <xdr:row>38</xdr:row>
      <xdr:rowOff>78322</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491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154296</xdr:rowOff>
    </xdr:from>
    <xdr:to>
      <xdr:col>20</xdr:col>
      <xdr:colOff>38100</xdr:colOff>
      <xdr:row>38</xdr:row>
      <xdr:rowOff>84446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4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75573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5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169318</xdr:rowOff>
    </xdr:from>
    <xdr:to>
      <xdr:col>15</xdr:col>
      <xdr:colOff>101600</xdr:colOff>
      <xdr:row>38</xdr:row>
      <xdr:rowOff>99468</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5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90595</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6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2636</xdr:rowOff>
    </xdr:from>
    <xdr:to>
      <xdr:col>10</xdr:col>
      <xdr:colOff>165100</xdr:colOff>
      <xdr:row>38</xdr:row>
      <xdr:rowOff>104236</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5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95363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11340</xdr:rowOff>
    </xdr:from>
    <xdr:to>
      <xdr:col>6</xdr:col>
      <xdr:colOff>38100</xdr:colOff>
      <xdr:row>38</xdr:row>
      <xdr:rowOff>112940</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5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104067</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6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84373</xdr:rowOff>
    </xdr:from>
    <xdr:to>
      <xdr:col>24</xdr:col>
      <xdr:colOff>63500</xdr:colOff>
      <xdr:row>58</xdr:row>
      <xdr:rowOff>111665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857023"/>
          <a:ext cx="838200" cy="19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81045</xdr:rowOff>
    </xdr:from>
    <xdr:to>
      <xdr:col>19</xdr:col>
      <xdr:colOff>177800</xdr:colOff>
      <xdr:row>58</xdr:row>
      <xdr:rowOff>111665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10025145"/>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81045</xdr:rowOff>
    </xdr:from>
    <xdr:to>
      <xdr:col>15</xdr:col>
      <xdr:colOff>50800</xdr:colOff>
      <xdr:row>58</xdr:row>
      <xdr:rowOff>86759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1002514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84651</xdr:rowOff>
    </xdr:from>
    <xdr:to>
      <xdr:col>10</xdr:col>
      <xdr:colOff>114300</xdr:colOff>
      <xdr:row>58</xdr:row>
      <xdr:rowOff>86759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10028751"/>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33573</xdr:rowOff>
    </xdr:from>
    <xdr:to>
      <xdr:col>24</xdr:col>
      <xdr:colOff>114300</xdr:colOff>
      <xdr:row>57</xdr:row>
      <xdr:rowOff>135173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8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12000</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78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60865</xdr:rowOff>
    </xdr:from>
    <xdr:to>
      <xdr:col>20</xdr:col>
      <xdr:colOff>38100</xdr:colOff>
      <xdr:row>58</xdr:row>
      <xdr:rowOff>162465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100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153592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09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30245</xdr:rowOff>
    </xdr:from>
    <xdr:to>
      <xdr:col>15</xdr:col>
      <xdr:colOff>101600</xdr:colOff>
      <xdr:row>58</xdr:row>
      <xdr:rowOff>131845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9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122972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06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35959</xdr:rowOff>
    </xdr:from>
    <xdr:to>
      <xdr:col>10</xdr:col>
      <xdr:colOff>165100</xdr:colOff>
      <xdr:row>58</xdr:row>
      <xdr:rowOff>137559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9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128686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0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33851</xdr:rowOff>
    </xdr:from>
    <xdr:to>
      <xdr:col>6</xdr:col>
      <xdr:colOff>38100</xdr:colOff>
      <xdr:row>58</xdr:row>
      <xdr:rowOff>135451</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9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126578</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07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144614</xdr:rowOff>
    </xdr:from>
    <xdr:to>
      <xdr:col>24</xdr:col>
      <xdr:colOff>63500</xdr:colOff>
      <xdr:row>77</xdr:row>
      <xdr:rowOff>18642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174814"/>
          <a:ext cx="8382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18642</xdr:rowOff>
    </xdr:from>
    <xdr:to>
      <xdr:col>19</xdr:col>
      <xdr:colOff>177800</xdr:colOff>
      <xdr:row>77</xdr:row>
      <xdr:rowOff>30218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322029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110330</xdr:rowOff>
    </xdr:from>
    <xdr:to>
      <xdr:col>15</xdr:col>
      <xdr:colOff>50800</xdr:colOff>
      <xdr:row>77</xdr:row>
      <xdr:rowOff>30218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2797630"/>
          <a:ext cx="889000" cy="4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110330</xdr:rowOff>
    </xdr:from>
    <xdr:to>
      <xdr:col>10</xdr:col>
      <xdr:colOff>114300</xdr:colOff>
      <xdr:row>75</xdr:row>
      <xdr:rowOff>168357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2797630"/>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93814</xdr:rowOff>
    </xdr:from>
    <xdr:to>
      <xdr:col>24</xdr:col>
      <xdr:colOff>114300</xdr:colOff>
      <xdr:row>77</xdr:row>
      <xdr:rowOff>23964</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72241</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1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139292</xdr:rowOff>
    </xdr:from>
    <xdr:to>
      <xdr:col>20</xdr:col>
      <xdr:colOff>38100</xdr:colOff>
      <xdr:row>77</xdr:row>
      <xdr:rowOff>69442</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1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60569</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26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150868</xdr:rowOff>
    </xdr:from>
    <xdr:to>
      <xdr:col>15</xdr:col>
      <xdr:colOff>101600</xdr:colOff>
      <xdr:row>77</xdr:row>
      <xdr:rowOff>81018</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1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72145</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27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59530</xdr:rowOff>
    </xdr:from>
    <xdr:to>
      <xdr:col>10</xdr:col>
      <xdr:colOff>165100</xdr:colOff>
      <xdr:row>74</xdr:row>
      <xdr:rowOff>161130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6207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117557</xdr:rowOff>
    </xdr:from>
    <xdr:to>
      <xdr:col>6</xdr:col>
      <xdr:colOff>38100</xdr:colOff>
      <xdr:row>76</xdr:row>
      <xdr:rowOff>47707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29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64234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27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65906</xdr:rowOff>
    </xdr:from>
    <xdr:to>
      <xdr:col>24</xdr:col>
      <xdr:colOff>63500</xdr:colOff>
      <xdr:row>98</xdr:row>
      <xdr:rowOff>68635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868006"/>
          <a:ext cx="8382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65906</xdr:rowOff>
    </xdr:from>
    <xdr:to>
      <xdr:col>19</xdr:col>
      <xdr:colOff>177800</xdr:colOff>
      <xdr:row>98</xdr:row>
      <xdr:rowOff>75467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86800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75467</xdr:rowOff>
    </xdr:from>
    <xdr:to>
      <xdr:col>15</xdr:col>
      <xdr:colOff>50800</xdr:colOff>
      <xdr:row>98</xdr:row>
      <xdr:rowOff>79522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877567"/>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79522</xdr:rowOff>
    </xdr:from>
    <xdr:to>
      <xdr:col>10</xdr:col>
      <xdr:colOff>114300</xdr:colOff>
      <xdr:row>98</xdr:row>
      <xdr:rowOff>86015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88162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17835</xdr:rowOff>
    </xdr:from>
    <xdr:to>
      <xdr:col>24</xdr:col>
      <xdr:colOff>114300</xdr:colOff>
      <xdr:row>98</xdr:row>
      <xdr:rowOff>119435</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8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111469</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7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15106</xdr:rowOff>
    </xdr:from>
    <xdr:to>
      <xdr:col>20</xdr:col>
      <xdr:colOff>38100</xdr:colOff>
      <xdr:row>98</xdr:row>
      <xdr:rowOff>116706</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8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107833</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9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24667</xdr:rowOff>
    </xdr:from>
    <xdr:to>
      <xdr:col>15</xdr:col>
      <xdr:colOff>101600</xdr:colOff>
      <xdr:row>98</xdr:row>
      <xdr:rowOff>126267</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8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117394</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9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28722</xdr:rowOff>
    </xdr:from>
    <xdr:to>
      <xdr:col>10</xdr:col>
      <xdr:colOff>165100</xdr:colOff>
      <xdr:row>98</xdr:row>
      <xdr:rowOff>130322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121449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35215</xdr:rowOff>
    </xdr:from>
    <xdr:to>
      <xdr:col>6</xdr:col>
      <xdr:colOff>38100</xdr:colOff>
      <xdr:row>98</xdr:row>
      <xdr:rowOff>136815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8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127942</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9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56642</xdr:rowOff>
    </xdr:from>
    <xdr:to>
      <xdr:col>55</xdr:col>
      <xdr:colOff>0</xdr:colOff>
      <xdr:row>38</xdr:row>
      <xdr:rowOff>7366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400292"/>
          <a:ext cx="8382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7366</xdr:rowOff>
    </xdr:from>
    <xdr:to>
      <xdr:col>50</xdr:col>
      <xdr:colOff>114300</xdr:colOff>
      <xdr:row>38</xdr:row>
      <xdr:rowOff>9144</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52246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9144</xdr:rowOff>
    </xdr:from>
    <xdr:to>
      <xdr:col>45</xdr:col>
      <xdr:colOff>177800</xdr:colOff>
      <xdr:row>38</xdr:row>
      <xdr:rowOff>13462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52424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11176</xdr:rowOff>
    </xdr:from>
    <xdr:to>
      <xdr:col>41</xdr:col>
      <xdr:colOff>50800</xdr:colOff>
      <xdr:row>38</xdr:row>
      <xdr:rowOff>13462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526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5842</xdr:rowOff>
    </xdr:from>
    <xdr:to>
      <xdr:col>55</xdr:col>
      <xdr:colOff>50800</xdr:colOff>
      <xdr:row>37</xdr:row>
      <xdr:rowOff>107442</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28719</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2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128016</xdr:rowOff>
    </xdr:from>
    <xdr:to>
      <xdr:col>50</xdr:col>
      <xdr:colOff>165100</xdr:colOff>
      <xdr:row>38</xdr:row>
      <xdr:rowOff>58165</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471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74693</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8" y="62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129794</xdr:rowOff>
    </xdr:from>
    <xdr:to>
      <xdr:col>46</xdr:col>
      <xdr:colOff>38100</xdr:colOff>
      <xdr:row>38</xdr:row>
      <xdr:rowOff>59944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76471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134112</xdr:rowOff>
    </xdr:from>
    <xdr:to>
      <xdr:col>41</xdr:col>
      <xdr:colOff>101600</xdr:colOff>
      <xdr:row>38</xdr:row>
      <xdr:rowOff>64262</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80789</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131826</xdr:rowOff>
    </xdr:from>
    <xdr:to>
      <xdr:col>36</xdr:col>
      <xdr:colOff>165100</xdr:colOff>
      <xdr:row>38</xdr:row>
      <xdr:rowOff>61976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4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78503</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2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71572</xdr:rowOff>
    </xdr:from>
    <xdr:to>
      <xdr:col>55</xdr:col>
      <xdr:colOff>0</xdr:colOff>
      <xdr:row>58</xdr:row>
      <xdr:rowOff>131746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9639300" y="9844222"/>
          <a:ext cx="838200" cy="2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71572</xdr:rowOff>
    </xdr:from>
    <xdr:to>
      <xdr:col>50</xdr:col>
      <xdr:colOff>114300</xdr:colOff>
      <xdr:row>58</xdr:row>
      <xdr:rowOff>149058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844222"/>
          <a:ext cx="889000" cy="24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149058</xdr:rowOff>
    </xdr:from>
    <xdr:to>
      <xdr:col>45</xdr:col>
      <xdr:colOff>177800</xdr:colOff>
      <xdr:row>58</xdr:row>
      <xdr:rowOff>155065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1009315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152642</xdr:rowOff>
    </xdr:from>
    <xdr:to>
      <xdr:col>41</xdr:col>
      <xdr:colOff>50800</xdr:colOff>
      <xdr:row>58</xdr:row>
      <xdr:rowOff>155065</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1009674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80946</xdr:rowOff>
    </xdr:from>
    <xdr:to>
      <xdr:col>55</xdr:col>
      <xdr:colOff>50800</xdr:colOff>
      <xdr:row>59</xdr:row>
      <xdr:rowOff>11096</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100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20772</xdr:rowOff>
    </xdr:from>
    <xdr:to>
      <xdr:col>50</xdr:col>
      <xdr:colOff>165100</xdr:colOff>
      <xdr:row>57</xdr:row>
      <xdr:rowOff>122372</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79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138899</xdr:rowOff>
    </xdr:from>
    <xdr:ext cx="59901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39795" y="956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98258</xdr:rowOff>
    </xdr:from>
    <xdr:to>
      <xdr:col>46</xdr:col>
      <xdr:colOff>38100</xdr:colOff>
      <xdr:row>59</xdr:row>
      <xdr:rowOff>28408</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100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19535</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101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104265</xdr:rowOff>
    </xdr:from>
    <xdr:to>
      <xdr:col>41</xdr:col>
      <xdr:colOff>101600</xdr:colOff>
      <xdr:row>59</xdr:row>
      <xdr:rowOff>34415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10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25542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101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101842</xdr:rowOff>
    </xdr:from>
    <xdr:to>
      <xdr:col>36</xdr:col>
      <xdr:colOff>165100</xdr:colOff>
      <xdr:row>59</xdr:row>
      <xdr:rowOff>31992</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100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23119</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101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31279</xdr:rowOff>
    </xdr:from>
    <xdr:to>
      <xdr:col>55</xdr:col>
      <xdr:colOff>0</xdr:colOff>
      <xdr:row>79</xdr:row>
      <xdr:rowOff>80042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575829"/>
          <a:ext cx="838200" cy="4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80042</xdr:rowOff>
    </xdr:from>
    <xdr:to>
      <xdr:col>50</xdr:col>
      <xdr:colOff>114300</xdr:colOff>
      <xdr:row>79</xdr:row>
      <xdr:rowOff>82426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62459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80254</xdr:rowOff>
    </xdr:from>
    <xdr:to>
      <xdr:col>45</xdr:col>
      <xdr:colOff>177800</xdr:colOff>
      <xdr:row>79</xdr:row>
      <xdr:rowOff>82426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62480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80254</xdr:rowOff>
    </xdr:from>
    <xdr:to>
      <xdr:col>41</xdr:col>
      <xdr:colOff>50800</xdr:colOff>
      <xdr:row>79</xdr:row>
      <xdr:rowOff>83305</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624804"/>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151929</xdr:rowOff>
    </xdr:from>
    <xdr:to>
      <xdr:col>55</xdr:col>
      <xdr:colOff>50800</xdr:colOff>
      <xdr:row>79</xdr:row>
      <xdr:rowOff>82079</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5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66856</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29242</xdr:rowOff>
    </xdr:from>
    <xdr:to>
      <xdr:col>50</xdr:col>
      <xdr:colOff>165100</xdr:colOff>
      <xdr:row>79</xdr:row>
      <xdr:rowOff>130842</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5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121969</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04428" y="136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31626</xdr:rowOff>
    </xdr:from>
    <xdr:to>
      <xdr:col>46</xdr:col>
      <xdr:colOff>38100</xdr:colOff>
      <xdr:row>79</xdr:row>
      <xdr:rowOff>133226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124353</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15428" y="1366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29454</xdr:rowOff>
    </xdr:from>
    <xdr:to>
      <xdr:col>41</xdr:col>
      <xdr:colOff>101600</xdr:colOff>
      <xdr:row>79</xdr:row>
      <xdr:rowOff>131054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122181</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26428" y="136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32505</xdr:rowOff>
    </xdr:from>
    <xdr:to>
      <xdr:col>36</xdr:col>
      <xdr:colOff>165100</xdr:colOff>
      <xdr:row>79</xdr:row>
      <xdr:rowOff>134105</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125232</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8" y="136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75913</xdr:rowOff>
    </xdr:from>
    <xdr:to>
      <xdr:col>55</xdr:col>
      <xdr:colOff>0</xdr:colOff>
      <xdr:row>98</xdr:row>
      <xdr:rowOff>95769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6878013"/>
          <a:ext cx="8382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95769</xdr:rowOff>
    </xdr:from>
    <xdr:to>
      <xdr:col>50</xdr:col>
      <xdr:colOff>114300</xdr:colOff>
      <xdr:row>98</xdr:row>
      <xdr:rowOff>110713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8750300" y="16897869"/>
          <a:ext cx="889000" cy="1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100155</xdr:rowOff>
    </xdr:from>
    <xdr:to>
      <xdr:col>45</xdr:col>
      <xdr:colOff>177800</xdr:colOff>
      <xdr:row>98</xdr:row>
      <xdr:rowOff>110713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902255"/>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100155</xdr:rowOff>
    </xdr:from>
    <xdr:to>
      <xdr:col>41</xdr:col>
      <xdr:colOff>50800</xdr:colOff>
      <xdr:row>98</xdr:row>
      <xdr:rowOff>114891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902255"/>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25113</xdr:rowOff>
    </xdr:from>
    <xdr:to>
      <xdr:col>55</xdr:col>
      <xdr:colOff>50800</xdr:colOff>
      <xdr:row>98</xdr:row>
      <xdr:rowOff>126713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8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3540</xdr:rowOff>
    </xdr:from>
    <xdr:ext cx="599010"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80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44969</xdr:rowOff>
    </xdr:from>
    <xdr:to>
      <xdr:col>50</xdr:col>
      <xdr:colOff>165100</xdr:colOff>
      <xdr:row>98</xdr:row>
      <xdr:rowOff>146569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8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137696</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39795" y="169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59913</xdr:rowOff>
    </xdr:from>
    <xdr:to>
      <xdr:col>46</xdr:col>
      <xdr:colOff>38100</xdr:colOff>
      <xdr:row>98</xdr:row>
      <xdr:rowOff>161513</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8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152640</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95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49355</xdr:rowOff>
    </xdr:from>
    <xdr:to>
      <xdr:col>41</xdr:col>
      <xdr:colOff>101600</xdr:colOff>
      <xdr:row>98</xdr:row>
      <xdr:rowOff>150955</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8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142082</xdr:rowOff>
    </xdr:from>
    <xdr:ext cx="59901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61795" y="169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64091</xdr:rowOff>
    </xdr:from>
    <xdr:to>
      <xdr:col>36</xdr:col>
      <xdr:colOff>165100</xdr:colOff>
      <xdr:row>98</xdr:row>
      <xdr:rowOff>165691</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8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156818</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95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127356</xdr:rowOff>
    </xdr:from>
    <xdr:to>
      <xdr:col>85</xdr:col>
      <xdr:colOff>127000</xdr:colOff>
      <xdr:row>37</xdr:row>
      <xdr:rowOff>157691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471006"/>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144242</xdr:rowOff>
    </xdr:from>
    <xdr:to>
      <xdr:col>81</xdr:col>
      <xdr:colOff>50800</xdr:colOff>
      <xdr:row>37</xdr:row>
      <xdr:rowOff>157691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4592300" y="6487892"/>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144242</xdr:rowOff>
    </xdr:from>
    <xdr:to>
      <xdr:col>76</xdr:col>
      <xdr:colOff>114300</xdr:colOff>
      <xdr:row>37</xdr:row>
      <xdr:rowOff>164069</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487892"/>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116863</xdr:rowOff>
    </xdr:from>
    <xdr:to>
      <xdr:col>71</xdr:col>
      <xdr:colOff>177800</xdr:colOff>
      <xdr:row>37</xdr:row>
      <xdr:rowOff>164069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6460513"/>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76556</xdr:rowOff>
    </xdr:from>
    <xdr:to>
      <xdr:col>85</xdr:col>
      <xdr:colOff>177800</xdr:colOff>
      <xdr:row>38</xdr:row>
      <xdr:rowOff>6706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54983</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106891</xdr:rowOff>
    </xdr:from>
    <xdr:to>
      <xdr:col>81</xdr:col>
      <xdr:colOff>101600</xdr:colOff>
      <xdr:row>38</xdr:row>
      <xdr:rowOff>37041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45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28168</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5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93442</xdr:rowOff>
    </xdr:from>
    <xdr:to>
      <xdr:col>76</xdr:col>
      <xdr:colOff>165100</xdr:colOff>
      <xdr:row>38</xdr:row>
      <xdr:rowOff>23592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4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14719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5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113269</xdr:rowOff>
    </xdr:from>
    <xdr:to>
      <xdr:col>72</xdr:col>
      <xdr:colOff>38100</xdr:colOff>
      <xdr:row>38</xdr:row>
      <xdr:rowOff>43419</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34546</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5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66063</xdr:rowOff>
    </xdr:from>
    <xdr:to>
      <xdr:col>67</xdr:col>
      <xdr:colOff>101600</xdr:colOff>
      <xdr:row>37</xdr:row>
      <xdr:rowOff>167663</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4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158790</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5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141208</xdr:rowOff>
    </xdr:from>
    <xdr:to>
      <xdr:col>85</xdr:col>
      <xdr:colOff>127000</xdr:colOff>
      <xdr:row>57</xdr:row>
      <xdr:rowOff>39124</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742408"/>
          <a:ext cx="838200" cy="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141208</xdr:rowOff>
    </xdr:from>
    <xdr:to>
      <xdr:col>81</xdr:col>
      <xdr:colOff>50800</xdr:colOff>
      <xdr:row>57</xdr:row>
      <xdr:rowOff>30940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9742408"/>
          <a:ext cx="889000" cy="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30940</xdr:rowOff>
    </xdr:from>
    <xdr:to>
      <xdr:col>76</xdr:col>
      <xdr:colOff>114300</xdr:colOff>
      <xdr:row>57</xdr:row>
      <xdr:rowOff>38693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80359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93953</xdr:rowOff>
    </xdr:from>
    <xdr:to>
      <xdr:col>71</xdr:col>
      <xdr:colOff>177800</xdr:colOff>
      <xdr:row>57</xdr:row>
      <xdr:rowOff>38693</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352253"/>
          <a:ext cx="889000" cy="4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159774</xdr:rowOff>
    </xdr:from>
    <xdr:to>
      <xdr:col>85</xdr:col>
      <xdr:colOff>177800</xdr:colOff>
      <xdr:row>57</xdr:row>
      <xdr:rowOff>89924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74701</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6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90408</xdr:rowOff>
    </xdr:from>
    <xdr:to>
      <xdr:col>81</xdr:col>
      <xdr:colOff>101600</xdr:colOff>
      <xdr:row>57</xdr:row>
      <xdr:rowOff>20558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11685</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181795" y="978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151590</xdr:rowOff>
    </xdr:from>
    <xdr:to>
      <xdr:col>76</xdr:col>
      <xdr:colOff>165100</xdr:colOff>
      <xdr:row>57</xdr:row>
      <xdr:rowOff>81740</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7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72867</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8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159343</xdr:rowOff>
    </xdr:from>
    <xdr:to>
      <xdr:col>72</xdr:col>
      <xdr:colOff>38100</xdr:colOff>
      <xdr:row>57</xdr:row>
      <xdr:rowOff>89493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7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80620</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8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43153</xdr:rowOff>
    </xdr:from>
    <xdr:to>
      <xdr:col>67</xdr:col>
      <xdr:colOff>101600</xdr:colOff>
      <xdr:row>54</xdr:row>
      <xdr:rowOff>144753</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3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161280</xdr:rowOff>
    </xdr:from>
    <xdr:ext cx="59901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14795" y="907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52068</xdr:rowOff>
    </xdr:from>
    <xdr:to>
      <xdr:col>85</xdr:col>
      <xdr:colOff>127000</xdr:colOff>
      <xdr:row>79</xdr:row>
      <xdr:rowOff>9192</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425168"/>
          <a:ext cx="838200" cy="1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52068</xdr:rowOff>
    </xdr:from>
    <xdr:to>
      <xdr:col>81</xdr:col>
      <xdr:colOff>50800</xdr:colOff>
      <xdr:row>78</xdr:row>
      <xdr:rowOff>104428</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3425168"/>
          <a:ext cx="8890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104428</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477528"/>
          <a:ext cx="889000" cy="1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42067</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586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129842</xdr:rowOff>
    </xdr:from>
    <xdr:to>
      <xdr:col>85</xdr:col>
      <xdr:colOff>177800</xdr:colOff>
      <xdr:row>79</xdr:row>
      <xdr:rowOff>59992</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534377"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1268</xdr:rowOff>
    </xdr:from>
    <xdr:to>
      <xdr:col>81</xdr:col>
      <xdr:colOff>101600</xdr:colOff>
      <xdr:row>78</xdr:row>
      <xdr:rowOff>102868</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3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119395</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14111" y="131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53628</xdr:rowOff>
    </xdr:from>
    <xdr:to>
      <xdr:col>76</xdr:col>
      <xdr:colOff>165100</xdr:colOff>
      <xdr:row>78</xdr:row>
      <xdr:rowOff>155228</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305</xdr:rowOff>
    </xdr:from>
    <xdr:ext cx="534377"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325111" y="132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162717</xdr:rowOff>
    </xdr:from>
    <xdr:to>
      <xdr:col>67</xdr:col>
      <xdr:colOff>101600</xdr:colOff>
      <xdr:row>79</xdr:row>
      <xdr:rowOff>92867</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83994</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79428" y="1362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73758</xdr:rowOff>
    </xdr:from>
    <xdr:to>
      <xdr:col>85</xdr:col>
      <xdr:colOff>127000</xdr:colOff>
      <xdr:row>97</xdr:row>
      <xdr:rowOff>125316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704408"/>
          <a:ext cx="8382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125316</xdr:rowOff>
    </xdr:from>
    <xdr:to>
      <xdr:col>81</xdr:col>
      <xdr:colOff>50800</xdr:colOff>
      <xdr:row>97</xdr:row>
      <xdr:rowOff>145552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755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145552</xdr:rowOff>
    </xdr:from>
    <xdr:to>
      <xdr:col>76</xdr:col>
      <xdr:colOff>114300</xdr:colOff>
      <xdr:row>97</xdr:row>
      <xdr:rowOff>155663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776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155663</xdr:rowOff>
    </xdr:from>
    <xdr:to>
      <xdr:col>71</xdr:col>
      <xdr:colOff>177800</xdr:colOff>
      <xdr:row>97</xdr:row>
      <xdr:rowOff>165632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786313"/>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22958</xdr:rowOff>
    </xdr:from>
    <xdr:to>
      <xdr:col>85</xdr:col>
      <xdr:colOff>177800</xdr:colOff>
      <xdr:row>97</xdr:row>
      <xdr:rowOff>124558</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6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1385</xdr:rowOff>
    </xdr:from>
    <xdr:ext cx="599010"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63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74516</xdr:rowOff>
    </xdr:from>
    <xdr:to>
      <xdr:col>81</xdr:col>
      <xdr:colOff>101600</xdr:colOff>
      <xdr:row>98</xdr:row>
      <xdr:rowOff>4666</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7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167243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7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94752</xdr:rowOff>
    </xdr:from>
    <xdr:to>
      <xdr:col>76</xdr:col>
      <xdr:colOff>165100</xdr:colOff>
      <xdr:row>98</xdr:row>
      <xdr:rowOff>24902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16029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104863</xdr:rowOff>
    </xdr:from>
    <xdr:to>
      <xdr:col>72</xdr:col>
      <xdr:colOff>38100</xdr:colOff>
      <xdr:row>98</xdr:row>
      <xdr:rowOff>35013</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26140</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114832</xdr:rowOff>
    </xdr:from>
    <xdr:to>
      <xdr:col>67</xdr:col>
      <xdr:colOff>101600</xdr:colOff>
      <xdr:row>98</xdr:row>
      <xdr:rowOff>44982</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7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36109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83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5498985</v>
      </c>
      <c r="BO4" s="433"/>
      <c r="BP4" s="433"/>
      <c r="BQ4" s="433"/>
      <c r="BR4" s="433"/>
      <c r="BS4" s="433"/>
      <c r="BT4" s="433"/>
      <c r="BU4" s="434"/>
      <c r="BV4" s="432">
        <v>5887870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16.2</v>
      </c>
      <c r="CU4" s="439"/>
      <c r="CV4" s="439"/>
      <c r="CW4" s="439"/>
      <c r="CX4" s="439"/>
      <c r="CY4" s="439"/>
      <c r="CZ4" s="439"/>
      <c r="DA4" s="440"/>
      <c r="DB4" s="438">
        <v>15.9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5033633</v>
      </c>
      <c r="BO5" s="470"/>
      <c r="BP5" s="470"/>
      <c r="BQ5" s="470"/>
      <c r="BR5" s="470"/>
      <c r="BS5" s="470"/>
      <c r="BT5" s="470"/>
      <c r="BU5" s="471"/>
      <c r="BV5" s="469">
        <v>5484720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80.8</v>
      </c>
      <c r="CU5" s="467"/>
      <c r="CV5" s="467"/>
      <c r="CW5" s="467"/>
      <c r="CX5" s="467"/>
      <c r="CY5" s="467"/>
      <c r="CZ5" s="467"/>
      <c r="DA5" s="468"/>
      <c r="DB5" s="466">
        <v>81.7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465352</v>
      </c>
      <c r="BO6" s="470"/>
      <c r="BP6" s="470"/>
      <c r="BQ6" s="470"/>
      <c r="BR6" s="470"/>
      <c r="BS6" s="470"/>
      <c r="BT6" s="470"/>
      <c r="BU6" s="471"/>
      <c r="BV6" s="469">
        <v>403150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83</v>
      </c>
      <c r="CU6" s="507"/>
      <c r="CV6" s="507"/>
      <c r="CW6" s="507"/>
      <c r="CX6" s="507"/>
      <c r="CY6" s="507"/>
      <c r="CZ6" s="507"/>
      <c r="DA6" s="508"/>
      <c r="DB6" s="506">
        <v>84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41295</v>
      </c>
      <c r="BO7" s="470"/>
      <c r="BP7" s="470"/>
      <c r="BQ7" s="470"/>
      <c r="BR7" s="470"/>
      <c r="BS7" s="470"/>
      <c r="BT7" s="470"/>
      <c r="BU7" s="471"/>
      <c r="BV7" s="469">
        <v>16511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2621510</v>
      </c>
      <c r="CU7" s="470"/>
      <c r="CV7" s="470"/>
      <c r="CW7" s="470"/>
      <c r="CX7" s="470"/>
      <c r="CY7" s="470"/>
      <c r="CZ7" s="470"/>
      <c r="DA7" s="471"/>
      <c r="DB7" s="469">
        <v>2437180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424057</v>
      </c>
      <c r="BO8" s="470"/>
      <c r="BP8" s="470"/>
      <c r="BQ8" s="470"/>
      <c r="BR8" s="470"/>
      <c r="BS8" s="470"/>
      <c r="BT8" s="470"/>
      <c r="BU8" s="471"/>
      <c r="BV8" s="469">
        <v>386639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0.17</v>
      </c>
      <c r="CU8" s="510"/>
      <c r="CV8" s="510"/>
      <c r="CW8" s="510"/>
      <c r="CX8" s="510"/>
      <c r="CY8" s="510"/>
      <c r="CZ8" s="510"/>
      <c r="DA8" s="511"/>
      <c r="DB8" s="509">
        <v>0.17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4199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37418</v>
      </c>
      <c r="BO9" s="470"/>
      <c r="BP9" s="470"/>
      <c r="BQ9" s="470"/>
      <c r="BR9" s="470"/>
      <c r="BS9" s="470"/>
      <c r="BT9" s="470"/>
      <c r="BU9" s="471"/>
      <c r="BV9" s="469">
        <v>317277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4773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109348</v>
      </c>
      <c r="BO10" s="470"/>
      <c r="BP10" s="470"/>
      <c r="BQ10" s="470"/>
      <c r="BR10" s="470"/>
      <c r="BS10" s="470"/>
      <c r="BT10" s="470"/>
      <c r="BU10" s="471"/>
      <c r="BV10" s="469">
        <v>9807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4323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105</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210000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4255</v>
      </c>
      <c r="S13" s="554"/>
      <c r="T13" s="554"/>
      <c r="U13" s="554"/>
      <c r="V13" s="555"/>
      <c r="W13" s="485" t="s">
        <v>138</v>
      </c>
      <c r="X13" s="486"/>
      <c r="Y13" s="486"/>
      <c r="Z13" s="486"/>
      <c r="AA13" s="486"/>
      <c r="AB13" s="476"/>
      <c r="AC13" s="520">
        <v>357</v>
      </c>
      <c r="AD13" s="521"/>
      <c r="AE13" s="521"/>
      <c r="AF13" s="521"/>
      <c r="AG13" s="563"/>
      <c r="AH13" s="520">
        <v>396</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146766</v>
      </c>
      <c r="BO13" s="470"/>
      <c r="BP13" s="470"/>
      <c r="BQ13" s="470"/>
      <c r="BR13" s="470"/>
      <c r="BS13" s="470"/>
      <c r="BT13" s="470"/>
      <c r="BU13" s="471"/>
      <c r="BV13" s="469">
        <v>117084</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10.6</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4460</v>
      </c>
      <c r="S14" s="554"/>
      <c r="T14" s="554"/>
      <c r="U14" s="554"/>
      <c r="V14" s="555"/>
      <c r="W14" s="459"/>
      <c r="X14" s="460"/>
      <c r="Y14" s="460"/>
      <c r="Z14" s="460"/>
      <c r="AA14" s="460"/>
      <c r="AB14" s="449"/>
      <c r="AC14" s="556">
        <v>15.5</v>
      </c>
      <c r="AD14" s="557"/>
      <c r="AE14" s="557"/>
      <c r="AF14" s="557"/>
      <c r="AG14" s="558"/>
      <c r="AH14" s="556">
        <v>16.399999999999999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103</v>
      </c>
      <c r="CU14" s="568"/>
      <c r="CV14" s="568"/>
      <c r="CW14" s="568"/>
      <c r="CX14" s="568"/>
      <c r="CY14" s="568"/>
      <c r="CZ14" s="568"/>
      <c r="DA14" s="569"/>
      <c r="DB14" s="567">
        <v>106.3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4393</v>
      </c>
      <c r="S15" s="554"/>
      <c r="T15" s="554"/>
      <c r="U15" s="554"/>
      <c r="V15" s="555"/>
      <c r="W15" s="485" t="s">
        <v>145</v>
      </c>
      <c r="X15" s="486"/>
      <c r="Y15" s="486"/>
      <c r="Z15" s="486"/>
      <c r="AA15" s="486"/>
      <c r="AB15" s="476"/>
      <c r="AC15" s="520">
        <v>837</v>
      </c>
      <c r="AD15" s="521"/>
      <c r="AE15" s="521"/>
      <c r="AF15" s="521"/>
      <c r="AG15" s="563"/>
      <c r="AH15" s="520">
        <v>907</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414130</v>
      </c>
      <c r="BO15" s="433"/>
      <c r="BP15" s="433"/>
      <c r="BQ15" s="433"/>
      <c r="BR15" s="433"/>
      <c r="BS15" s="433"/>
      <c r="BT15" s="433"/>
      <c r="BU15" s="434"/>
      <c r="BV15" s="432">
        <v>389478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36.4</v>
      </c>
      <c r="AD16" s="557"/>
      <c r="AE16" s="557"/>
      <c r="AF16" s="557"/>
      <c r="AG16" s="558"/>
      <c r="AH16" s="556">
        <v>37.4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2459164</v>
      </c>
      <c r="BO16" s="470"/>
      <c r="BP16" s="470"/>
      <c r="BQ16" s="470"/>
      <c r="BR16" s="470"/>
      <c r="BS16" s="470"/>
      <c r="BT16" s="470"/>
      <c r="BU16" s="471"/>
      <c r="BV16" s="469">
        <v>2278277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1106</v>
      </c>
      <c r="AD17" s="521"/>
      <c r="AE17" s="521"/>
      <c r="AF17" s="521"/>
      <c r="AG17" s="563"/>
      <c r="AH17" s="520">
        <v>1119</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508774</v>
      </c>
      <c r="BO17" s="470"/>
      <c r="BP17" s="470"/>
      <c r="BQ17" s="470"/>
      <c r="BR17" s="470"/>
      <c r="BS17" s="470"/>
      <c r="BT17" s="470"/>
      <c r="BU17" s="471"/>
      <c r="BV17" s="469">
        <v>483585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261.31</v>
      </c>
      <c r="M18" s="585"/>
      <c r="N18" s="585"/>
      <c r="O18" s="585"/>
      <c r="P18" s="585"/>
      <c r="Q18" s="585"/>
      <c r="R18" s="586"/>
      <c r="S18" s="586"/>
      <c r="T18" s="586"/>
      <c r="U18" s="586"/>
      <c r="V18" s="587"/>
      <c r="W18" s="487"/>
      <c r="X18" s="488"/>
      <c r="Y18" s="488"/>
      <c r="Z18" s="488"/>
      <c r="AA18" s="488"/>
      <c r="AB18" s="479"/>
      <c r="AC18" s="588">
        <v>48.1</v>
      </c>
      <c r="AD18" s="589"/>
      <c r="AE18" s="589"/>
      <c r="AF18" s="589"/>
      <c r="AG18" s="590"/>
      <c r="AH18" s="588">
        <v>46.2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2125635</v>
      </c>
      <c r="BO18" s="470"/>
      <c r="BP18" s="470"/>
      <c r="BQ18" s="470"/>
      <c r="BR18" s="470"/>
      <c r="BS18" s="470"/>
      <c r="BT18" s="470"/>
      <c r="BU18" s="471"/>
      <c r="BV18" s="469">
        <v>2009151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3526376</v>
      </c>
      <c r="BO19" s="470"/>
      <c r="BP19" s="470"/>
      <c r="BQ19" s="470"/>
      <c r="BR19" s="470"/>
      <c r="BS19" s="470"/>
      <c r="BT19" s="470"/>
      <c r="BU19" s="471"/>
      <c r="BV19" s="469">
        <v>3092089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1359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5930033</v>
      </c>
      <c r="BO23" s="470"/>
      <c r="BP23" s="470"/>
      <c r="BQ23" s="470"/>
      <c r="BR23" s="470"/>
      <c r="BS23" s="470"/>
      <c r="BT23" s="470"/>
      <c r="BU23" s="471"/>
      <c r="BV23" s="469">
        <v>5625626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8200</v>
      </c>
      <c r="R24" s="521"/>
      <c r="S24" s="521"/>
      <c r="T24" s="521"/>
      <c r="U24" s="521"/>
      <c r="V24" s="563"/>
      <c r="W24" s="622"/>
      <c r="X24" s="610"/>
      <c r="Y24" s="611"/>
      <c r="Z24" s="519" t="s">
        <v>168</v>
      </c>
      <c r="AA24" s="499"/>
      <c r="AB24" s="499"/>
      <c r="AC24" s="499"/>
      <c r="AD24" s="499"/>
      <c r="AE24" s="499"/>
      <c r="AF24" s="499"/>
      <c r="AG24" s="500"/>
      <c r="AH24" s="520">
        <v>87</v>
      </c>
      <c r="AI24" s="521"/>
      <c r="AJ24" s="521"/>
      <c r="AK24" s="521"/>
      <c r="AL24" s="563"/>
      <c r="AM24" s="520">
        <v>244122</v>
      </c>
      <c r="AN24" s="521"/>
      <c r="AO24" s="521"/>
      <c r="AP24" s="521"/>
      <c r="AQ24" s="521"/>
      <c r="AR24" s="563"/>
      <c r="AS24" s="520">
        <v>2806</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5457349</v>
      </c>
      <c r="BO24" s="470"/>
      <c r="BP24" s="470"/>
      <c r="BQ24" s="470"/>
      <c r="BR24" s="470"/>
      <c r="BS24" s="470"/>
      <c r="BT24" s="470"/>
      <c r="BU24" s="471"/>
      <c r="BV24" s="469">
        <v>5096170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6200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172</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2425</v>
      </c>
      <c r="BO25" s="433"/>
      <c r="BP25" s="433"/>
      <c r="BQ25" s="433"/>
      <c r="BR25" s="433"/>
      <c r="BS25" s="433"/>
      <c r="BT25" s="433"/>
      <c r="BU25" s="434"/>
      <c r="BV25" s="432" t="s">
        <v>172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5750</v>
      </c>
      <c r="R26" s="521"/>
      <c r="S26" s="521"/>
      <c r="T26" s="521"/>
      <c r="U26" s="521"/>
      <c r="V26" s="563"/>
      <c r="W26" s="622"/>
      <c r="X26" s="610"/>
      <c r="Y26" s="611"/>
      <c r="Z26" s="519" t="s">
        <v>175</v>
      </c>
      <c r="AA26" s="632"/>
      <c r="AB26" s="632"/>
      <c r="AC26" s="632"/>
      <c r="AD26" s="632"/>
      <c r="AE26" s="632"/>
      <c r="AF26" s="632"/>
      <c r="AG26" s="633"/>
      <c r="AH26" s="520">
        <v>10</v>
      </c>
      <c r="AI26" s="521"/>
      <c r="AJ26" s="521"/>
      <c r="AK26" s="521"/>
      <c r="AL26" s="563"/>
      <c r="AM26" s="520">
        <v>33670</v>
      </c>
      <c r="AN26" s="521"/>
      <c r="AO26" s="521"/>
      <c r="AP26" s="521"/>
      <c r="AQ26" s="521"/>
      <c r="AR26" s="563"/>
      <c r="AS26" s="520">
        <v>3367</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3100</v>
      </c>
      <c r="R27" s="521"/>
      <c r="S27" s="521"/>
      <c r="T27" s="521"/>
      <c r="U27" s="521"/>
      <c r="V27" s="563"/>
      <c r="W27" s="622"/>
      <c r="X27" s="610"/>
      <c r="Y27" s="611"/>
      <c r="Z27" s="519" t="s">
        <v>178</v>
      </c>
      <c r="AA27" s="499"/>
      <c r="AB27" s="499"/>
      <c r="AC27" s="499"/>
      <c r="AD27" s="499"/>
      <c r="AE27" s="499"/>
      <c r="AF27" s="499"/>
      <c r="AG27" s="500"/>
      <c r="AH27" s="520">
        <v>1</v>
      </c>
      <c r="AI27" s="521"/>
      <c r="AJ27" s="521"/>
      <c r="AK27" s="521"/>
      <c r="AL27" s="563"/>
      <c r="AM27" s="520" t="s">
        <v>179</v>
      </c>
      <c r="AN27" s="521"/>
      <c r="AO27" s="521"/>
      <c r="AP27" s="521"/>
      <c r="AQ27" s="521"/>
      <c r="AR27" s="563"/>
      <c r="AS27" s="520" t="s">
        <v>179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77722</v>
      </c>
      <c r="BO27" s="646"/>
      <c r="BP27" s="646"/>
      <c r="BQ27" s="646"/>
      <c r="BR27" s="646"/>
      <c r="BS27" s="646"/>
      <c r="BT27" s="646"/>
      <c r="BU27" s="647"/>
      <c r="BV27" s="645">
        <v>77719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2500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172</v>
      </c>
      <c r="AN28" s="521"/>
      <c r="AO28" s="521"/>
      <c r="AP28" s="521"/>
      <c r="AQ28" s="521"/>
      <c r="AR28" s="563"/>
      <c r="AS28" s="520" t="s">
        <v>136</v>
      </c>
      <c r="AT28" s="521"/>
      <c r="AU28" s="521"/>
      <c r="AV28" s="521"/>
      <c r="AW28" s="521"/>
      <c r="AX28" s="522"/>
      <c r="AY28" s="648" t="s">
        <v>183</v>
      </c>
      <c r="AZ28" s="649"/>
      <c r="BA28" s="649"/>
      <c r="BB28" s="650"/>
      <c r="BC28" s="429" t="s">
        <v>49</v>
      </c>
      <c r="BD28" s="430"/>
      <c r="BE28" s="430"/>
      <c r="BF28" s="430"/>
      <c r="BG28" s="430"/>
      <c r="BH28" s="430"/>
      <c r="BI28" s="430"/>
      <c r="BJ28" s="430"/>
      <c r="BK28" s="430"/>
      <c r="BL28" s="430"/>
      <c r="BM28" s="431"/>
      <c r="BN28" s="432">
        <v>868402</v>
      </c>
      <c r="BO28" s="433"/>
      <c r="BP28" s="433"/>
      <c r="BQ28" s="433"/>
      <c r="BR28" s="433"/>
      <c r="BS28" s="433"/>
      <c r="BT28" s="433"/>
      <c r="BU28" s="434"/>
      <c r="BV28" s="432">
        <v>759054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7</v>
      </c>
      <c r="M29" s="521"/>
      <c r="N29" s="521"/>
      <c r="O29" s="521"/>
      <c r="P29" s="563"/>
      <c r="Q29" s="520">
        <v>2300</v>
      </c>
      <c r="R29" s="521"/>
      <c r="S29" s="521"/>
      <c r="T29" s="521"/>
      <c r="U29" s="521"/>
      <c r="V29" s="563"/>
      <c r="W29" s="623"/>
      <c r="X29" s="624"/>
      <c r="Y29" s="625"/>
      <c r="Z29" s="519" t="s">
        <v>185</v>
      </c>
      <c r="AA29" s="499"/>
      <c r="AB29" s="499"/>
      <c r="AC29" s="499"/>
      <c r="AD29" s="499"/>
      <c r="AE29" s="499"/>
      <c r="AF29" s="499"/>
      <c r="AG29" s="500"/>
      <c r="AH29" s="520">
        <v>88</v>
      </c>
      <c r="AI29" s="521"/>
      <c r="AJ29" s="521"/>
      <c r="AK29" s="521"/>
      <c r="AL29" s="563"/>
      <c r="AM29" s="520">
        <v>248378</v>
      </c>
      <c r="AN29" s="521"/>
      <c r="AO29" s="521"/>
      <c r="AP29" s="521"/>
      <c r="AQ29" s="521"/>
      <c r="AR29" s="563"/>
      <c r="AS29" s="520">
        <v>2822</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70736</v>
      </c>
      <c r="BO29" s="470"/>
      <c r="BP29" s="470"/>
      <c r="BQ29" s="470"/>
      <c r="BR29" s="470"/>
      <c r="BS29" s="470"/>
      <c r="BT29" s="470"/>
      <c r="BU29" s="471"/>
      <c r="BV29" s="469">
        <v>69127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51</v>
      </c>
      <c r="BD30" s="643"/>
      <c r="BE30" s="643"/>
      <c r="BF30" s="643"/>
      <c r="BG30" s="643"/>
      <c r="BH30" s="643"/>
      <c r="BI30" s="643"/>
      <c r="BJ30" s="643"/>
      <c r="BK30" s="643"/>
      <c r="BL30" s="643"/>
      <c r="BM30" s="644"/>
      <c r="BN30" s="645">
        <v>346343</v>
      </c>
      <c r="BO30" s="646"/>
      <c r="BP30" s="646"/>
      <c r="BQ30" s="646"/>
      <c r="BR30" s="646"/>
      <c r="BS30" s="646"/>
      <c r="BT30" s="646"/>
      <c r="BU30" s="647"/>
      <c r="BV30" s="645">
        <v>433730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山形県消防補償等組合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戸沢村産業振興公社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山形県自治会館管理組合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7</v>
      </c>
      <c r="BF36" s="658"/>
      <c r="BG36" s="659" t="str">
        <f>IF('各会計、関係団体の財政状況及び健全化判断比率'!B33="","",'各会計、関係団体の財政状況及び健全化判断比率'!B33)</f>
        <v>農業集落排水事業特別会計</v>
      </c>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山形県市町村職員退職手当組合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山形県市町村交通災害共済組合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最上広域市町村圏事務組合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最上地区広域連合（普通会計分）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最上地区広域連合（事業会計分）</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山形県後期高齢者医療広域連合（普通会計分）</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山形県後期高齢者医療広域連合（事業会計分）</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NVuhfJ3aXFYXOcEvRu36DRHxVtMm5Ye1pTxGQRx2VSf2UJ0w7oaJ3zzX+DQE4InURsqz+54eDZzdQnw0K0Rsw==" saltValue="1vIGVzaw56op97Dvctmn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567</v>
      </c>
      <c r="D34" s="1250"/>
      <c r="E34" s="1251"/>
      <c r="F34" s="32">
        <v>11.93</v>
      </c>
      <c r="G34" s="33">
        <v>9.89</v>
      </c>
      <c r="H34" s="33">
        <v>2.87</v>
      </c>
      <c r="I34" s="33">
        <v>15.86</v>
      </c>
      <c r="J34" s="34">
        <v>16.170000000000002</v>
      </c>
      <c r="K34" s="22"/>
      <c r="L34" s="22"/>
      <c r="M34" s="22"/>
      <c r="N34" s="22"/>
      <c r="O34" s="22"/>
      <c r="P34" s="22"/>
    </row>
    <row r="35" spans="1:16" ht="39" customHeight="1" x14ac:dyDescent="0.15">
      <c r="A35" s="22"/>
      <c r="B35" s="35"/>
      <c r="C35" s="1244" t="s">
        <v>568</v>
      </c>
      <c r="D35" s="1245"/>
      <c r="E35" s="1246"/>
      <c r="F35" s="36">
        <v>0.86</v>
      </c>
      <c r="G35" s="37">
        <v>0.39</v>
      </c>
      <c r="H35" s="37">
        <v>0.82</v>
      </c>
      <c r="I35" s="37">
        <v>0.45</v>
      </c>
      <c r="J35" s="38">
        <v>0.8</v>
      </c>
      <c r="K35" s="22"/>
      <c r="L35" s="22"/>
      <c r="M35" s="22"/>
      <c r="N35" s="22"/>
      <c r="O35" s="22"/>
      <c r="P35" s="22"/>
    </row>
    <row r="36" spans="1:16" ht="39" customHeight="1" x14ac:dyDescent="0.15">
      <c r="A36" s="22"/>
      <c r="B36" s="35"/>
      <c r="C36" s="1244" t="s">
        <v>569</v>
      </c>
      <c r="D36" s="1245"/>
      <c r="E36" s="1246"/>
      <c r="F36" s="36">
        <v>0.34</v>
      </c>
      <c r="G36" s="37">
        <v>0.34</v>
      </c>
      <c r="H36" s="37">
        <v>0.2</v>
      </c>
      <c r="I36" s="37">
        <v>0.15</v>
      </c>
      <c r="J36" s="38">
        <v>0.49</v>
      </c>
      <c r="K36" s="22"/>
      <c r="L36" s="22"/>
      <c r="M36" s="22"/>
      <c r="N36" s="22"/>
      <c r="O36" s="22"/>
      <c r="P36" s="22"/>
    </row>
    <row r="37" spans="1:16" ht="39" customHeight="1" x14ac:dyDescent="0.15">
      <c r="A37" s="22"/>
      <c r="B37" s="35"/>
      <c r="C37" s="1244" t="s">
        <v>570</v>
      </c>
      <c r="D37" s="1245"/>
      <c r="E37" s="1246"/>
      <c r="F37" s="36">
        <v>0.23</v>
      </c>
      <c r="G37" s="37">
        <v>0.16</v>
      </c>
      <c r="H37" s="37">
        <v>0.27</v>
      </c>
      <c r="I37" s="37">
        <v>0.12</v>
      </c>
      <c r="J37" s="38">
        <v>0.16</v>
      </c>
      <c r="K37" s="22"/>
      <c r="L37" s="22"/>
      <c r="M37" s="22"/>
      <c r="N37" s="22"/>
      <c r="O37" s="22"/>
      <c r="P37" s="22"/>
    </row>
    <row r="38" spans="1:16" ht="39" customHeight="1" x14ac:dyDescent="0.15">
      <c r="A38" s="22"/>
      <c r="B38" s="35"/>
      <c r="C38" s="1244" t="s">
        <v>571</v>
      </c>
      <c r="D38" s="1245"/>
      <c r="E38" s="1246"/>
      <c r="F38" s="36">
        <v>0.13</v>
      </c>
      <c r="G38" s="37">
        <v>0.17</v>
      </c>
      <c r="H38" s="37">
        <v>0.21</v>
      </c>
      <c r="I38" s="37">
        <v>0.15</v>
      </c>
      <c r="J38" s="38">
        <v>0.1</v>
      </c>
      <c r="K38" s="22"/>
      <c r="L38" s="22"/>
      <c r="M38" s="22"/>
      <c r="N38" s="22"/>
      <c r="O38" s="22"/>
      <c r="P38" s="22"/>
    </row>
    <row r="39" spans="1:16" ht="39" customHeight="1" x14ac:dyDescent="0.15">
      <c r="A39" s="22"/>
      <c r="B39" s="35"/>
      <c r="C39" s="1244" t="s">
        <v>572</v>
      </c>
      <c r="D39" s="1245"/>
      <c r="E39" s="1246"/>
      <c r="F39" s="36">
        <v>0.04</v>
      </c>
      <c r="G39" s="37">
        <v>0.06</v>
      </c>
      <c r="H39" s="37">
        <v>0.1</v>
      </c>
      <c r="I39" s="37">
        <v>0.13</v>
      </c>
      <c r="J39" s="38">
        <v>0.05</v>
      </c>
      <c r="K39" s="22"/>
      <c r="L39" s="22"/>
      <c r="M39" s="22"/>
      <c r="N39" s="22"/>
      <c r="O39" s="22"/>
      <c r="P39" s="22"/>
    </row>
    <row r="40" spans="1:16" ht="39" customHeight="1" x14ac:dyDescent="0.15">
      <c r="A40" s="22"/>
      <c r="B40" s="35"/>
      <c r="C40" s="1244" t="s">
        <v>573</v>
      </c>
      <c r="D40" s="1245"/>
      <c r="E40" s="1246"/>
      <c r="F40" s="36">
        <v>0.03</v>
      </c>
      <c r="G40" s="37">
        <v>0.08</v>
      </c>
      <c r="H40" s="37">
        <v>0.13</v>
      </c>
      <c r="I40" s="37">
        <v>0.02</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575</v>
      </c>
      <c r="D43" s="1248"/>
      <c r="E43" s="1249"/>
      <c r="F43" s="41">
        <v>0.46</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8/w5uBc4qwijW8qMjMPTqXFi4oGLdgyYAvQS7ZAvfu6eXQ6OdHC1Yx3ErCGoDjEbTpYPtSNp7meijLtKiyU3g==" saltValue="D9ivh6R7RGJptkkJr62J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308</v>
      </c>
      <c r="L45" s="60">
        <v>320</v>
      </c>
      <c r="M45" s="60">
        <v>333</v>
      </c>
      <c r="N45" s="60">
        <v>363</v>
      </c>
      <c r="O45" s="61">
        <v>449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205</v>
      </c>
      <c r="L48" s="64">
        <v>196</v>
      </c>
      <c r="M48" s="64">
        <v>245</v>
      </c>
      <c r="N48" s="64">
        <v>250</v>
      </c>
      <c r="O48" s="65">
        <v>237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10</v>
      </c>
      <c r="L49" s="64">
        <v>10</v>
      </c>
      <c r="M49" s="64">
        <v>5</v>
      </c>
      <c r="N49" s="64">
        <v>8</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v>10</v>
      </c>
      <c r="L50" s="64">
        <v>10</v>
      </c>
      <c r="M50" s="64">
        <v>10</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518</v>
      </c>
      <c r="M51" s="64" t="s">
        <v>518</v>
      </c>
      <c r="N51" s="64" t="s">
        <v>518</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375</v>
      </c>
      <c r="L52" s="64">
        <v>375</v>
      </c>
      <c r="M52" s="64">
        <v>393</v>
      </c>
      <c r="N52" s="64">
        <v>396</v>
      </c>
      <c r="O52" s="65">
        <v>446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158</v>
      </c>
      <c r="L53" s="69">
        <v>161</v>
      </c>
      <c r="M53" s="69">
        <v>200</v>
      </c>
      <c r="N53" s="69">
        <v>225</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26</v>
      </c>
      <c r="C57" s="1269"/>
      <c r="D57" s="1272" t="s">
        <v>27</v>
      </c>
      <c r="E57" s="1273"/>
      <c r="F57" s="1273"/>
      <c r="G57" s="1273"/>
      <c r="H57" s="1273"/>
      <c r="I57" s="1273"/>
      <c r="J57" s="1274"/>
      <c r="K57" s="83"/>
      <c r="L57" s="84"/>
      <c r="M57" s="84"/>
      <c r="N57" s="84"/>
      <c r="O57" s="85"/>
    </row>
    <row r="58" spans="1:21" ht="31.5" customHeight="1" thickBot="1" x14ac:dyDescent="0.2">
      <c r="B58" s="1270"/>
      <c r="C58" s="1271"/>
      <c r="D58" s="1275" t="s">
        <v>28</v>
      </c>
      <c r="E58" s="1276"/>
      <c r="F58" s="1276"/>
      <c r="G58" s="1276"/>
      <c r="H58" s="1276"/>
      <c r="I58" s="1276"/>
      <c r="J58" s="1277"/>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9uwg/KNJbBnDRtIKVLkGeR3HwbArutlHhCnql6q6h30K2uOvHseVrkBh5DfMOFqS4skoQgqGS9I8p0nbvha3g==" saltValue="FKkZ0HklTZ4NYtHvcvWK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31</v>
      </c>
      <c r="C41" s="1279"/>
      <c r="D41" s="102"/>
      <c r="E41" s="1284" t="s">
        <v>32</v>
      </c>
      <c r="F41" s="1284"/>
      <c r="G41" s="1284"/>
      <c r="H41" s="1285"/>
      <c r="I41" s="103">
        <v>4752</v>
      </c>
      <c r="J41" s="104">
        <v>5257</v>
      </c>
      <c r="K41" s="104">
        <v>5389</v>
      </c>
      <c r="L41" s="104">
        <v>5626</v>
      </c>
      <c r="M41" s="105">
        <v>5930</v>
      </c>
    </row>
    <row r="42" spans="2:13" ht="27.75" customHeight="1" x14ac:dyDescent="0.15">
      <c r="B42" s="1280"/>
      <c r="C42" s="1281"/>
      <c r="D42" s="106"/>
      <c r="E42" s="1286" t="s">
        <v>33</v>
      </c>
      <c r="F42" s="1286"/>
      <c r="G42" s="1286"/>
      <c r="H42" s="1287"/>
      <c r="I42" s="107">
        <v>10</v>
      </c>
      <c r="J42" s="108">
        <v>10</v>
      </c>
      <c r="K42" s="108" t="s">
        <v>518</v>
      </c>
      <c r="L42" s="108" t="s">
        <v>518</v>
      </c>
      <c r="M42" s="109" t="s">
        <v>518</v>
      </c>
    </row>
    <row r="43" spans="2:13" ht="27.75" customHeight="1" x14ac:dyDescent="0.15">
      <c r="B43" s="1280"/>
      <c r="C43" s="1281"/>
      <c r="D43" s="106"/>
      <c r="E43" s="1286" t="s">
        <v>34</v>
      </c>
      <c r="F43" s="1286"/>
      <c r="G43" s="1286"/>
      <c r="H43" s="1287"/>
      <c r="I43" s="107">
        <v>2534</v>
      </c>
      <c r="J43" s="108">
        <v>2420</v>
      </c>
      <c r="K43" s="108">
        <v>2298</v>
      </c>
      <c r="L43" s="108">
        <v>2238</v>
      </c>
      <c r="M43" s="109">
        <v>1988</v>
      </c>
    </row>
    <row r="44" spans="2:13" ht="27.75" customHeight="1" x14ac:dyDescent="0.15">
      <c r="B44" s="1280"/>
      <c r="C44" s="1281"/>
      <c r="D44" s="106"/>
      <c r="E44" s="1286" t="s">
        <v>35</v>
      </c>
      <c r="F44" s="1286"/>
      <c r="G44" s="1286"/>
      <c r="H44" s="1287"/>
      <c r="I44" s="107">
        <v>12</v>
      </c>
      <c r="J44" s="108">
        <v>7</v>
      </c>
      <c r="K44" s="108">
        <v>18</v>
      </c>
      <c r="L44" s="108">
        <v>10</v>
      </c>
      <c r="M44" s="109">
        <v>4</v>
      </c>
    </row>
    <row r="45" spans="2:13" ht="27.75" customHeight="1" x14ac:dyDescent="0.15">
      <c r="B45" s="1280"/>
      <c r="C45" s="1281"/>
      <c r="D45" s="106"/>
      <c r="E45" s="1286" t="s">
        <v>36</v>
      </c>
      <c r="F45" s="1286"/>
      <c r="G45" s="1286"/>
      <c r="H45" s="1287"/>
      <c r="I45" s="107">
        <v>367</v>
      </c>
      <c r="J45" s="108">
        <v>389</v>
      </c>
      <c r="K45" s="108">
        <v>359</v>
      </c>
      <c r="L45" s="108">
        <v>346</v>
      </c>
      <c r="M45" s="109">
        <v>331</v>
      </c>
    </row>
    <row r="46" spans="2:13" ht="27.75" customHeight="1" x14ac:dyDescent="0.15">
      <c r="B46" s="1280"/>
      <c r="C46" s="1281"/>
      <c r="D46" s="110"/>
      <c r="E46" s="1286" t="s">
        <v>37</v>
      </c>
      <c r="F46" s="1286"/>
      <c r="G46" s="1286"/>
      <c r="H46" s="1287"/>
      <c r="I46" s="107" t="s">
        <v>518</v>
      </c>
      <c r="J46" s="108" t="s">
        <v>518</v>
      </c>
      <c r="K46" s="108" t="s">
        <v>518</v>
      </c>
      <c r="L46" s="108" t="s">
        <v>518</v>
      </c>
      <c r="M46" s="109" t="s">
        <v>518</v>
      </c>
    </row>
    <row r="47" spans="2:13" ht="27.75" customHeight="1" x14ac:dyDescent="0.15">
      <c r="B47" s="1280"/>
      <c r="C47" s="1281"/>
      <c r="D47" s="111"/>
      <c r="E47" s="1288" t="s">
        <v>38</v>
      </c>
      <c r="F47" s="1289"/>
      <c r="G47" s="1289"/>
      <c r="H47" s="1290"/>
      <c r="I47" s="107" t="s">
        <v>518</v>
      </c>
      <c r="J47" s="108" t="s">
        <v>518</v>
      </c>
      <c r="K47" s="108" t="s">
        <v>518</v>
      </c>
      <c r="L47" s="108" t="s">
        <v>518</v>
      </c>
      <c r="M47" s="109" t="s">
        <v>518</v>
      </c>
    </row>
    <row r="48" spans="2:13" ht="27.75" customHeight="1" x14ac:dyDescent="0.15">
      <c r="B48" s="1280"/>
      <c r="C48" s="1281"/>
      <c r="D48" s="106"/>
      <c r="E48" s="1286" t="s">
        <v>39</v>
      </c>
      <c r="F48" s="1286"/>
      <c r="G48" s="1286"/>
      <c r="H48" s="1287"/>
      <c r="I48" s="107" t="s">
        <v>518</v>
      </c>
      <c r="J48" s="108" t="s">
        <v>518</v>
      </c>
      <c r="K48" s="108" t="s">
        <v>518</v>
      </c>
      <c r="L48" s="108" t="s">
        <v>518</v>
      </c>
      <c r="M48" s="109" t="s">
        <v>518</v>
      </c>
    </row>
    <row r="49" spans="2:13" ht="27.75" customHeight="1" x14ac:dyDescent="0.15">
      <c r="B49" s="1282"/>
      <c r="C49" s="1283"/>
      <c r="D49" s="106"/>
      <c r="E49" s="1286" t="s">
        <v>40</v>
      </c>
      <c r="F49" s="1286"/>
      <c r="G49" s="1286"/>
      <c r="H49" s="1287"/>
      <c r="I49" s="107" t="s">
        <v>518</v>
      </c>
      <c r="J49" s="108" t="s">
        <v>518</v>
      </c>
      <c r="K49" s="108" t="s">
        <v>518</v>
      </c>
      <c r="L49" s="108" t="s">
        <v>518</v>
      </c>
      <c r="M49" s="109" t="s">
        <v>518</v>
      </c>
    </row>
    <row r="50" spans="2:13" ht="27.75" customHeight="1" x14ac:dyDescent="0.15">
      <c r="B50" s="1291" t="s">
        <v>41</v>
      </c>
      <c r="C50" s="1292"/>
      <c r="D50" s="112"/>
      <c r="E50" s="1286" t="s">
        <v>42</v>
      </c>
      <c r="F50" s="1286"/>
      <c r="G50" s="1286"/>
      <c r="H50" s="1287"/>
      <c r="I50" s="107">
        <v>1518</v>
      </c>
      <c r="J50" s="108">
        <v>1680</v>
      </c>
      <c r="K50" s="108">
        <v>1620</v>
      </c>
      <c r="L50" s="108">
        <v>1408</v>
      </c>
      <c r="M50" s="109">
        <v>1429</v>
      </c>
    </row>
    <row r="51" spans="2:13" ht="27.75" customHeight="1" x14ac:dyDescent="0.15">
      <c r="B51" s="1280"/>
      <c r="C51" s="1281"/>
      <c r="D51" s="106"/>
      <c r="E51" s="1286" t="s">
        <v>43</v>
      </c>
      <c r="F51" s="1286"/>
      <c r="G51" s="1286"/>
      <c r="H51" s="1287"/>
      <c r="I51" s="107">
        <v>28</v>
      </c>
      <c r="J51" s="108">
        <v>22</v>
      </c>
      <c r="K51" s="108">
        <v>15</v>
      </c>
      <c r="L51" s="108">
        <v>8</v>
      </c>
      <c r="M51" s="109">
        <v>3</v>
      </c>
    </row>
    <row r="52" spans="2:13" ht="27.75" customHeight="1" x14ac:dyDescent="0.15">
      <c r="B52" s="1282"/>
      <c r="C52" s="1283"/>
      <c r="D52" s="106"/>
      <c r="E52" s="1286" t="s">
        <v>44</v>
      </c>
      <c r="F52" s="1286"/>
      <c r="G52" s="1286"/>
      <c r="H52" s="1287"/>
      <c r="I52" s="107">
        <v>4077</v>
      </c>
      <c r="J52" s="108">
        <v>4359</v>
      </c>
      <c r="K52" s="108">
        <v>4570</v>
      </c>
      <c r="L52" s="108">
        <v>4625</v>
      </c>
      <c r="M52" s="109">
        <v>4572</v>
      </c>
    </row>
    <row r="53" spans="2:13" ht="27.75" customHeight="1" thickBot="1" x14ac:dyDescent="0.2">
      <c r="B53" s="1293" t="s">
        <v>45</v>
      </c>
      <c r="C53" s="1294"/>
      <c r="D53" s="113"/>
      <c r="E53" s="1295" t="s">
        <v>46</v>
      </c>
      <c r="F53" s="1295"/>
      <c r="G53" s="1295"/>
      <c r="H53" s="1296"/>
      <c r="I53" s="114">
        <v>2052</v>
      </c>
      <c r="J53" s="115">
        <v>2023</v>
      </c>
      <c r="K53" s="115">
        <v>1858</v>
      </c>
      <c r="L53" s="115">
        <v>2178</v>
      </c>
      <c r="M53" s="116">
        <v>2248</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gXrOfUQsnCDGjoIN/hAgDDoMW5hgAw+LVfmMaPoSqAImNIIf4Ue69qr5raemLhULBQPwbY1GzcWVQFu+VtxHg==" saltValue="bU8SeTt5BRoZGJmUEtcu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49</v>
      </c>
      <c r="D55" s="1305"/>
      <c r="E55" s="1306"/>
      <c r="F55" s="128">
        <v>959</v>
      </c>
      <c r="G55" s="128">
        <v>759</v>
      </c>
      <c r="H55" s="129">
        <v>868</v>
      </c>
    </row>
    <row r="56" spans="2:8" ht="52.5" customHeight="1" x14ac:dyDescent="0.15">
      <c r="B56" s="130"/>
      <c r="C56" s="1307" t="s">
        <v>50</v>
      </c>
      <c r="D56" s="1307"/>
      <c r="E56" s="1308"/>
      <c r="F56" s="131">
        <v>68</v>
      </c>
      <c r="G56" s="131">
        <v>69</v>
      </c>
      <c r="H56" s="132">
        <v>71</v>
      </c>
    </row>
    <row r="57" spans="2:8" ht="53.25" customHeight="1" x14ac:dyDescent="0.15">
      <c r="B57" s="130"/>
      <c r="C57" s="1309" t="s">
        <v>51</v>
      </c>
      <c r="D57" s="1309"/>
      <c r="E57" s="1310"/>
      <c r="F57" s="133">
        <v>455</v>
      </c>
      <c r="G57" s="133">
        <v>434</v>
      </c>
      <c r="H57" s="134">
        <v>346</v>
      </c>
    </row>
    <row r="58" spans="2:8" ht="45.75" customHeight="1" x14ac:dyDescent="0.15">
      <c r="B58" s="135"/>
      <c r="C58" s="1297" t="s">
        <v>581</v>
      </c>
      <c r="D58" s="1298"/>
      <c r="E58" s="1299"/>
      <c r="F58" s="136">
        <v>178</v>
      </c>
      <c r="G58" s="136">
        <v>163</v>
      </c>
      <c r="H58" s="137">
        <v>95</v>
      </c>
    </row>
    <row r="59" spans="2:8" ht="45.75" customHeight="1" x14ac:dyDescent="0.15">
      <c r="B59" s="135"/>
      <c r="C59" s="1297" t="s">
        <v>585</v>
      </c>
      <c r="D59" s="1298"/>
      <c r="E59" s="1299"/>
      <c r="F59" s="136">
        <v>11</v>
      </c>
      <c r="G59" s="136">
        <v>11</v>
      </c>
      <c r="H59" s="137">
        <v>11</v>
      </c>
    </row>
    <row r="60" spans="2:8" ht="45.75" customHeight="1" x14ac:dyDescent="0.15">
      <c r="B60" s="135"/>
      <c r="C60" s="1297" t="s">
        <v>582</v>
      </c>
      <c r="D60" s="1298"/>
      <c r="E60" s="1299"/>
      <c r="F60" s="136">
        <v>74</v>
      </c>
      <c r="G60" s="136">
        <v>74</v>
      </c>
      <c r="H60" s="137">
        <v>86</v>
      </c>
    </row>
    <row r="61" spans="2:8" ht="45.75" customHeight="1" x14ac:dyDescent="0.15">
      <c r="B61" s="135"/>
      <c r="C61" s="1297" t="s">
        <v>583</v>
      </c>
      <c r="D61" s="1298"/>
      <c r="E61" s="1299"/>
      <c r="F61" s="136">
        <v>55</v>
      </c>
      <c r="G61" s="136">
        <v>51</v>
      </c>
      <c r="H61" s="137">
        <v>86</v>
      </c>
    </row>
    <row r="62" spans="2:8" ht="45.75" customHeight="1" thickBot="1" x14ac:dyDescent="0.2">
      <c r="B62" s="138"/>
      <c r="C62" s="1300" t="s">
        <v>584</v>
      </c>
      <c r="D62" s="1301"/>
      <c r="E62" s="1302"/>
      <c r="F62" s="139">
        <v>26</v>
      </c>
      <c r="G62" s="139">
        <v>26</v>
      </c>
      <c r="H62" s="140">
        <v>26</v>
      </c>
    </row>
    <row r="63" spans="2:8" ht="52.5" customHeight="1" thickBot="1" x14ac:dyDescent="0.2">
      <c r="B63" s="141"/>
      <c r="C63" s="1303" t="s">
        <v>52</v>
      </c>
      <c r="D63" s="1303"/>
      <c r="E63" s="1304"/>
      <c r="F63" s="142">
        <v>1482</v>
      </c>
      <c r="G63" s="142">
        <v>1262</v>
      </c>
      <c r="H63" s="143">
        <v>1285</v>
      </c>
    </row>
    <row r="64" spans="2:8" ht="15" customHeight="1" x14ac:dyDescent="0.15"/>
  </sheetData>
  <sheetProtection algorithmName="SHA-512" hashValue="kdQr0KX7l0W0+x9xuQSdLOhxChvGKKd4ldaZSIHaGWo2QwXNQl/M/rUJgUYMzxNTtEG4thScLXelKiupP1u6ZA==" saltValue="cytGBe0A4vIcy8xPmUfE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601</v>
      </c>
      <c r="AO51" s="1327"/>
      <c r="AP51" s="1327"/>
      <c r="AQ51" s="1327"/>
      <c r="AR51" s="1327"/>
      <c r="AS51" s="1327"/>
      <c r="AT51" s="1327"/>
      <c r="AU51" s="1327"/>
      <c r="AV51" s="1327"/>
      <c r="AW51" s="1327"/>
      <c r="AX51" s="1327"/>
      <c r="AY51" s="1327"/>
      <c r="AZ51" s="1327"/>
      <c r="BA51" s="1327"/>
      <c r="BB51" s="1327" t="s">
        <v>602</v>
      </c>
      <c r="BC51" s="1327"/>
      <c r="BD51" s="1327"/>
      <c r="BE51" s="1327"/>
      <c r="BF51" s="1327"/>
      <c r="BG51" s="1327"/>
      <c r="BH51" s="1327"/>
      <c r="BI51" s="1327"/>
      <c r="BJ51" s="1327"/>
      <c r="BK51" s="1327"/>
      <c r="BL51" s="1327"/>
      <c r="BM51" s="1327"/>
      <c r="BN51" s="1327"/>
      <c r="BO51" s="1327"/>
      <c r="BP51" s="1325">
        <v>96.1</v>
      </c>
      <c r="BQ51" s="1325"/>
      <c r="BR51" s="1325"/>
      <c r="BS51" s="1325"/>
      <c r="BT51" s="1325"/>
      <c r="BU51" s="1325"/>
      <c r="BV51" s="1325"/>
      <c r="BW51" s="1325"/>
      <c r="BX51" s="1325">
        <v>97.3</v>
      </c>
      <c r="BY51" s="1325"/>
      <c r="BZ51" s="1325"/>
      <c r="CA51" s="1325"/>
      <c r="CB51" s="1325"/>
      <c r="CC51" s="1325"/>
      <c r="CD51" s="1325"/>
      <c r="CE51" s="1325"/>
      <c r="CF51" s="1325">
        <v>91.7</v>
      </c>
      <c r="CG51" s="1325"/>
      <c r="CH51" s="1325"/>
      <c r="CI51" s="1325"/>
      <c r="CJ51" s="1325"/>
      <c r="CK51" s="1325"/>
      <c r="CL51" s="1325"/>
      <c r="CM51" s="1325"/>
      <c r="CN51" s="1325">
        <v>106.3</v>
      </c>
      <c r="CO51" s="1325"/>
      <c r="CP51" s="1325"/>
      <c r="CQ51" s="1325"/>
      <c r="CR51" s="1325"/>
      <c r="CS51" s="1325"/>
      <c r="CT51" s="1325"/>
      <c r="CU51" s="1325"/>
      <c r="CV51" s="1325">
        <v>103</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603</v>
      </c>
      <c r="BC53" s="1327"/>
      <c r="BD53" s="1327"/>
      <c r="BE53" s="1327"/>
      <c r="BF53" s="1327"/>
      <c r="BG53" s="1327"/>
      <c r="BH53" s="1327"/>
      <c r="BI53" s="1327"/>
      <c r="BJ53" s="1327"/>
      <c r="BK53" s="1327"/>
      <c r="BL53" s="1327"/>
      <c r="BM53" s="1327"/>
      <c r="BN53" s="1327"/>
      <c r="BO53" s="1327"/>
      <c r="BP53" s="1325">
        <v>52.9</v>
      </c>
      <c r="BQ53" s="1325"/>
      <c r="BR53" s="1325"/>
      <c r="BS53" s="1325"/>
      <c r="BT53" s="1325"/>
      <c r="BU53" s="1325"/>
      <c r="BV53" s="1325"/>
      <c r="BW53" s="1325"/>
      <c r="BX53" s="1325">
        <v>53.2</v>
      </c>
      <c r="BY53" s="1325"/>
      <c r="BZ53" s="1325"/>
      <c r="CA53" s="1325"/>
      <c r="CB53" s="1325"/>
      <c r="CC53" s="1325"/>
      <c r="CD53" s="1325"/>
      <c r="CE53" s="1325"/>
      <c r="CF53" s="1325">
        <v>54.6</v>
      </c>
      <c r="CG53" s="1325"/>
      <c r="CH53" s="1325"/>
      <c r="CI53" s="1325"/>
      <c r="CJ53" s="1325"/>
      <c r="CK53" s="1325"/>
      <c r="CL53" s="1325"/>
      <c r="CM53" s="1325"/>
      <c r="CN53" s="1325">
        <v>55.6</v>
      </c>
      <c r="CO53" s="1325"/>
      <c r="CP53" s="1325"/>
      <c r="CQ53" s="1325"/>
      <c r="CR53" s="1325"/>
      <c r="CS53" s="1325"/>
      <c r="CT53" s="1325"/>
      <c r="CU53" s="1325"/>
      <c r="CV53" s="1325">
        <v>56.4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604</v>
      </c>
      <c r="AO55" s="1324"/>
      <c r="AP55" s="1324"/>
      <c r="AQ55" s="1324"/>
      <c r="AR55" s="1324"/>
      <c r="AS55" s="1324"/>
      <c r="AT55" s="1324"/>
      <c r="AU55" s="1324"/>
      <c r="AV55" s="1324"/>
      <c r="AW55" s="1324"/>
      <c r="AX55" s="1324"/>
      <c r="AY55" s="1324"/>
      <c r="AZ55" s="1324"/>
      <c r="BA55" s="1324"/>
      <c r="BB55" s="1327" t="s">
        <v>602</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603</v>
      </c>
      <c r="BC57" s="1327"/>
      <c r="BD57" s="1327"/>
      <c r="BE57" s="1327"/>
      <c r="BF57" s="1327"/>
      <c r="BG57" s="1327"/>
      <c r="BH57" s="1327"/>
      <c r="BI57" s="1327"/>
      <c r="BJ57" s="1327"/>
      <c r="BK57" s="1327"/>
      <c r="BL57" s="1327"/>
      <c r="BM57" s="1327"/>
      <c r="BN57" s="1327"/>
      <c r="BO57" s="1327"/>
      <c r="BP57" s="1325">
        <v>57.5</v>
      </c>
      <c r="BQ57" s="1325"/>
      <c r="BR57" s="1325"/>
      <c r="BS57" s="1325"/>
      <c r="BT57" s="1325"/>
      <c r="BU57" s="1325"/>
      <c r="BV57" s="1325"/>
      <c r="BW57" s="1325"/>
      <c r="BX57" s="1325">
        <v>58.4</v>
      </c>
      <c r="BY57" s="1325"/>
      <c r="BZ57" s="1325"/>
      <c r="CA57" s="1325"/>
      <c r="CB57" s="1325"/>
      <c r="CC57" s="1325"/>
      <c r="CD57" s="1325"/>
      <c r="CE57" s="1325"/>
      <c r="CF57" s="1325">
        <v>61.8</v>
      </c>
      <c r="CG57" s="1325"/>
      <c r="CH57" s="1325"/>
      <c r="CI57" s="1325"/>
      <c r="CJ57" s="1325"/>
      <c r="CK57" s="1325"/>
      <c r="CL57" s="1325"/>
      <c r="CM57" s="1325"/>
      <c r="CN57" s="1325">
        <v>63.1</v>
      </c>
      <c r="CO57" s="1325"/>
      <c r="CP57" s="1325"/>
      <c r="CQ57" s="1325"/>
      <c r="CR57" s="1325"/>
      <c r="CS57" s="1325"/>
      <c r="CT57" s="1325"/>
      <c r="CU57" s="1325"/>
      <c r="CV57" s="1325">
        <v>62.4</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601</v>
      </c>
      <c r="AO73" s="1327"/>
      <c r="AP73" s="1327"/>
      <c r="AQ73" s="1327"/>
      <c r="AR73" s="1327"/>
      <c r="AS73" s="1327"/>
      <c r="AT73" s="1327"/>
      <c r="AU73" s="1327"/>
      <c r="AV73" s="1327"/>
      <c r="AW73" s="1327"/>
      <c r="AX73" s="1327"/>
      <c r="AY73" s="1327"/>
      <c r="AZ73" s="1327"/>
      <c r="BA73" s="1327"/>
      <c r="BB73" s="1327" t="s">
        <v>602</v>
      </c>
      <c r="BC73" s="1327"/>
      <c r="BD73" s="1327"/>
      <c r="BE73" s="1327"/>
      <c r="BF73" s="1327"/>
      <c r="BG73" s="1327"/>
      <c r="BH73" s="1327"/>
      <c r="BI73" s="1327"/>
      <c r="BJ73" s="1327"/>
      <c r="BK73" s="1327"/>
      <c r="BL73" s="1327"/>
      <c r="BM73" s="1327"/>
      <c r="BN73" s="1327"/>
      <c r="BO73" s="1327"/>
      <c r="BP73" s="1325">
        <v>96.1</v>
      </c>
      <c r="BQ73" s="1325"/>
      <c r="BR73" s="1325"/>
      <c r="BS73" s="1325"/>
      <c r="BT73" s="1325"/>
      <c r="BU73" s="1325"/>
      <c r="BV73" s="1325"/>
      <c r="BW73" s="1325"/>
      <c r="BX73" s="1325">
        <v>97.3</v>
      </c>
      <c r="BY73" s="1325"/>
      <c r="BZ73" s="1325"/>
      <c r="CA73" s="1325"/>
      <c r="CB73" s="1325"/>
      <c r="CC73" s="1325"/>
      <c r="CD73" s="1325"/>
      <c r="CE73" s="1325"/>
      <c r="CF73" s="1325">
        <v>91.7</v>
      </c>
      <c r="CG73" s="1325"/>
      <c r="CH73" s="1325"/>
      <c r="CI73" s="1325"/>
      <c r="CJ73" s="1325"/>
      <c r="CK73" s="1325"/>
      <c r="CL73" s="1325"/>
      <c r="CM73" s="1325"/>
      <c r="CN73" s="1325">
        <v>106.3</v>
      </c>
      <c r="CO73" s="1325"/>
      <c r="CP73" s="1325"/>
      <c r="CQ73" s="1325"/>
      <c r="CR73" s="1325"/>
      <c r="CS73" s="1325"/>
      <c r="CT73" s="1325"/>
      <c r="CU73" s="1325"/>
      <c r="CV73" s="1325">
        <v>103</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607</v>
      </c>
      <c r="BC75" s="1327"/>
      <c r="BD75" s="1327"/>
      <c r="BE75" s="1327"/>
      <c r="BF75" s="1327"/>
      <c r="BG75" s="1327"/>
      <c r="BH75" s="1327"/>
      <c r="BI75" s="1327"/>
      <c r="BJ75" s="1327"/>
      <c r="BK75" s="1327"/>
      <c r="BL75" s="1327"/>
      <c r="BM75" s="1327"/>
      <c r="BN75" s="1327"/>
      <c r="BO75" s="1327"/>
      <c r="BP75" s="1325">
        <v>6.4</v>
      </c>
      <c r="BQ75" s="1325"/>
      <c r="BR75" s="1325"/>
      <c r="BS75" s="1325"/>
      <c r="BT75" s="1325"/>
      <c r="BU75" s="1325"/>
      <c r="BV75" s="1325"/>
      <c r="BW75" s="1325"/>
      <c r="BX75" s="1325">
        <v>7</v>
      </c>
      <c r="BY75" s="1325"/>
      <c r="BZ75" s="1325"/>
      <c r="CA75" s="1325"/>
      <c r="CB75" s="1325"/>
      <c r="CC75" s="1325"/>
      <c r="CD75" s="1325"/>
      <c r="CE75" s="1325"/>
      <c r="CF75" s="1325">
        <v>8.3000000000000007</v>
      </c>
      <c r="CG75" s="1325"/>
      <c r="CH75" s="1325"/>
      <c r="CI75" s="1325"/>
      <c r="CJ75" s="1325"/>
      <c r="CK75" s="1325"/>
      <c r="CL75" s="1325"/>
      <c r="CM75" s="1325"/>
      <c r="CN75" s="1325">
        <v>9.5</v>
      </c>
      <c r="CO75" s="1325"/>
      <c r="CP75" s="1325"/>
      <c r="CQ75" s="1325"/>
      <c r="CR75" s="1325"/>
      <c r="CS75" s="1325"/>
      <c r="CT75" s="1325"/>
      <c r="CU75" s="1325"/>
      <c r="CV75" s="1325">
        <v>10.6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604</v>
      </c>
      <c r="AO77" s="1324"/>
      <c r="AP77" s="1324"/>
      <c r="AQ77" s="1324"/>
      <c r="AR77" s="1324"/>
      <c r="AS77" s="1324"/>
      <c r="AT77" s="1324"/>
      <c r="AU77" s="1324"/>
      <c r="AV77" s="1324"/>
      <c r="AW77" s="1324"/>
      <c r="AX77" s="1324"/>
      <c r="AY77" s="1324"/>
      <c r="AZ77" s="1324"/>
      <c r="BA77" s="1324"/>
      <c r="BB77" s="1327" t="s">
        <v>602</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607</v>
      </c>
      <c r="BC79" s="1327"/>
      <c r="BD79" s="1327"/>
      <c r="BE79" s="1327"/>
      <c r="BF79" s="1327"/>
      <c r="BG79" s="1327"/>
      <c r="BH79" s="1327"/>
      <c r="BI79" s="1327"/>
      <c r="BJ79" s="1327"/>
      <c r="BK79" s="1327"/>
      <c r="BL79" s="1327"/>
      <c r="BM79" s="1327"/>
      <c r="BN79" s="1327"/>
      <c r="BO79" s="1327"/>
      <c r="BP79" s="1325">
        <v>6</v>
      </c>
      <c r="BQ79" s="1325"/>
      <c r="BR79" s="1325"/>
      <c r="BS79" s="1325"/>
      <c r="BT79" s="1325"/>
      <c r="BU79" s="1325"/>
      <c r="BV79" s="1325"/>
      <c r="BW79" s="1325"/>
      <c r="BX79" s="1325">
        <v>5.6</v>
      </c>
      <c r="BY79" s="1325"/>
      <c r="BZ79" s="1325"/>
      <c r="CA79" s="1325"/>
      <c r="CB79" s="1325"/>
      <c r="CC79" s="1325"/>
      <c r="CD79" s="1325"/>
      <c r="CE79" s="1325"/>
      <c r="CF79" s="1325">
        <v>5.3</v>
      </c>
      <c r="CG79" s="1325"/>
      <c r="CH79" s="1325"/>
      <c r="CI79" s="1325"/>
      <c r="CJ79" s="1325"/>
      <c r="CK79" s="1325"/>
      <c r="CL79" s="1325"/>
      <c r="CM79" s="1325"/>
      <c r="CN79" s="1325">
        <v>5.8</v>
      </c>
      <c r="CO79" s="1325"/>
      <c r="CP79" s="1325"/>
      <c r="CQ79" s="1325"/>
      <c r="CR79" s="1325"/>
      <c r="CS79" s="1325"/>
      <c r="CT79" s="1325"/>
      <c r="CU79" s="1325"/>
      <c r="CV79" s="1325">
        <v>5.8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WxohyXSwBRgh925bzu0e6oPKG/VeVT6ww+V0VTvrLRXHSOp5bqPDoEGP+sJQVXerrG9KBCnh/thSHr1MzrBvg==" saltValue="MiFxtN3gaAVK3fafsZjk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LuQdFpjFtqwOxXXf+NAKswKYt0YjO91UqZd/ddfkT5LuCVNuojLfZoggjaEEHue6lP6/WN9v7cVRjt86wU1Jg==" saltValue="+fjmA4p3ZpQQv/WVAzq2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SnhcnTi06YPide2swhBntWIXFKrT5sOeJjp/jBik22sM5aU1l64SUKeo7rLGyBiikMGov9lC0agXKVOO8lPfpw==" saltValue="pD7O12RGCEDq/qBcn4ru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557</v>
      </c>
      <c r="G2" s="157"/>
      <c r="H2" s="158"/>
    </row>
    <row r="3" spans="1:8" x14ac:dyDescent="0.15">
      <c r="A3" s="154" t="s">
        <v>550</v>
      </c>
      <c r="B3" s="159"/>
      <c r="C3" s="160"/>
      <c r="D3" s="161">
        <v>297660</v>
      </c>
      <c r="E3" s="162"/>
      <c r="F3" s="163">
        <v>237994</v>
      </c>
      <c r="G3" s="164"/>
      <c r="H3" s="165"/>
    </row>
    <row r="4" spans="1:8" x14ac:dyDescent="0.15">
      <c r="A4" s="166"/>
      <c r="B4" s="167"/>
      <c r="C4" s="168"/>
      <c r="D4" s="169">
        <v>151294</v>
      </c>
      <c r="E4" s="170"/>
      <c r="F4" s="171">
        <v>110361</v>
      </c>
      <c r="G4" s="172"/>
      <c r="H4" s="173"/>
    </row>
    <row r="5" spans="1:8" x14ac:dyDescent="0.15">
      <c r="A5" s="154" t="s">
        <v>552</v>
      </c>
      <c r="B5" s="159"/>
      <c r="C5" s="160"/>
      <c r="D5" s="161">
        <v>197825</v>
      </c>
      <c r="E5" s="162"/>
      <c r="F5" s="163">
        <v>267911</v>
      </c>
      <c r="G5" s="164"/>
      <c r="H5" s="165"/>
    </row>
    <row r="6" spans="1:8" x14ac:dyDescent="0.15">
      <c r="A6" s="166"/>
      <c r="B6" s="167"/>
      <c r="C6" s="168"/>
      <c r="D6" s="169">
        <v>145590</v>
      </c>
      <c r="E6" s="170"/>
      <c r="F6" s="171">
        <v>106425</v>
      </c>
      <c r="G6" s="172"/>
      <c r="H6" s="173"/>
    </row>
    <row r="7" spans="1:8" x14ac:dyDescent="0.15">
      <c r="A7" s="154" t="s">
        <v>553</v>
      </c>
      <c r="B7" s="159"/>
      <c r="C7" s="160"/>
      <c r="D7" s="161">
        <v>109560</v>
      </c>
      <c r="E7" s="162"/>
      <c r="F7" s="163">
        <v>228215</v>
      </c>
      <c r="G7" s="164"/>
      <c r="H7" s="165"/>
    </row>
    <row r="8" spans="1:8" x14ac:dyDescent="0.15">
      <c r="A8" s="166"/>
      <c r="B8" s="167"/>
      <c r="C8" s="168"/>
      <c r="D8" s="169">
        <v>51840</v>
      </c>
      <c r="E8" s="170"/>
      <c r="F8" s="171">
        <v>117571</v>
      </c>
      <c r="G8" s="172"/>
      <c r="H8" s="173"/>
    </row>
    <row r="9" spans="1:8" x14ac:dyDescent="0.15">
      <c r="A9" s="154" t="s">
        <v>554</v>
      </c>
      <c r="B9" s="159"/>
      <c r="C9" s="160"/>
      <c r="D9" s="161">
        <v>156376</v>
      </c>
      <c r="E9" s="162"/>
      <c r="F9" s="163">
        <v>264232</v>
      </c>
      <c r="G9" s="164"/>
      <c r="H9" s="165"/>
    </row>
    <row r="10" spans="1:8" x14ac:dyDescent="0.15">
      <c r="A10" s="166"/>
      <c r="B10" s="167"/>
      <c r="C10" s="168"/>
      <c r="D10" s="169">
        <v>93734</v>
      </c>
      <c r="E10" s="170"/>
      <c r="F10" s="171">
        <v>133959</v>
      </c>
      <c r="G10" s="172"/>
      <c r="H10" s="173"/>
    </row>
    <row r="11" spans="1:8" x14ac:dyDescent="0.15">
      <c r="A11" s="154" t="s">
        <v>555</v>
      </c>
      <c r="B11" s="159"/>
      <c r="C11" s="160"/>
      <c r="D11" s="161">
        <v>196227</v>
      </c>
      <c r="E11" s="162"/>
      <c r="F11" s="163">
        <v>263613</v>
      </c>
      <c r="G11" s="164"/>
      <c r="H11" s="165"/>
    </row>
    <row r="12" spans="1:8" x14ac:dyDescent="0.15">
      <c r="A12" s="166"/>
      <c r="B12" s="167"/>
      <c r="C12" s="174"/>
      <c r="D12" s="169">
        <v>139620</v>
      </c>
      <c r="E12" s="170"/>
      <c r="F12" s="171">
        <v>128823</v>
      </c>
      <c r="G12" s="172"/>
      <c r="H12" s="173"/>
    </row>
    <row r="13" spans="1:8" x14ac:dyDescent="0.15">
      <c r="A13" s="154"/>
      <c r="B13" s="159"/>
      <c r="C13" s="175"/>
      <c r="D13" s="176">
        <v>191530</v>
      </c>
      <c r="E13" s="177"/>
      <c r="F13" s="178">
        <v>252393</v>
      </c>
      <c r="G13" s="179"/>
      <c r="H13" s="165"/>
    </row>
    <row r="14" spans="1:8" x14ac:dyDescent="0.15">
      <c r="A14" s="166"/>
      <c r="B14" s="167"/>
      <c r="C14" s="168"/>
      <c r="D14" s="169">
        <v>116416</v>
      </c>
      <c r="E14" s="170"/>
      <c r="F14" s="171">
        <v>119428</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12.4</v>
      </c>
      <c r="C19" s="180">
        <f>ROUND(VALUE(SUBSTITUTE(実質収支比率等に係る経年分析!G$48,"▲","-")),2)</f>
        <v>9.89</v>
      </c>
      <c r="D19" s="180">
        <f>ROUND(VALUE(SUBSTITUTE(実質収支比率等に係る経年分析!H$48,"▲","-")),2)</f>
        <v>2.88</v>
      </c>
      <c r="E19" s="180">
        <f>ROUND(VALUE(SUBSTITUTE(実質収支比率等に係る経年分析!I$48,"▲","-")),2)</f>
        <v>15.86</v>
      </c>
      <c r="F19" s="180">
        <f>ROUND(VALUE(SUBSTITUTE(実質収支比率等に係る経年分析!J$48,"▲","-")),2)</f>
        <v>16.18</v>
      </c>
    </row>
    <row r="20" spans="1:11" x14ac:dyDescent="0.15">
      <c r="A20" s="180" t="s">
        <v>56</v>
      </c>
      <c r="B20" s="180">
        <f>ROUND(VALUE(SUBSTITUTE(実質収支比率等に係る経年分析!F$47,"▲","-")),2)</f>
        <v>42.1</v>
      </c>
      <c r="C20" s="180">
        <f>ROUND(VALUE(SUBSTITUTE(実質収支比率等に係る経年分析!G$47,"▲","-")),2)</f>
        <v>43.11</v>
      </c>
      <c r="D20" s="180">
        <f>ROUND(VALUE(SUBSTITUTE(実質収支比率等に係る経年分析!H$47,"▲","-")),2)</f>
        <v>39.78</v>
      </c>
      <c r="E20" s="180">
        <f>ROUND(VALUE(SUBSTITUTE(実質収支比率等に係る経年分析!I$47,"▲","-")),2)</f>
        <v>31.14</v>
      </c>
      <c r="F20" s="180">
        <f>ROUND(VALUE(SUBSTITUTE(実質収支比率等に係る経年分析!J$47,"▲","-")),2)</f>
        <v>33.130000000000003</v>
      </c>
    </row>
    <row r="21" spans="1:11" x14ac:dyDescent="0.15">
      <c r="A21" s="180" t="s">
        <v>57</v>
      </c>
      <c r="B21" s="180">
        <f>IF(ISNUMBER(VALUE(SUBSTITUTE(実質収支比率等に係る経年分析!F$49,"▲","-"))),ROUND(VALUE(SUBSTITUTE(実質収支比率等に係る経年分析!F$49,"▲","-")),2),NA())</f>
        <v>6.99</v>
      </c>
      <c r="C21" s="180">
        <f>IF(ISNUMBER(VALUE(SUBSTITUTE(実質収支比率等に係る経年分析!G$49,"▲","-"))),ROUND(VALUE(SUBSTITUTE(実質収支比率等に係る経年分析!G$49,"▲","-")),2),NA())</f>
        <v>-2.74</v>
      </c>
      <c r="D21" s="180">
        <f>IF(ISNUMBER(VALUE(SUBSTITUTE(実質収支比率等に係る経年分析!H$49,"▲","-"))),ROUND(VALUE(SUBSTITUTE(実質収支比率等に係る経年分析!H$49,"▲","-")),2),NA())</f>
        <v>-11.07</v>
      </c>
      <c r="E21" s="180">
        <f>IF(ISNUMBER(VALUE(SUBSTITUTE(実質収支比率等に係る経年分析!I$49,"▲","-"))),ROUND(VALUE(SUBSTITUTE(実質収支比率等に係る経年分析!I$49,"▲","-")),2),NA())</f>
        <v>4.8</v>
      </c>
      <c r="F21" s="180">
        <f>IF(ISNUMBER(VALUE(SUBSTITUTE(実質収支比率等に係る経年分析!J$49,"▲","-"))),ROUND(VALUE(SUBSTITUTE(実質収支比率等に係る経年分析!J$49,"▲","-")),2),NA())</f>
        <v>5.6</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16.170000000000002</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375</v>
      </c>
      <c r="E42" s="182"/>
      <c r="F42" s="182"/>
      <c r="G42" s="182">
        <f>'実質公債費比率（分子）の構造'!L$52</f>
        <v>375</v>
      </c>
      <c r="H42" s="182"/>
      <c r="I42" s="182"/>
      <c r="J42" s="182">
        <f>'実質公債費比率（分子）の構造'!M$52</f>
        <v>393</v>
      </c>
      <c r="K42" s="182"/>
      <c r="L42" s="182"/>
      <c r="M42" s="182">
        <f>'実質公債費比率（分子）の構造'!N$52</f>
        <v>396</v>
      </c>
      <c r="N42" s="182"/>
      <c r="O42" s="182"/>
      <c r="P42" s="182">
        <f>'実質公債費比率（分子）の構造'!O$52</f>
        <v>446</v>
      </c>
    </row>
    <row r="43" spans="1:16" x14ac:dyDescent="0.15">
      <c r="A43" s="182" t="s">
        <v>65</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66</v>
      </c>
      <c r="B44" s="182">
        <f>'実質公債費比率（分子）の構造'!K$50</f>
        <v>10</v>
      </c>
      <c r="C44" s="182"/>
      <c r="D44" s="182"/>
      <c r="E44" s="182">
        <f>'実質公債費比率（分子）の構造'!L$50</f>
        <v>10</v>
      </c>
      <c r="F44" s="182"/>
      <c r="G44" s="182"/>
      <c r="H44" s="182">
        <f>'実質公債費比率（分子）の構造'!M$50</f>
        <v>10</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10</v>
      </c>
      <c r="C45" s="182"/>
      <c r="D45" s="182"/>
      <c r="E45" s="182">
        <f>'実質公債費比率（分子）の構造'!L$49</f>
        <v>10</v>
      </c>
      <c r="F45" s="182"/>
      <c r="G45" s="182"/>
      <c r="H45" s="182">
        <f>'実質公債費比率（分子）の構造'!M$49</f>
        <v>5</v>
      </c>
      <c r="I45" s="182"/>
      <c r="J45" s="182"/>
      <c r="K45" s="182">
        <f>'実質公債費比率（分子）の構造'!N$49</f>
        <v>8</v>
      </c>
      <c r="L45" s="182"/>
      <c r="M45" s="182"/>
      <c r="N45" s="182">
        <f>'実質公債費比率（分子）の構造'!O$49</f>
        <v>6</v>
      </c>
      <c r="O45" s="182"/>
      <c r="P45" s="182"/>
    </row>
    <row r="46" spans="1:16" x14ac:dyDescent="0.15">
      <c r="A46" s="182" t="s">
        <v>68</v>
      </c>
      <c r="B46" s="182">
        <f>'実質公債費比率（分子）の構造'!K$48</f>
        <v>205</v>
      </c>
      <c r="C46" s="182"/>
      <c r="D46" s="182"/>
      <c r="E46" s="182">
        <f>'実質公債費比率（分子）の構造'!L$48</f>
        <v>196</v>
      </c>
      <c r="F46" s="182"/>
      <c r="G46" s="182"/>
      <c r="H46" s="182">
        <f>'実質公債費比率（分子）の構造'!M$48</f>
        <v>245</v>
      </c>
      <c r="I46" s="182"/>
      <c r="J46" s="182"/>
      <c r="K46" s="182">
        <f>'実質公債費比率（分子）の構造'!N$48</f>
        <v>250</v>
      </c>
      <c r="L46" s="182"/>
      <c r="M46" s="182"/>
      <c r="N46" s="182">
        <f>'実質公債費比率（分子）の構造'!O$48</f>
        <v>237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308</v>
      </c>
      <c r="C49" s="182"/>
      <c r="D49" s="182"/>
      <c r="E49" s="182">
        <f>'実質公債費比率（分子）の構造'!L$45</f>
        <v>320</v>
      </c>
      <c r="F49" s="182"/>
      <c r="G49" s="182"/>
      <c r="H49" s="182">
        <f>'実質公債費比率（分子）の構造'!M$45</f>
        <v>333</v>
      </c>
      <c r="I49" s="182"/>
      <c r="J49" s="182"/>
      <c r="K49" s="182">
        <f>'実質公債費比率（分子）の構造'!N$45</f>
        <v>363</v>
      </c>
      <c r="L49" s="182"/>
      <c r="M49" s="182"/>
      <c r="N49" s="182">
        <f>'実質公債費比率（分子）の構造'!O$45</f>
        <v>449</v>
      </c>
      <c r="O49" s="182"/>
      <c r="P49" s="182"/>
    </row>
    <row r="50" spans="1:16" x14ac:dyDescent="0.15">
      <c r="A50" s="182" t="s">
        <v>71</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161</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225</v>
      </c>
      <c r="M50" s="182" t="e">
        <f>NA()</f>
        <v>#N/A</v>
      </c>
      <c r="N50" s="182" t="e">
        <f>NA()</f>
        <v>#N/A</v>
      </c>
      <c r="O50" s="182">
        <f>IF(ISNUMBER('実質公債費比率（分子）の構造'!O$53),'実質公債費比率（分子）の構造'!O$53,NA())</f>
        <v>246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44</v>
      </c>
      <c r="B56" s="181"/>
      <c r="C56" s="181"/>
      <c r="D56" s="181">
        <f>'将来負担比率（分子）の構造'!I$52</f>
        <v>4077</v>
      </c>
      <c r="E56" s="181"/>
      <c r="F56" s="181"/>
      <c r="G56" s="181">
        <f>'将来負担比率（分子）の構造'!J$52</f>
        <v>4359</v>
      </c>
      <c r="H56" s="181"/>
      <c r="I56" s="181"/>
      <c r="J56" s="181">
        <f>'将来負担比率（分子）の構造'!K$52</f>
        <v>4570</v>
      </c>
      <c r="K56" s="181"/>
      <c r="L56" s="181"/>
      <c r="M56" s="181">
        <f>'将来負担比率（分子）の構造'!L$52</f>
        <v>4625</v>
      </c>
      <c r="N56" s="181"/>
      <c r="O56" s="181"/>
      <c r="P56" s="181">
        <f>'将来負担比率（分子）の構造'!M$52</f>
        <v>4572</v>
      </c>
    </row>
    <row r="57" spans="1:16" x14ac:dyDescent="0.15">
      <c r="A57" s="181" t="s">
        <v>43</v>
      </c>
      <c r="B57" s="181"/>
      <c r="C57" s="181"/>
      <c r="D57" s="181">
        <f>'将来負担比率（分子）の構造'!I$51</f>
        <v>28</v>
      </c>
      <c r="E57" s="181"/>
      <c r="F57" s="181"/>
      <c r="G57" s="181">
        <f>'将来負担比率（分子）の構造'!J$51</f>
        <v>22</v>
      </c>
      <c r="H57" s="181"/>
      <c r="I57" s="181"/>
      <c r="J57" s="181">
        <f>'将来負担比率（分子）の構造'!K$51</f>
        <v>15</v>
      </c>
      <c r="K57" s="181"/>
      <c r="L57" s="181"/>
      <c r="M57" s="181">
        <f>'将来負担比率（分子）の構造'!L$51</f>
        <v>8</v>
      </c>
      <c r="N57" s="181"/>
      <c r="O57" s="181"/>
      <c r="P57" s="181">
        <f>'将来負担比率（分子）の構造'!M$51</f>
        <v>3</v>
      </c>
    </row>
    <row r="58" spans="1:16" x14ac:dyDescent="0.15">
      <c r="A58" s="181" t="s">
        <v>42</v>
      </c>
      <c r="B58" s="181"/>
      <c r="C58" s="181"/>
      <c r="D58" s="181">
        <f>'将来負担比率（分子）の構造'!I$50</f>
        <v>1518</v>
      </c>
      <c r="E58" s="181"/>
      <c r="F58" s="181"/>
      <c r="G58" s="181">
        <f>'将来負担比率（分子）の構造'!J$50</f>
        <v>1680</v>
      </c>
      <c r="H58" s="181"/>
      <c r="I58" s="181"/>
      <c r="J58" s="181">
        <f>'将来負担比率（分子）の構造'!K$50</f>
        <v>1620</v>
      </c>
      <c r="K58" s="181"/>
      <c r="L58" s="181"/>
      <c r="M58" s="181">
        <f>'将来負担比率（分子）の構造'!L$50</f>
        <v>1408</v>
      </c>
      <c r="N58" s="181"/>
      <c r="O58" s="181"/>
      <c r="P58" s="181">
        <f>'将来負担比率（分子）の構造'!M$50</f>
        <v>1429</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367</v>
      </c>
      <c r="C62" s="181"/>
      <c r="D62" s="181"/>
      <c r="E62" s="181">
        <f>'将来負担比率（分子）の構造'!J$45</f>
        <v>389</v>
      </c>
      <c r="F62" s="181"/>
      <c r="G62" s="181"/>
      <c r="H62" s="181">
        <f>'将来負担比率（分子）の構造'!K$45</f>
        <v>359</v>
      </c>
      <c r="I62" s="181"/>
      <c r="J62" s="181"/>
      <c r="K62" s="181">
        <f>'将来負担比率（分子）の構造'!L$45</f>
        <v>346</v>
      </c>
      <c r="L62" s="181"/>
      <c r="M62" s="181"/>
      <c r="N62" s="181">
        <f>'将来負担比率（分子）の構造'!M$45</f>
        <v>331</v>
      </c>
      <c r="O62" s="181"/>
      <c r="P62" s="181"/>
    </row>
    <row r="63" spans="1:16" x14ac:dyDescent="0.15">
      <c r="A63" s="181" t="s">
        <v>35</v>
      </c>
      <c r="B63" s="181">
        <f>'将来負担比率（分子）の構造'!I$44</f>
        <v>12</v>
      </c>
      <c r="C63" s="181"/>
      <c r="D63" s="181"/>
      <c r="E63" s="181">
        <f>'将来負担比率（分子）の構造'!J$44</f>
        <v>7</v>
      </c>
      <c r="F63" s="181"/>
      <c r="G63" s="181"/>
      <c r="H63" s="181">
        <f>'将来負担比率（分子）の構造'!K$44</f>
        <v>18</v>
      </c>
      <c r="I63" s="181"/>
      <c r="J63" s="181"/>
      <c r="K63" s="181">
        <f>'将来負担比率（分子）の構造'!L$44</f>
        <v>10</v>
      </c>
      <c r="L63" s="181"/>
      <c r="M63" s="181"/>
      <c r="N63" s="181">
        <f>'将来負担比率（分子）の構造'!M$44</f>
        <v>4</v>
      </c>
      <c r="O63" s="181"/>
      <c r="P63" s="181"/>
    </row>
    <row r="64" spans="1:16" x14ac:dyDescent="0.15">
      <c r="A64" s="181" t="s">
        <v>34</v>
      </c>
      <c r="B64" s="181">
        <f>'将来負担比率（分子）の構造'!I$43</f>
        <v>2534</v>
      </c>
      <c r="C64" s="181"/>
      <c r="D64" s="181"/>
      <c r="E64" s="181">
        <f>'将来負担比率（分子）の構造'!J$43</f>
        <v>2420</v>
      </c>
      <c r="F64" s="181"/>
      <c r="G64" s="181"/>
      <c r="H64" s="181">
        <f>'将来負担比率（分子）の構造'!K$43</f>
        <v>2298</v>
      </c>
      <c r="I64" s="181"/>
      <c r="J64" s="181"/>
      <c r="K64" s="181">
        <f>'将来負担比率（分子）の構造'!L$43</f>
        <v>2238</v>
      </c>
      <c r="L64" s="181"/>
      <c r="M64" s="181"/>
      <c r="N64" s="181">
        <f>'将来負担比率（分子）の構造'!M$43</f>
        <v>1988</v>
      </c>
      <c r="O64" s="181"/>
      <c r="P64" s="181"/>
    </row>
    <row r="65" spans="1:16" x14ac:dyDescent="0.15">
      <c r="A65" s="181" t="s">
        <v>33</v>
      </c>
      <c r="B65" s="181">
        <f>'将来負担比率（分子）の構造'!I$42</f>
        <v>10</v>
      </c>
      <c r="C65" s="181"/>
      <c r="D65" s="181"/>
      <c r="E65" s="181">
        <f>'将来負担比率（分子）の構造'!J$42</f>
        <v>10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4752</v>
      </c>
      <c r="C66" s="181"/>
      <c r="D66" s="181"/>
      <c r="E66" s="181">
        <f>'将来負担比率（分子）の構造'!J$41</f>
        <v>5257</v>
      </c>
      <c r="F66" s="181"/>
      <c r="G66" s="181"/>
      <c r="H66" s="181">
        <f>'将来負担比率（分子）の構造'!K$41</f>
        <v>5389</v>
      </c>
      <c r="I66" s="181"/>
      <c r="J66" s="181"/>
      <c r="K66" s="181">
        <f>'将来負担比率（分子）の構造'!L$41</f>
        <v>5626</v>
      </c>
      <c r="L66" s="181"/>
      <c r="M66" s="181"/>
      <c r="N66" s="181">
        <f>'将来負担比率（分子）の構造'!M$41</f>
        <v>5930</v>
      </c>
      <c r="O66" s="181"/>
      <c r="P66" s="181"/>
    </row>
    <row r="67" spans="1:16" x14ac:dyDescent="0.15">
      <c r="A67" s="181" t="s">
        <v>75</v>
      </c>
      <c r="B67" s="181" t="e">
        <f>NA()</f>
        <v>#N/A</v>
      </c>
      <c r="C67" s="181">
        <f>IF(ISNUMBER('将来負担比率（分子）の構造'!I$53), IF('将来負担比率（分子）の構造'!I$53 &lt; 0, 0, '将来負担比率（分子）の構造'!I$53), NA())</f>
        <v>2052</v>
      </c>
      <c r="D67" s="181" t="e">
        <f>NA()</f>
        <v>#N/A</v>
      </c>
      <c r="E67" s="181" t="e">
        <f>NA()</f>
        <v>#N/A</v>
      </c>
      <c r="F67" s="181">
        <f>IF(ISNUMBER('将来負担比率（分子）の構造'!J$53), IF('将来負担比率（分子）の構造'!J$53 &lt; 0, 0, '将来負担比率（分子）の構造'!J$53), NA())</f>
        <v>2023</v>
      </c>
      <c r="G67" s="181" t="e">
        <f>NA()</f>
        <v>#N/A</v>
      </c>
      <c r="H67" s="181" t="e">
        <f>NA()</f>
        <v>#N/A</v>
      </c>
      <c r="I67" s="181">
        <f>IF(ISNUMBER('将来負担比率（分子）の構造'!K$53), IF('将来負担比率（分子）の構造'!K$53 &lt; 0, 0, '将来負担比率（分子）の構造'!K$53), NA())</f>
        <v>1858</v>
      </c>
      <c r="J67" s="181" t="e">
        <f>NA()</f>
        <v>#N/A</v>
      </c>
      <c r="K67" s="181" t="e">
        <f>NA()</f>
        <v>#N/A</v>
      </c>
      <c r="L67" s="181">
        <f>IF(ISNUMBER('将来負担比率（分子）の構造'!L$53), IF('将来負担比率（分子）の構造'!L$53 &lt; 0, 0, '将来負担比率（分子）の構造'!L$53), NA())</f>
        <v>2178</v>
      </c>
      <c r="M67" s="181" t="e">
        <f>NA()</f>
        <v>#N/A</v>
      </c>
      <c r="N67" s="181" t="e">
        <f>NA()</f>
        <v>#N/A</v>
      </c>
      <c r="O67" s="181">
        <f>IF(ISNUMBER('将来負担比率（分子）の構造'!M$53), IF('将来負担比率（分子）の構造'!M$53 &lt; 0, 0, '将来負担比率（分子）の構造'!M$53), NA())</f>
        <v>2248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959</v>
      </c>
      <c r="C72" s="185">
        <f>基金残高に係る経年分析!G55</f>
        <v>759</v>
      </c>
      <c r="D72" s="185">
        <f>基金残高に係る経年分析!H55</f>
        <v>868</v>
      </c>
    </row>
    <row r="73" spans="1:16" x14ac:dyDescent="0.15">
      <c r="A73" s="184" t="s">
        <v>78</v>
      </c>
      <c r="B73" s="185">
        <f>基金残高に係る経年分析!F56</f>
        <v>68</v>
      </c>
      <c r="C73" s="185">
        <f>基金残高に係る経年分析!G56</f>
        <v>69</v>
      </c>
      <c r="D73" s="185">
        <f>基金残高に係る経年分析!H56</f>
        <v>71</v>
      </c>
    </row>
    <row r="74" spans="1:16" x14ac:dyDescent="0.15">
      <c r="A74" s="184" t="s">
        <v>79</v>
      </c>
      <c r="B74" s="185">
        <f>基金残高に係る経年分析!F57</f>
        <v>455</v>
      </c>
      <c r="C74" s="185">
        <f>基金残高に係る経年分析!G57</f>
        <v>434</v>
      </c>
      <c r="D74" s="185">
        <f>基金残高に係る経年分析!H57</f>
        <v>346</v>
      </c>
    </row>
  </sheetData>
  <sheetProtection algorithmName="SHA-512" hashValue="WQYLvbuifOdbi08H8C5CjRpPzN0Da9y2sJQ+YVzI4ezTXbqvAX5MplsyT7bNphEIJ+uQyX4yKN07SwXr9UuaiA==" saltValue="kavsJFWIqlbEemDVo/gU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363397</v>
      </c>
      <c r="S5" s="675"/>
      <c r="T5" s="675"/>
      <c r="U5" s="675"/>
      <c r="V5" s="675"/>
      <c r="W5" s="675"/>
      <c r="X5" s="675"/>
      <c r="Y5" s="676"/>
      <c r="Z5" s="677">
        <v>6.6</v>
      </c>
      <c r="AA5" s="677"/>
      <c r="AB5" s="677"/>
      <c r="AC5" s="677"/>
      <c r="AD5" s="678">
        <v>363397</v>
      </c>
      <c r="AE5" s="678"/>
      <c r="AF5" s="678"/>
      <c r="AG5" s="678"/>
      <c r="AH5" s="678"/>
      <c r="AI5" s="678"/>
      <c r="AJ5" s="678"/>
      <c r="AK5" s="678"/>
      <c r="AL5" s="679">
        <v>14.2</v>
      </c>
      <c r="AM5" s="680"/>
      <c r="AN5" s="680"/>
      <c r="AO5" s="681"/>
      <c r="AP5" s="671" t="s">
        <v>224</v>
      </c>
      <c r="AQ5" s="672"/>
      <c r="AR5" s="672"/>
      <c r="AS5" s="672"/>
      <c r="AT5" s="672"/>
      <c r="AU5" s="672"/>
      <c r="AV5" s="672"/>
      <c r="AW5" s="672"/>
      <c r="AX5" s="672"/>
      <c r="AY5" s="672"/>
      <c r="AZ5" s="672"/>
      <c r="BA5" s="672"/>
      <c r="BB5" s="672"/>
      <c r="BC5" s="672"/>
      <c r="BD5" s="672"/>
      <c r="BE5" s="672"/>
      <c r="BF5" s="673"/>
      <c r="BG5" s="685">
        <v>361178</v>
      </c>
      <c r="BH5" s="686"/>
      <c r="BI5" s="686"/>
      <c r="BJ5" s="686"/>
      <c r="BK5" s="686"/>
      <c r="BL5" s="686"/>
      <c r="BM5" s="686"/>
      <c r="BN5" s="687"/>
      <c r="BO5" s="688">
        <v>99.4</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37828</v>
      </c>
      <c r="S6" s="686"/>
      <c r="T6" s="686"/>
      <c r="U6" s="686"/>
      <c r="V6" s="686"/>
      <c r="W6" s="686"/>
      <c r="X6" s="686"/>
      <c r="Y6" s="687"/>
      <c r="Z6" s="688">
        <v>0.7</v>
      </c>
      <c r="AA6" s="688"/>
      <c r="AB6" s="688"/>
      <c r="AC6" s="688"/>
      <c r="AD6" s="689">
        <v>37828</v>
      </c>
      <c r="AE6" s="689"/>
      <c r="AF6" s="689"/>
      <c r="AG6" s="689"/>
      <c r="AH6" s="689"/>
      <c r="AI6" s="689"/>
      <c r="AJ6" s="689"/>
      <c r="AK6" s="689"/>
      <c r="AL6" s="690">
        <v>1.5</v>
      </c>
      <c r="AM6" s="691"/>
      <c r="AN6" s="691"/>
      <c r="AO6" s="692"/>
      <c r="AP6" s="682" t="s">
        <v>230</v>
      </c>
      <c r="AQ6" s="683"/>
      <c r="AR6" s="683"/>
      <c r="AS6" s="683"/>
      <c r="AT6" s="683"/>
      <c r="AU6" s="683"/>
      <c r="AV6" s="683"/>
      <c r="AW6" s="683"/>
      <c r="AX6" s="683"/>
      <c r="AY6" s="683"/>
      <c r="AZ6" s="683"/>
      <c r="BA6" s="683"/>
      <c r="BB6" s="683"/>
      <c r="BC6" s="683"/>
      <c r="BD6" s="683"/>
      <c r="BE6" s="683"/>
      <c r="BF6" s="684"/>
      <c r="BG6" s="685">
        <v>361178</v>
      </c>
      <c r="BH6" s="686"/>
      <c r="BI6" s="686"/>
      <c r="BJ6" s="686"/>
      <c r="BK6" s="686"/>
      <c r="BL6" s="686"/>
      <c r="BM6" s="686"/>
      <c r="BN6" s="687"/>
      <c r="BO6" s="688">
        <v>99.4</v>
      </c>
      <c r="BP6" s="688"/>
      <c r="BQ6" s="688"/>
      <c r="BR6" s="688"/>
      <c r="BS6" s="689" t="s">
        <v>225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64281</v>
      </c>
      <c r="CS6" s="686"/>
      <c r="CT6" s="686"/>
      <c r="CU6" s="686"/>
      <c r="CV6" s="686"/>
      <c r="CW6" s="686"/>
      <c r="CX6" s="686"/>
      <c r="CY6" s="687"/>
      <c r="CZ6" s="679">
        <v>1.3</v>
      </c>
      <c r="DA6" s="680"/>
      <c r="DB6" s="680"/>
      <c r="DC6" s="699"/>
      <c r="DD6" s="694" t="s">
        <v>225</v>
      </c>
      <c r="DE6" s="686"/>
      <c r="DF6" s="686"/>
      <c r="DG6" s="686"/>
      <c r="DH6" s="686"/>
      <c r="DI6" s="686"/>
      <c r="DJ6" s="686"/>
      <c r="DK6" s="686"/>
      <c r="DL6" s="686"/>
      <c r="DM6" s="686"/>
      <c r="DN6" s="686"/>
      <c r="DO6" s="686"/>
      <c r="DP6" s="687"/>
      <c r="DQ6" s="694">
        <v>64281</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288</v>
      </c>
      <c r="S7" s="686"/>
      <c r="T7" s="686"/>
      <c r="U7" s="686"/>
      <c r="V7" s="686"/>
      <c r="W7" s="686"/>
      <c r="X7" s="686"/>
      <c r="Y7" s="687"/>
      <c r="Z7" s="688">
        <v>0</v>
      </c>
      <c r="AA7" s="688"/>
      <c r="AB7" s="688"/>
      <c r="AC7" s="688"/>
      <c r="AD7" s="689">
        <v>288</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133093</v>
      </c>
      <c r="BH7" s="686"/>
      <c r="BI7" s="686"/>
      <c r="BJ7" s="686"/>
      <c r="BK7" s="686"/>
      <c r="BL7" s="686"/>
      <c r="BM7" s="686"/>
      <c r="BN7" s="687"/>
      <c r="BO7" s="688">
        <v>36.6</v>
      </c>
      <c r="BP7" s="688"/>
      <c r="BQ7" s="688"/>
      <c r="BR7" s="688"/>
      <c r="BS7" s="689" t="s">
        <v>172</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1718855</v>
      </c>
      <c r="CS7" s="686"/>
      <c r="CT7" s="686"/>
      <c r="CU7" s="686"/>
      <c r="CV7" s="686"/>
      <c r="CW7" s="686"/>
      <c r="CX7" s="686"/>
      <c r="CY7" s="687"/>
      <c r="CZ7" s="688">
        <v>34.1</v>
      </c>
      <c r="DA7" s="688"/>
      <c r="DB7" s="688"/>
      <c r="DC7" s="688"/>
      <c r="DD7" s="694">
        <v>459868</v>
      </c>
      <c r="DE7" s="686"/>
      <c r="DF7" s="686"/>
      <c r="DG7" s="686"/>
      <c r="DH7" s="686"/>
      <c r="DI7" s="686"/>
      <c r="DJ7" s="686"/>
      <c r="DK7" s="686"/>
      <c r="DL7" s="686"/>
      <c r="DM7" s="686"/>
      <c r="DN7" s="686"/>
      <c r="DO7" s="686"/>
      <c r="DP7" s="687"/>
      <c r="DQ7" s="694">
        <v>659924</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669</v>
      </c>
      <c r="S8" s="686"/>
      <c r="T8" s="686"/>
      <c r="U8" s="686"/>
      <c r="V8" s="686"/>
      <c r="W8" s="686"/>
      <c r="X8" s="686"/>
      <c r="Y8" s="687"/>
      <c r="Z8" s="688">
        <v>0</v>
      </c>
      <c r="AA8" s="688"/>
      <c r="AB8" s="688"/>
      <c r="AC8" s="688"/>
      <c r="AD8" s="689">
        <v>669</v>
      </c>
      <c r="AE8" s="689"/>
      <c r="AF8" s="689"/>
      <c r="AG8" s="689"/>
      <c r="AH8" s="689"/>
      <c r="AI8" s="689"/>
      <c r="AJ8" s="689"/>
      <c r="AK8" s="689"/>
      <c r="AL8" s="690">
        <v>0</v>
      </c>
      <c r="AM8" s="691"/>
      <c r="AN8" s="691"/>
      <c r="AO8" s="692"/>
      <c r="AP8" s="682" t="s">
        <v>236</v>
      </c>
      <c r="AQ8" s="683"/>
      <c r="AR8" s="683"/>
      <c r="AS8" s="683"/>
      <c r="AT8" s="683"/>
      <c r="AU8" s="683"/>
      <c r="AV8" s="683"/>
      <c r="AW8" s="683"/>
      <c r="AX8" s="683"/>
      <c r="AY8" s="683"/>
      <c r="AZ8" s="683"/>
      <c r="BA8" s="683"/>
      <c r="BB8" s="683"/>
      <c r="BC8" s="683"/>
      <c r="BD8" s="683"/>
      <c r="BE8" s="683"/>
      <c r="BF8" s="684"/>
      <c r="BG8" s="685">
        <v>7197</v>
      </c>
      <c r="BH8" s="686"/>
      <c r="BI8" s="686"/>
      <c r="BJ8" s="686"/>
      <c r="BK8" s="686"/>
      <c r="BL8" s="686"/>
      <c r="BM8" s="686"/>
      <c r="BN8" s="687"/>
      <c r="BO8" s="688">
        <v>2</v>
      </c>
      <c r="BP8" s="688"/>
      <c r="BQ8" s="688"/>
      <c r="BR8" s="688"/>
      <c r="BS8" s="694" t="s">
        <v>172</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751878</v>
      </c>
      <c r="CS8" s="686"/>
      <c r="CT8" s="686"/>
      <c r="CU8" s="686"/>
      <c r="CV8" s="686"/>
      <c r="CW8" s="686"/>
      <c r="CX8" s="686"/>
      <c r="CY8" s="687"/>
      <c r="CZ8" s="688">
        <v>14.9</v>
      </c>
      <c r="DA8" s="688"/>
      <c r="DB8" s="688"/>
      <c r="DC8" s="688"/>
      <c r="DD8" s="694">
        <v>4430</v>
      </c>
      <c r="DE8" s="686"/>
      <c r="DF8" s="686"/>
      <c r="DG8" s="686"/>
      <c r="DH8" s="686"/>
      <c r="DI8" s="686"/>
      <c r="DJ8" s="686"/>
      <c r="DK8" s="686"/>
      <c r="DL8" s="686"/>
      <c r="DM8" s="686"/>
      <c r="DN8" s="686"/>
      <c r="DO8" s="686"/>
      <c r="DP8" s="687"/>
      <c r="DQ8" s="694">
        <v>518327</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989</v>
      </c>
      <c r="S9" s="686"/>
      <c r="T9" s="686"/>
      <c r="U9" s="686"/>
      <c r="V9" s="686"/>
      <c r="W9" s="686"/>
      <c r="X9" s="686"/>
      <c r="Y9" s="687"/>
      <c r="Z9" s="688">
        <v>0</v>
      </c>
      <c r="AA9" s="688"/>
      <c r="AB9" s="688"/>
      <c r="AC9" s="688"/>
      <c r="AD9" s="689">
        <v>989</v>
      </c>
      <c r="AE9" s="689"/>
      <c r="AF9" s="689"/>
      <c r="AG9" s="689"/>
      <c r="AH9" s="689"/>
      <c r="AI9" s="689"/>
      <c r="AJ9" s="689"/>
      <c r="AK9" s="689"/>
      <c r="AL9" s="690">
        <v>0</v>
      </c>
      <c r="AM9" s="691"/>
      <c r="AN9" s="691"/>
      <c r="AO9" s="692"/>
      <c r="AP9" s="682" t="s">
        <v>239</v>
      </c>
      <c r="AQ9" s="683"/>
      <c r="AR9" s="683"/>
      <c r="AS9" s="683"/>
      <c r="AT9" s="683"/>
      <c r="AU9" s="683"/>
      <c r="AV9" s="683"/>
      <c r="AW9" s="683"/>
      <c r="AX9" s="683"/>
      <c r="AY9" s="683"/>
      <c r="AZ9" s="683"/>
      <c r="BA9" s="683"/>
      <c r="BB9" s="683"/>
      <c r="BC9" s="683"/>
      <c r="BD9" s="683"/>
      <c r="BE9" s="683"/>
      <c r="BF9" s="684"/>
      <c r="BG9" s="685">
        <v>111300</v>
      </c>
      <c r="BH9" s="686"/>
      <c r="BI9" s="686"/>
      <c r="BJ9" s="686"/>
      <c r="BK9" s="686"/>
      <c r="BL9" s="686"/>
      <c r="BM9" s="686"/>
      <c r="BN9" s="687"/>
      <c r="BO9" s="688">
        <v>30.6</v>
      </c>
      <c r="BP9" s="688"/>
      <c r="BQ9" s="688"/>
      <c r="BR9" s="688"/>
      <c r="BS9" s="694" t="s">
        <v>172</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334189</v>
      </c>
      <c r="CS9" s="686"/>
      <c r="CT9" s="686"/>
      <c r="CU9" s="686"/>
      <c r="CV9" s="686"/>
      <c r="CW9" s="686"/>
      <c r="CX9" s="686"/>
      <c r="CY9" s="687"/>
      <c r="CZ9" s="688">
        <v>6.6</v>
      </c>
      <c r="DA9" s="688"/>
      <c r="DB9" s="688"/>
      <c r="DC9" s="688"/>
      <c r="DD9" s="694">
        <v>9007</v>
      </c>
      <c r="DE9" s="686"/>
      <c r="DF9" s="686"/>
      <c r="DG9" s="686"/>
      <c r="DH9" s="686"/>
      <c r="DI9" s="686"/>
      <c r="DJ9" s="686"/>
      <c r="DK9" s="686"/>
      <c r="DL9" s="686"/>
      <c r="DM9" s="686"/>
      <c r="DN9" s="686"/>
      <c r="DO9" s="686"/>
      <c r="DP9" s="687"/>
      <c r="DQ9" s="694">
        <v>261855</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172</v>
      </c>
      <c r="S10" s="686"/>
      <c r="T10" s="686"/>
      <c r="U10" s="686"/>
      <c r="V10" s="686"/>
      <c r="W10" s="686"/>
      <c r="X10" s="686"/>
      <c r="Y10" s="687"/>
      <c r="Z10" s="688" t="s">
        <v>172</v>
      </c>
      <c r="AA10" s="688"/>
      <c r="AB10" s="688"/>
      <c r="AC10" s="688"/>
      <c r="AD10" s="689" t="s">
        <v>172</v>
      </c>
      <c r="AE10" s="689"/>
      <c r="AF10" s="689"/>
      <c r="AG10" s="689"/>
      <c r="AH10" s="689"/>
      <c r="AI10" s="689"/>
      <c r="AJ10" s="689"/>
      <c r="AK10" s="689"/>
      <c r="AL10" s="690" t="s">
        <v>172</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5029</v>
      </c>
      <c r="BH10" s="686"/>
      <c r="BI10" s="686"/>
      <c r="BJ10" s="686"/>
      <c r="BK10" s="686"/>
      <c r="BL10" s="686"/>
      <c r="BM10" s="686"/>
      <c r="BN10" s="687"/>
      <c r="BO10" s="688">
        <v>1.4</v>
      </c>
      <c r="BP10" s="688"/>
      <c r="BQ10" s="688"/>
      <c r="BR10" s="688"/>
      <c r="BS10" s="694" t="s">
        <v>172</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11259</v>
      </c>
      <c r="CS10" s="686"/>
      <c r="CT10" s="686"/>
      <c r="CU10" s="686"/>
      <c r="CV10" s="686"/>
      <c r="CW10" s="686"/>
      <c r="CX10" s="686"/>
      <c r="CY10" s="687"/>
      <c r="CZ10" s="688">
        <v>0.2</v>
      </c>
      <c r="DA10" s="688"/>
      <c r="DB10" s="688"/>
      <c r="DC10" s="688"/>
      <c r="DD10" s="694" t="s">
        <v>225</v>
      </c>
      <c r="DE10" s="686"/>
      <c r="DF10" s="686"/>
      <c r="DG10" s="686"/>
      <c r="DH10" s="686"/>
      <c r="DI10" s="686"/>
      <c r="DJ10" s="686"/>
      <c r="DK10" s="686"/>
      <c r="DL10" s="686"/>
      <c r="DM10" s="686"/>
      <c r="DN10" s="686"/>
      <c r="DO10" s="686"/>
      <c r="DP10" s="687"/>
      <c r="DQ10" s="694">
        <v>1259</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94243</v>
      </c>
      <c r="S11" s="686"/>
      <c r="T11" s="686"/>
      <c r="U11" s="686"/>
      <c r="V11" s="686"/>
      <c r="W11" s="686"/>
      <c r="X11" s="686"/>
      <c r="Y11" s="687"/>
      <c r="Z11" s="690">
        <v>1.7</v>
      </c>
      <c r="AA11" s="691"/>
      <c r="AB11" s="691"/>
      <c r="AC11" s="703"/>
      <c r="AD11" s="694">
        <v>94243</v>
      </c>
      <c r="AE11" s="686"/>
      <c r="AF11" s="686"/>
      <c r="AG11" s="686"/>
      <c r="AH11" s="686"/>
      <c r="AI11" s="686"/>
      <c r="AJ11" s="686"/>
      <c r="AK11" s="687"/>
      <c r="AL11" s="690">
        <v>3.7</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9567</v>
      </c>
      <c r="BH11" s="686"/>
      <c r="BI11" s="686"/>
      <c r="BJ11" s="686"/>
      <c r="BK11" s="686"/>
      <c r="BL11" s="686"/>
      <c r="BM11" s="686"/>
      <c r="BN11" s="687"/>
      <c r="BO11" s="688">
        <v>2.6</v>
      </c>
      <c r="BP11" s="688"/>
      <c r="BQ11" s="688"/>
      <c r="BR11" s="688"/>
      <c r="BS11" s="694" t="s">
        <v>172</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477423</v>
      </c>
      <c r="CS11" s="686"/>
      <c r="CT11" s="686"/>
      <c r="CU11" s="686"/>
      <c r="CV11" s="686"/>
      <c r="CW11" s="686"/>
      <c r="CX11" s="686"/>
      <c r="CY11" s="687"/>
      <c r="CZ11" s="688">
        <v>9.5</v>
      </c>
      <c r="DA11" s="688"/>
      <c r="DB11" s="688"/>
      <c r="DC11" s="688"/>
      <c r="DD11" s="694">
        <v>99282</v>
      </c>
      <c r="DE11" s="686"/>
      <c r="DF11" s="686"/>
      <c r="DG11" s="686"/>
      <c r="DH11" s="686"/>
      <c r="DI11" s="686"/>
      <c r="DJ11" s="686"/>
      <c r="DK11" s="686"/>
      <c r="DL11" s="686"/>
      <c r="DM11" s="686"/>
      <c r="DN11" s="686"/>
      <c r="DO11" s="686"/>
      <c r="DP11" s="687"/>
      <c r="DQ11" s="694">
        <v>217944</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172</v>
      </c>
      <c r="S12" s="686"/>
      <c r="T12" s="686"/>
      <c r="U12" s="686"/>
      <c r="V12" s="686"/>
      <c r="W12" s="686"/>
      <c r="X12" s="686"/>
      <c r="Y12" s="687"/>
      <c r="Z12" s="688" t="s">
        <v>172</v>
      </c>
      <c r="AA12" s="688"/>
      <c r="AB12" s="688"/>
      <c r="AC12" s="688"/>
      <c r="AD12" s="689" t="s">
        <v>225</v>
      </c>
      <c r="AE12" s="689"/>
      <c r="AF12" s="689"/>
      <c r="AG12" s="689"/>
      <c r="AH12" s="689"/>
      <c r="AI12" s="689"/>
      <c r="AJ12" s="689"/>
      <c r="AK12" s="689"/>
      <c r="AL12" s="690" t="s">
        <v>172</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183940</v>
      </c>
      <c r="BH12" s="686"/>
      <c r="BI12" s="686"/>
      <c r="BJ12" s="686"/>
      <c r="BK12" s="686"/>
      <c r="BL12" s="686"/>
      <c r="BM12" s="686"/>
      <c r="BN12" s="687"/>
      <c r="BO12" s="688">
        <v>50.6</v>
      </c>
      <c r="BP12" s="688"/>
      <c r="BQ12" s="688"/>
      <c r="BR12" s="688"/>
      <c r="BS12" s="694" t="s">
        <v>172</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89485</v>
      </c>
      <c r="CS12" s="686"/>
      <c r="CT12" s="686"/>
      <c r="CU12" s="686"/>
      <c r="CV12" s="686"/>
      <c r="CW12" s="686"/>
      <c r="CX12" s="686"/>
      <c r="CY12" s="687"/>
      <c r="CZ12" s="688">
        <v>1.8</v>
      </c>
      <c r="DA12" s="688"/>
      <c r="DB12" s="688"/>
      <c r="DC12" s="688"/>
      <c r="DD12" s="694">
        <v>1541</v>
      </c>
      <c r="DE12" s="686"/>
      <c r="DF12" s="686"/>
      <c r="DG12" s="686"/>
      <c r="DH12" s="686"/>
      <c r="DI12" s="686"/>
      <c r="DJ12" s="686"/>
      <c r="DK12" s="686"/>
      <c r="DL12" s="686"/>
      <c r="DM12" s="686"/>
      <c r="DN12" s="686"/>
      <c r="DO12" s="686"/>
      <c r="DP12" s="687"/>
      <c r="DQ12" s="694">
        <v>80389</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172</v>
      </c>
      <c r="S13" s="686"/>
      <c r="T13" s="686"/>
      <c r="U13" s="686"/>
      <c r="V13" s="686"/>
      <c r="W13" s="686"/>
      <c r="X13" s="686"/>
      <c r="Y13" s="687"/>
      <c r="Z13" s="688" t="s">
        <v>225</v>
      </c>
      <c r="AA13" s="688"/>
      <c r="AB13" s="688"/>
      <c r="AC13" s="688"/>
      <c r="AD13" s="689" t="s">
        <v>172</v>
      </c>
      <c r="AE13" s="689"/>
      <c r="AF13" s="689"/>
      <c r="AG13" s="689"/>
      <c r="AH13" s="689"/>
      <c r="AI13" s="689"/>
      <c r="AJ13" s="689"/>
      <c r="AK13" s="689"/>
      <c r="AL13" s="690" t="s">
        <v>172</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156442</v>
      </c>
      <c r="BH13" s="686"/>
      <c r="BI13" s="686"/>
      <c r="BJ13" s="686"/>
      <c r="BK13" s="686"/>
      <c r="BL13" s="686"/>
      <c r="BM13" s="686"/>
      <c r="BN13" s="687"/>
      <c r="BO13" s="688">
        <v>43</v>
      </c>
      <c r="BP13" s="688"/>
      <c r="BQ13" s="688"/>
      <c r="BR13" s="688"/>
      <c r="BS13" s="694" t="s">
        <v>172</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514717</v>
      </c>
      <c r="CS13" s="686"/>
      <c r="CT13" s="686"/>
      <c r="CU13" s="686"/>
      <c r="CV13" s="686"/>
      <c r="CW13" s="686"/>
      <c r="CX13" s="686"/>
      <c r="CY13" s="687"/>
      <c r="CZ13" s="688">
        <v>10.199999999999999</v>
      </c>
      <c r="DA13" s="688"/>
      <c r="DB13" s="688"/>
      <c r="DC13" s="688"/>
      <c r="DD13" s="694">
        <v>256274</v>
      </c>
      <c r="DE13" s="686"/>
      <c r="DF13" s="686"/>
      <c r="DG13" s="686"/>
      <c r="DH13" s="686"/>
      <c r="DI13" s="686"/>
      <c r="DJ13" s="686"/>
      <c r="DK13" s="686"/>
      <c r="DL13" s="686"/>
      <c r="DM13" s="686"/>
      <c r="DN13" s="686"/>
      <c r="DO13" s="686"/>
      <c r="DP13" s="687"/>
      <c r="DQ13" s="694">
        <v>311718</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172</v>
      </c>
      <c r="S14" s="686"/>
      <c r="T14" s="686"/>
      <c r="U14" s="686"/>
      <c r="V14" s="686"/>
      <c r="W14" s="686"/>
      <c r="X14" s="686"/>
      <c r="Y14" s="687"/>
      <c r="Z14" s="688" t="s">
        <v>172</v>
      </c>
      <c r="AA14" s="688"/>
      <c r="AB14" s="688"/>
      <c r="AC14" s="688"/>
      <c r="AD14" s="689" t="s">
        <v>172</v>
      </c>
      <c r="AE14" s="689"/>
      <c r="AF14" s="689"/>
      <c r="AG14" s="689"/>
      <c r="AH14" s="689"/>
      <c r="AI14" s="689"/>
      <c r="AJ14" s="689"/>
      <c r="AK14" s="689"/>
      <c r="AL14" s="690" t="s">
        <v>172</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17206</v>
      </c>
      <c r="BH14" s="686"/>
      <c r="BI14" s="686"/>
      <c r="BJ14" s="686"/>
      <c r="BK14" s="686"/>
      <c r="BL14" s="686"/>
      <c r="BM14" s="686"/>
      <c r="BN14" s="687"/>
      <c r="BO14" s="688">
        <v>4.7</v>
      </c>
      <c r="BP14" s="688"/>
      <c r="BQ14" s="688"/>
      <c r="BR14" s="688"/>
      <c r="BS14" s="694" t="s">
        <v>172</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147499</v>
      </c>
      <c r="CS14" s="686"/>
      <c r="CT14" s="686"/>
      <c r="CU14" s="686"/>
      <c r="CV14" s="686"/>
      <c r="CW14" s="686"/>
      <c r="CX14" s="686"/>
      <c r="CY14" s="687"/>
      <c r="CZ14" s="688">
        <v>2.9</v>
      </c>
      <c r="DA14" s="688"/>
      <c r="DB14" s="688"/>
      <c r="DC14" s="688"/>
      <c r="DD14" s="694" t="s">
        <v>172</v>
      </c>
      <c r="DE14" s="686"/>
      <c r="DF14" s="686"/>
      <c r="DG14" s="686"/>
      <c r="DH14" s="686"/>
      <c r="DI14" s="686"/>
      <c r="DJ14" s="686"/>
      <c r="DK14" s="686"/>
      <c r="DL14" s="686"/>
      <c r="DM14" s="686"/>
      <c r="DN14" s="686"/>
      <c r="DO14" s="686"/>
      <c r="DP14" s="687"/>
      <c r="DQ14" s="694">
        <v>136946</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172</v>
      </c>
      <c r="S15" s="686"/>
      <c r="T15" s="686"/>
      <c r="U15" s="686"/>
      <c r="V15" s="686"/>
      <c r="W15" s="686"/>
      <c r="X15" s="686"/>
      <c r="Y15" s="687"/>
      <c r="Z15" s="688" t="s">
        <v>172</v>
      </c>
      <c r="AA15" s="688"/>
      <c r="AB15" s="688"/>
      <c r="AC15" s="688"/>
      <c r="AD15" s="689" t="s">
        <v>172</v>
      </c>
      <c r="AE15" s="689"/>
      <c r="AF15" s="689"/>
      <c r="AG15" s="689"/>
      <c r="AH15" s="689"/>
      <c r="AI15" s="689"/>
      <c r="AJ15" s="689"/>
      <c r="AK15" s="689"/>
      <c r="AL15" s="690" t="s">
        <v>172</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26939</v>
      </c>
      <c r="BH15" s="686"/>
      <c r="BI15" s="686"/>
      <c r="BJ15" s="686"/>
      <c r="BK15" s="686"/>
      <c r="BL15" s="686"/>
      <c r="BM15" s="686"/>
      <c r="BN15" s="687"/>
      <c r="BO15" s="688">
        <v>7.4</v>
      </c>
      <c r="BP15" s="688"/>
      <c r="BQ15" s="688"/>
      <c r="BR15" s="688"/>
      <c r="BS15" s="694" t="s">
        <v>172</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395113</v>
      </c>
      <c r="CS15" s="686"/>
      <c r="CT15" s="686"/>
      <c r="CU15" s="686"/>
      <c r="CV15" s="686"/>
      <c r="CW15" s="686"/>
      <c r="CX15" s="686"/>
      <c r="CY15" s="687"/>
      <c r="CZ15" s="688">
        <v>7.8</v>
      </c>
      <c r="DA15" s="688"/>
      <c r="DB15" s="688"/>
      <c r="DC15" s="688"/>
      <c r="DD15" s="694">
        <v>17888</v>
      </c>
      <c r="DE15" s="686"/>
      <c r="DF15" s="686"/>
      <c r="DG15" s="686"/>
      <c r="DH15" s="686"/>
      <c r="DI15" s="686"/>
      <c r="DJ15" s="686"/>
      <c r="DK15" s="686"/>
      <c r="DL15" s="686"/>
      <c r="DM15" s="686"/>
      <c r="DN15" s="686"/>
      <c r="DO15" s="686"/>
      <c r="DP15" s="687"/>
      <c r="DQ15" s="694">
        <v>335330</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2158</v>
      </c>
      <c r="S16" s="686"/>
      <c r="T16" s="686"/>
      <c r="U16" s="686"/>
      <c r="V16" s="686"/>
      <c r="W16" s="686"/>
      <c r="X16" s="686"/>
      <c r="Y16" s="687"/>
      <c r="Z16" s="688">
        <v>0</v>
      </c>
      <c r="AA16" s="688"/>
      <c r="AB16" s="688"/>
      <c r="AC16" s="688"/>
      <c r="AD16" s="689">
        <v>2158</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225</v>
      </c>
      <c r="BH16" s="686"/>
      <c r="BI16" s="686"/>
      <c r="BJ16" s="686"/>
      <c r="BK16" s="686"/>
      <c r="BL16" s="686"/>
      <c r="BM16" s="686"/>
      <c r="BN16" s="687"/>
      <c r="BO16" s="688" t="s">
        <v>136</v>
      </c>
      <c r="BP16" s="688"/>
      <c r="BQ16" s="688"/>
      <c r="BR16" s="688"/>
      <c r="BS16" s="694" t="s">
        <v>172</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80008</v>
      </c>
      <c r="CS16" s="686"/>
      <c r="CT16" s="686"/>
      <c r="CU16" s="686"/>
      <c r="CV16" s="686"/>
      <c r="CW16" s="686"/>
      <c r="CX16" s="686"/>
      <c r="CY16" s="687"/>
      <c r="CZ16" s="688">
        <v>1.6</v>
      </c>
      <c r="DA16" s="688"/>
      <c r="DB16" s="688"/>
      <c r="DC16" s="688"/>
      <c r="DD16" s="694" t="s">
        <v>172</v>
      </c>
      <c r="DE16" s="686"/>
      <c r="DF16" s="686"/>
      <c r="DG16" s="686"/>
      <c r="DH16" s="686"/>
      <c r="DI16" s="686"/>
      <c r="DJ16" s="686"/>
      <c r="DK16" s="686"/>
      <c r="DL16" s="686"/>
      <c r="DM16" s="686"/>
      <c r="DN16" s="686"/>
      <c r="DO16" s="686"/>
      <c r="DP16" s="687"/>
      <c r="DQ16" s="694">
        <v>30468</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1025</v>
      </c>
      <c r="S17" s="686"/>
      <c r="T17" s="686"/>
      <c r="U17" s="686"/>
      <c r="V17" s="686"/>
      <c r="W17" s="686"/>
      <c r="X17" s="686"/>
      <c r="Y17" s="687"/>
      <c r="Z17" s="688">
        <v>0</v>
      </c>
      <c r="AA17" s="688"/>
      <c r="AB17" s="688"/>
      <c r="AC17" s="688"/>
      <c r="AD17" s="689">
        <v>1025</v>
      </c>
      <c r="AE17" s="689"/>
      <c r="AF17" s="689"/>
      <c r="AG17" s="689"/>
      <c r="AH17" s="689"/>
      <c r="AI17" s="689"/>
      <c r="AJ17" s="689"/>
      <c r="AK17" s="689"/>
      <c r="AL17" s="690">
        <v>0</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172</v>
      </c>
      <c r="BH17" s="686"/>
      <c r="BI17" s="686"/>
      <c r="BJ17" s="686"/>
      <c r="BK17" s="686"/>
      <c r="BL17" s="686"/>
      <c r="BM17" s="686"/>
      <c r="BN17" s="687"/>
      <c r="BO17" s="688" t="s">
        <v>172</v>
      </c>
      <c r="BP17" s="688"/>
      <c r="BQ17" s="688"/>
      <c r="BR17" s="688"/>
      <c r="BS17" s="694" t="s">
        <v>172</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448926</v>
      </c>
      <c r="CS17" s="686"/>
      <c r="CT17" s="686"/>
      <c r="CU17" s="686"/>
      <c r="CV17" s="686"/>
      <c r="CW17" s="686"/>
      <c r="CX17" s="686"/>
      <c r="CY17" s="687"/>
      <c r="CZ17" s="688">
        <v>8.9</v>
      </c>
      <c r="DA17" s="688"/>
      <c r="DB17" s="688"/>
      <c r="DC17" s="688"/>
      <c r="DD17" s="694" t="s">
        <v>225</v>
      </c>
      <c r="DE17" s="686"/>
      <c r="DF17" s="686"/>
      <c r="DG17" s="686"/>
      <c r="DH17" s="686"/>
      <c r="DI17" s="686"/>
      <c r="DJ17" s="686"/>
      <c r="DK17" s="686"/>
      <c r="DL17" s="686"/>
      <c r="DM17" s="686"/>
      <c r="DN17" s="686"/>
      <c r="DO17" s="686"/>
      <c r="DP17" s="687"/>
      <c r="DQ17" s="694">
        <v>442583</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2609</v>
      </c>
      <c r="S18" s="686"/>
      <c r="T18" s="686"/>
      <c r="U18" s="686"/>
      <c r="V18" s="686"/>
      <c r="W18" s="686"/>
      <c r="X18" s="686"/>
      <c r="Y18" s="687"/>
      <c r="Z18" s="688">
        <v>0</v>
      </c>
      <c r="AA18" s="688"/>
      <c r="AB18" s="688"/>
      <c r="AC18" s="688"/>
      <c r="AD18" s="689">
        <v>2609</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172</v>
      </c>
      <c r="BH18" s="686"/>
      <c r="BI18" s="686"/>
      <c r="BJ18" s="686"/>
      <c r="BK18" s="686"/>
      <c r="BL18" s="686"/>
      <c r="BM18" s="686"/>
      <c r="BN18" s="687"/>
      <c r="BO18" s="688" t="s">
        <v>225</v>
      </c>
      <c r="BP18" s="688"/>
      <c r="BQ18" s="688"/>
      <c r="BR18" s="688"/>
      <c r="BS18" s="694" t="s">
        <v>172</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172</v>
      </c>
      <c r="CS18" s="686"/>
      <c r="CT18" s="686"/>
      <c r="CU18" s="686"/>
      <c r="CV18" s="686"/>
      <c r="CW18" s="686"/>
      <c r="CX18" s="686"/>
      <c r="CY18" s="687"/>
      <c r="CZ18" s="688" t="s">
        <v>172</v>
      </c>
      <c r="DA18" s="688"/>
      <c r="DB18" s="688"/>
      <c r="DC18" s="688"/>
      <c r="DD18" s="694" t="s">
        <v>172</v>
      </c>
      <c r="DE18" s="686"/>
      <c r="DF18" s="686"/>
      <c r="DG18" s="686"/>
      <c r="DH18" s="686"/>
      <c r="DI18" s="686"/>
      <c r="DJ18" s="686"/>
      <c r="DK18" s="686"/>
      <c r="DL18" s="686"/>
      <c r="DM18" s="686"/>
      <c r="DN18" s="686"/>
      <c r="DO18" s="686"/>
      <c r="DP18" s="687"/>
      <c r="DQ18" s="694" t="s">
        <v>225</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1309</v>
      </c>
      <c r="S19" s="686"/>
      <c r="T19" s="686"/>
      <c r="U19" s="686"/>
      <c r="V19" s="686"/>
      <c r="W19" s="686"/>
      <c r="X19" s="686"/>
      <c r="Y19" s="687"/>
      <c r="Z19" s="688">
        <v>0</v>
      </c>
      <c r="AA19" s="688"/>
      <c r="AB19" s="688"/>
      <c r="AC19" s="688"/>
      <c r="AD19" s="689">
        <v>1309</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2219</v>
      </c>
      <c r="BH19" s="686"/>
      <c r="BI19" s="686"/>
      <c r="BJ19" s="686"/>
      <c r="BK19" s="686"/>
      <c r="BL19" s="686"/>
      <c r="BM19" s="686"/>
      <c r="BN19" s="687"/>
      <c r="BO19" s="688">
        <v>0.6</v>
      </c>
      <c r="BP19" s="688"/>
      <c r="BQ19" s="688"/>
      <c r="BR19" s="688"/>
      <c r="BS19" s="694" t="s">
        <v>172</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225</v>
      </c>
      <c r="CS19" s="686"/>
      <c r="CT19" s="686"/>
      <c r="CU19" s="686"/>
      <c r="CV19" s="686"/>
      <c r="CW19" s="686"/>
      <c r="CX19" s="686"/>
      <c r="CY19" s="687"/>
      <c r="CZ19" s="688" t="s">
        <v>172</v>
      </c>
      <c r="DA19" s="688"/>
      <c r="DB19" s="688"/>
      <c r="DC19" s="688"/>
      <c r="DD19" s="694" t="s">
        <v>172</v>
      </c>
      <c r="DE19" s="686"/>
      <c r="DF19" s="686"/>
      <c r="DG19" s="686"/>
      <c r="DH19" s="686"/>
      <c r="DI19" s="686"/>
      <c r="DJ19" s="686"/>
      <c r="DK19" s="686"/>
      <c r="DL19" s="686"/>
      <c r="DM19" s="686"/>
      <c r="DN19" s="686"/>
      <c r="DO19" s="686"/>
      <c r="DP19" s="687"/>
      <c r="DQ19" s="694" t="s">
        <v>225</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1003</v>
      </c>
      <c r="S20" s="686"/>
      <c r="T20" s="686"/>
      <c r="U20" s="686"/>
      <c r="V20" s="686"/>
      <c r="W20" s="686"/>
      <c r="X20" s="686"/>
      <c r="Y20" s="687"/>
      <c r="Z20" s="688">
        <v>0</v>
      </c>
      <c r="AA20" s="688"/>
      <c r="AB20" s="688"/>
      <c r="AC20" s="688"/>
      <c r="AD20" s="689">
        <v>1003</v>
      </c>
      <c r="AE20" s="689"/>
      <c r="AF20" s="689"/>
      <c r="AG20" s="689"/>
      <c r="AH20" s="689"/>
      <c r="AI20" s="689"/>
      <c r="AJ20" s="689"/>
      <c r="AK20" s="689"/>
      <c r="AL20" s="690">
        <v>0</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2219</v>
      </c>
      <c r="BH20" s="686"/>
      <c r="BI20" s="686"/>
      <c r="BJ20" s="686"/>
      <c r="BK20" s="686"/>
      <c r="BL20" s="686"/>
      <c r="BM20" s="686"/>
      <c r="BN20" s="687"/>
      <c r="BO20" s="688">
        <v>0.6</v>
      </c>
      <c r="BP20" s="688"/>
      <c r="BQ20" s="688"/>
      <c r="BR20" s="688"/>
      <c r="BS20" s="694" t="s">
        <v>172</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5033633</v>
      </c>
      <c r="CS20" s="686"/>
      <c r="CT20" s="686"/>
      <c r="CU20" s="686"/>
      <c r="CV20" s="686"/>
      <c r="CW20" s="686"/>
      <c r="CX20" s="686"/>
      <c r="CY20" s="687"/>
      <c r="CZ20" s="688">
        <v>100</v>
      </c>
      <c r="DA20" s="688"/>
      <c r="DB20" s="688"/>
      <c r="DC20" s="688"/>
      <c r="DD20" s="694">
        <v>848290</v>
      </c>
      <c r="DE20" s="686"/>
      <c r="DF20" s="686"/>
      <c r="DG20" s="686"/>
      <c r="DH20" s="686"/>
      <c r="DI20" s="686"/>
      <c r="DJ20" s="686"/>
      <c r="DK20" s="686"/>
      <c r="DL20" s="686"/>
      <c r="DM20" s="686"/>
      <c r="DN20" s="686"/>
      <c r="DO20" s="686"/>
      <c r="DP20" s="687"/>
      <c r="DQ20" s="694">
        <v>3061024</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297</v>
      </c>
      <c r="S21" s="686"/>
      <c r="T21" s="686"/>
      <c r="U21" s="686"/>
      <c r="V21" s="686"/>
      <c r="W21" s="686"/>
      <c r="X21" s="686"/>
      <c r="Y21" s="687"/>
      <c r="Z21" s="688">
        <v>0</v>
      </c>
      <c r="AA21" s="688"/>
      <c r="AB21" s="688"/>
      <c r="AC21" s="688"/>
      <c r="AD21" s="689">
        <v>297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2219</v>
      </c>
      <c r="BH21" s="686"/>
      <c r="BI21" s="686"/>
      <c r="BJ21" s="686"/>
      <c r="BK21" s="686"/>
      <c r="BL21" s="686"/>
      <c r="BM21" s="686"/>
      <c r="BN21" s="687"/>
      <c r="BO21" s="688">
        <v>0.6</v>
      </c>
      <c r="BP21" s="688"/>
      <c r="BQ21" s="688"/>
      <c r="BR21" s="688"/>
      <c r="BS21" s="694" t="s">
        <v>172</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2316298</v>
      </c>
      <c r="S22" s="686"/>
      <c r="T22" s="686"/>
      <c r="U22" s="686"/>
      <c r="V22" s="686"/>
      <c r="W22" s="686"/>
      <c r="X22" s="686"/>
      <c r="Y22" s="687"/>
      <c r="Z22" s="688">
        <v>42.1</v>
      </c>
      <c r="AA22" s="688"/>
      <c r="AB22" s="688"/>
      <c r="AC22" s="688"/>
      <c r="AD22" s="689">
        <v>2043150</v>
      </c>
      <c r="AE22" s="689"/>
      <c r="AF22" s="689"/>
      <c r="AG22" s="689"/>
      <c r="AH22" s="689"/>
      <c r="AI22" s="689"/>
      <c r="AJ22" s="689"/>
      <c r="AK22" s="689"/>
      <c r="AL22" s="690">
        <v>79.7</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172</v>
      </c>
      <c r="BH22" s="686"/>
      <c r="BI22" s="686"/>
      <c r="BJ22" s="686"/>
      <c r="BK22" s="686"/>
      <c r="BL22" s="686"/>
      <c r="BM22" s="686"/>
      <c r="BN22" s="687"/>
      <c r="BO22" s="688" t="s">
        <v>136</v>
      </c>
      <c r="BP22" s="688"/>
      <c r="BQ22" s="688"/>
      <c r="BR22" s="688"/>
      <c r="BS22" s="694" t="s">
        <v>225</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2043150</v>
      </c>
      <c r="S23" s="686"/>
      <c r="T23" s="686"/>
      <c r="U23" s="686"/>
      <c r="V23" s="686"/>
      <c r="W23" s="686"/>
      <c r="X23" s="686"/>
      <c r="Y23" s="687"/>
      <c r="Z23" s="688">
        <v>37.200000000000003</v>
      </c>
      <c r="AA23" s="688"/>
      <c r="AB23" s="688"/>
      <c r="AC23" s="688"/>
      <c r="AD23" s="689">
        <v>2043150</v>
      </c>
      <c r="AE23" s="689"/>
      <c r="AF23" s="689"/>
      <c r="AG23" s="689"/>
      <c r="AH23" s="689"/>
      <c r="AI23" s="689"/>
      <c r="AJ23" s="689"/>
      <c r="AK23" s="689"/>
      <c r="AL23" s="690">
        <v>79.7</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172</v>
      </c>
      <c r="BH23" s="686"/>
      <c r="BI23" s="686"/>
      <c r="BJ23" s="686"/>
      <c r="BK23" s="686"/>
      <c r="BL23" s="686"/>
      <c r="BM23" s="686"/>
      <c r="BN23" s="687"/>
      <c r="BO23" s="688" t="s">
        <v>172</v>
      </c>
      <c r="BP23" s="688"/>
      <c r="BQ23" s="688"/>
      <c r="BR23" s="688"/>
      <c r="BS23" s="694" t="s">
        <v>172</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8" t="s">
        <v>284</v>
      </c>
      <c r="DM23" s="719"/>
      <c r="DN23" s="719"/>
      <c r="DO23" s="719"/>
      <c r="DP23" s="719"/>
      <c r="DQ23" s="719"/>
      <c r="DR23" s="719"/>
      <c r="DS23" s="719"/>
      <c r="DT23" s="719"/>
      <c r="DU23" s="719"/>
      <c r="DV23" s="720"/>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273148</v>
      </c>
      <c r="S24" s="686"/>
      <c r="T24" s="686"/>
      <c r="U24" s="686"/>
      <c r="V24" s="686"/>
      <c r="W24" s="686"/>
      <c r="X24" s="686"/>
      <c r="Y24" s="687"/>
      <c r="Z24" s="688">
        <v>5</v>
      </c>
      <c r="AA24" s="688"/>
      <c r="AB24" s="688"/>
      <c r="AC24" s="688"/>
      <c r="AD24" s="689" t="s">
        <v>172</v>
      </c>
      <c r="AE24" s="689"/>
      <c r="AF24" s="689"/>
      <c r="AG24" s="689"/>
      <c r="AH24" s="689"/>
      <c r="AI24" s="689"/>
      <c r="AJ24" s="689"/>
      <c r="AK24" s="689"/>
      <c r="AL24" s="690" t="s">
        <v>172</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172</v>
      </c>
      <c r="BH24" s="686"/>
      <c r="BI24" s="686"/>
      <c r="BJ24" s="686"/>
      <c r="BK24" s="686"/>
      <c r="BL24" s="686"/>
      <c r="BM24" s="686"/>
      <c r="BN24" s="687"/>
      <c r="BO24" s="688" t="s">
        <v>172</v>
      </c>
      <c r="BP24" s="688"/>
      <c r="BQ24" s="688"/>
      <c r="BR24" s="688"/>
      <c r="BS24" s="694" t="s">
        <v>172</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1560462</v>
      </c>
      <c r="CS24" s="675"/>
      <c r="CT24" s="675"/>
      <c r="CU24" s="675"/>
      <c r="CV24" s="675"/>
      <c r="CW24" s="675"/>
      <c r="CX24" s="675"/>
      <c r="CY24" s="676"/>
      <c r="CZ24" s="679">
        <v>31</v>
      </c>
      <c r="DA24" s="680"/>
      <c r="DB24" s="680"/>
      <c r="DC24" s="699"/>
      <c r="DD24" s="721">
        <v>1306610</v>
      </c>
      <c r="DE24" s="675"/>
      <c r="DF24" s="675"/>
      <c r="DG24" s="675"/>
      <c r="DH24" s="675"/>
      <c r="DI24" s="675"/>
      <c r="DJ24" s="675"/>
      <c r="DK24" s="676"/>
      <c r="DL24" s="721">
        <v>1216327</v>
      </c>
      <c r="DM24" s="675"/>
      <c r="DN24" s="675"/>
      <c r="DO24" s="675"/>
      <c r="DP24" s="675"/>
      <c r="DQ24" s="675"/>
      <c r="DR24" s="675"/>
      <c r="DS24" s="675"/>
      <c r="DT24" s="675"/>
      <c r="DU24" s="675"/>
      <c r="DV24" s="676"/>
      <c r="DW24" s="679">
        <v>46.2</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172</v>
      </c>
      <c r="S25" s="686"/>
      <c r="T25" s="686"/>
      <c r="U25" s="686"/>
      <c r="V25" s="686"/>
      <c r="W25" s="686"/>
      <c r="X25" s="686"/>
      <c r="Y25" s="687"/>
      <c r="Z25" s="688" t="s">
        <v>172</v>
      </c>
      <c r="AA25" s="688"/>
      <c r="AB25" s="688"/>
      <c r="AC25" s="688"/>
      <c r="AD25" s="689" t="s">
        <v>172</v>
      </c>
      <c r="AE25" s="689"/>
      <c r="AF25" s="689"/>
      <c r="AG25" s="689"/>
      <c r="AH25" s="689"/>
      <c r="AI25" s="689"/>
      <c r="AJ25" s="689"/>
      <c r="AK25" s="689"/>
      <c r="AL25" s="690" t="s">
        <v>172</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172</v>
      </c>
      <c r="BH25" s="686"/>
      <c r="BI25" s="686"/>
      <c r="BJ25" s="686"/>
      <c r="BK25" s="686"/>
      <c r="BL25" s="686"/>
      <c r="BM25" s="686"/>
      <c r="BN25" s="687"/>
      <c r="BO25" s="688" t="s">
        <v>136</v>
      </c>
      <c r="BP25" s="688"/>
      <c r="BQ25" s="688"/>
      <c r="BR25" s="688"/>
      <c r="BS25" s="694" t="s">
        <v>172</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880998</v>
      </c>
      <c r="CS25" s="710"/>
      <c r="CT25" s="710"/>
      <c r="CU25" s="710"/>
      <c r="CV25" s="710"/>
      <c r="CW25" s="710"/>
      <c r="CX25" s="710"/>
      <c r="CY25" s="711"/>
      <c r="CZ25" s="690">
        <v>17.5</v>
      </c>
      <c r="DA25" s="722"/>
      <c r="DB25" s="722"/>
      <c r="DC25" s="724"/>
      <c r="DD25" s="694">
        <v>792076</v>
      </c>
      <c r="DE25" s="710"/>
      <c r="DF25" s="710"/>
      <c r="DG25" s="710"/>
      <c r="DH25" s="710"/>
      <c r="DI25" s="710"/>
      <c r="DJ25" s="710"/>
      <c r="DK25" s="711"/>
      <c r="DL25" s="694">
        <v>710903</v>
      </c>
      <c r="DM25" s="710"/>
      <c r="DN25" s="710"/>
      <c r="DO25" s="710"/>
      <c r="DP25" s="710"/>
      <c r="DQ25" s="710"/>
      <c r="DR25" s="710"/>
      <c r="DS25" s="710"/>
      <c r="DT25" s="710"/>
      <c r="DU25" s="710"/>
      <c r="DV25" s="711"/>
      <c r="DW25" s="690">
        <v>27</v>
      </c>
      <c r="DX25" s="722"/>
      <c r="DY25" s="722"/>
      <c r="DZ25" s="722"/>
      <c r="EA25" s="722"/>
      <c r="EB25" s="722"/>
      <c r="EC25" s="723"/>
    </row>
    <row r="26" spans="2:133" ht="11.25" customHeight="1" x14ac:dyDescent="0.15">
      <c r="B26" s="682" t="s">
        <v>292</v>
      </c>
      <c r="C26" s="683"/>
      <c r="D26" s="683"/>
      <c r="E26" s="683"/>
      <c r="F26" s="683"/>
      <c r="G26" s="683"/>
      <c r="H26" s="683"/>
      <c r="I26" s="683"/>
      <c r="J26" s="683"/>
      <c r="K26" s="683"/>
      <c r="L26" s="683"/>
      <c r="M26" s="683"/>
      <c r="N26" s="683"/>
      <c r="O26" s="683"/>
      <c r="P26" s="683"/>
      <c r="Q26" s="684"/>
      <c r="R26" s="685">
        <v>2819504</v>
      </c>
      <c r="S26" s="686"/>
      <c r="T26" s="686"/>
      <c r="U26" s="686"/>
      <c r="V26" s="686"/>
      <c r="W26" s="686"/>
      <c r="X26" s="686"/>
      <c r="Y26" s="687"/>
      <c r="Z26" s="688">
        <v>51.3</v>
      </c>
      <c r="AA26" s="688"/>
      <c r="AB26" s="688"/>
      <c r="AC26" s="688"/>
      <c r="AD26" s="689">
        <v>2546356</v>
      </c>
      <c r="AE26" s="689"/>
      <c r="AF26" s="689"/>
      <c r="AG26" s="689"/>
      <c r="AH26" s="689"/>
      <c r="AI26" s="689"/>
      <c r="AJ26" s="689"/>
      <c r="AK26" s="689"/>
      <c r="AL26" s="690">
        <v>99.4</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172</v>
      </c>
      <c r="BH26" s="686"/>
      <c r="BI26" s="686"/>
      <c r="BJ26" s="686"/>
      <c r="BK26" s="686"/>
      <c r="BL26" s="686"/>
      <c r="BM26" s="686"/>
      <c r="BN26" s="687"/>
      <c r="BO26" s="688" t="s">
        <v>172</v>
      </c>
      <c r="BP26" s="688"/>
      <c r="BQ26" s="688"/>
      <c r="BR26" s="688"/>
      <c r="BS26" s="694" t="s">
        <v>225</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458892</v>
      </c>
      <c r="CS26" s="686"/>
      <c r="CT26" s="686"/>
      <c r="CU26" s="686"/>
      <c r="CV26" s="686"/>
      <c r="CW26" s="686"/>
      <c r="CX26" s="686"/>
      <c r="CY26" s="687"/>
      <c r="CZ26" s="690">
        <v>9.1</v>
      </c>
      <c r="DA26" s="722"/>
      <c r="DB26" s="722"/>
      <c r="DC26" s="724"/>
      <c r="DD26" s="694">
        <v>394630</v>
      </c>
      <c r="DE26" s="686"/>
      <c r="DF26" s="686"/>
      <c r="DG26" s="686"/>
      <c r="DH26" s="686"/>
      <c r="DI26" s="686"/>
      <c r="DJ26" s="686"/>
      <c r="DK26" s="687"/>
      <c r="DL26" s="694" t="s">
        <v>172</v>
      </c>
      <c r="DM26" s="686"/>
      <c r="DN26" s="686"/>
      <c r="DO26" s="686"/>
      <c r="DP26" s="686"/>
      <c r="DQ26" s="686"/>
      <c r="DR26" s="686"/>
      <c r="DS26" s="686"/>
      <c r="DT26" s="686"/>
      <c r="DU26" s="686"/>
      <c r="DV26" s="687"/>
      <c r="DW26" s="690" t="s">
        <v>172</v>
      </c>
      <c r="DX26" s="722"/>
      <c r="DY26" s="722"/>
      <c r="DZ26" s="722"/>
      <c r="EA26" s="722"/>
      <c r="EB26" s="722"/>
      <c r="EC26" s="723"/>
    </row>
    <row r="27" spans="2:133" ht="11.25" customHeight="1" x14ac:dyDescent="0.15">
      <c r="B27" s="682" t="s">
        <v>295</v>
      </c>
      <c r="C27" s="683"/>
      <c r="D27" s="683"/>
      <c r="E27" s="683"/>
      <c r="F27" s="683"/>
      <c r="G27" s="683"/>
      <c r="H27" s="683"/>
      <c r="I27" s="683"/>
      <c r="J27" s="683"/>
      <c r="K27" s="683"/>
      <c r="L27" s="683"/>
      <c r="M27" s="683"/>
      <c r="N27" s="683"/>
      <c r="O27" s="683"/>
      <c r="P27" s="683"/>
      <c r="Q27" s="684"/>
      <c r="R27" s="685">
        <v>795</v>
      </c>
      <c r="S27" s="686"/>
      <c r="T27" s="686"/>
      <c r="U27" s="686"/>
      <c r="V27" s="686"/>
      <c r="W27" s="686"/>
      <c r="X27" s="686"/>
      <c r="Y27" s="687"/>
      <c r="Z27" s="688">
        <v>0</v>
      </c>
      <c r="AA27" s="688"/>
      <c r="AB27" s="688"/>
      <c r="AC27" s="688"/>
      <c r="AD27" s="689">
        <v>795</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363397</v>
      </c>
      <c r="BH27" s="686"/>
      <c r="BI27" s="686"/>
      <c r="BJ27" s="686"/>
      <c r="BK27" s="686"/>
      <c r="BL27" s="686"/>
      <c r="BM27" s="686"/>
      <c r="BN27" s="687"/>
      <c r="BO27" s="688">
        <v>100</v>
      </c>
      <c r="BP27" s="688"/>
      <c r="BQ27" s="688"/>
      <c r="BR27" s="688"/>
      <c r="BS27" s="694" t="s">
        <v>225</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230538</v>
      </c>
      <c r="CS27" s="710"/>
      <c r="CT27" s="710"/>
      <c r="CU27" s="710"/>
      <c r="CV27" s="710"/>
      <c r="CW27" s="710"/>
      <c r="CX27" s="710"/>
      <c r="CY27" s="711"/>
      <c r="CZ27" s="690">
        <v>4.5999999999999996</v>
      </c>
      <c r="DA27" s="722"/>
      <c r="DB27" s="722"/>
      <c r="DC27" s="724"/>
      <c r="DD27" s="694">
        <v>71951</v>
      </c>
      <c r="DE27" s="710"/>
      <c r="DF27" s="710"/>
      <c r="DG27" s="710"/>
      <c r="DH27" s="710"/>
      <c r="DI27" s="710"/>
      <c r="DJ27" s="710"/>
      <c r="DK27" s="711"/>
      <c r="DL27" s="694">
        <v>62841</v>
      </c>
      <c r="DM27" s="710"/>
      <c r="DN27" s="710"/>
      <c r="DO27" s="710"/>
      <c r="DP27" s="710"/>
      <c r="DQ27" s="710"/>
      <c r="DR27" s="710"/>
      <c r="DS27" s="710"/>
      <c r="DT27" s="710"/>
      <c r="DU27" s="710"/>
      <c r="DV27" s="711"/>
      <c r="DW27" s="690">
        <v>2.4</v>
      </c>
      <c r="DX27" s="722"/>
      <c r="DY27" s="722"/>
      <c r="DZ27" s="722"/>
      <c r="EA27" s="722"/>
      <c r="EB27" s="722"/>
      <c r="EC27" s="723"/>
    </row>
    <row r="28" spans="2:133" ht="11.25" customHeight="1" x14ac:dyDescent="0.15">
      <c r="B28" s="682" t="s">
        <v>298</v>
      </c>
      <c r="C28" s="683"/>
      <c r="D28" s="683"/>
      <c r="E28" s="683"/>
      <c r="F28" s="683"/>
      <c r="G28" s="683"/>
      <c r="H28" s="683"/>
      <c r="I28" s="683"/>
      <c r="J28" s="683"/>
      <c r="K28" s="683"/>
      <c r="L28" s="683"/>
      <c r="M28" s="683"/>
      <c r="N28" s="683"/>
      <c r="O28" s="683"/>
      <c r="P28" s="683"/>
      <c r="Q28" s="684"/>
      <c r="R28" s="685">
        <v>3766</v>
      </c>
      <c r="S28" s="686"/>
      <c r="T28" s="686"/>
      <c r="U28" s="686"/>
      <c r="V28" s="686"/>
      <c r="W28" s="686"/>
      <c r="X28" s="686"/>
      <c r="Y28" s="687"/>
      <c r="Z28" s="688">
        <v>0.1</v>
      </c>
      <c r="AA28" s="688"/>
      <c r="AB28" s="688"/>
      <c r="AC28" s="688"/>
      <c r="AD28" s="689" t="s">
        <v>172</v>
      </c>
      <c r="AE28" s="689"/>
      <c r="AF28" s="689"/>
      <c r="AG28" s="689"/>
      <c r="AH28" s="689"/>
      <c r="AI28" s="689"/>
      <c r="AJ28" s="689"/>
      <c r="AK28" s="689"/>
      <c r="AL28" s="690" t="s">
        <v>172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448926</v>
      </c>
      <c r="CS28" s="686"/>
      <c r="CT28" s="686"/>
      <c r="CU28" s="686"/>
      <c r="CV28" s="686"/>
      <c r="CW28" s="686"/>
      <c r="CX28" s="686"/>
      <c r="CY28" s="687"/>
      <c r="CZ28" s="690">
        <v>8.9</v>
      </c>
      <c r="DA28" s="722"/>
      <c r="DB28" s="722"/>
      <c r="DC28" s="724"/>
      <c r="DD28" s="694">
        <v>442583</v>
      </c>
      <c r="DE28" s="686"/>
      <c r="DF28" s="686"/>
      <c r="DG28" s="686"/>
      <c r="DH28" s="686"/>
      <c r="DI28" s="686"/>
      <c r="DJ28" s="686"/>
      <c r="DK28" s="687"/>
      <c r="DL28" s="694">
        <v>442583</v>
      </c>
      <c r="DM28" s="686"/>
      <c r="DN28" s="686"/>
      <c r="DO28" s="686"/>
      <c r="DP28" s="686"/>
      <c r="DQ28" s="686"/>
      <c r="DR28" s="686"/>
      <c r="DS28" s="686"/>
      <c r="DT28" s="686"/>
      <c r="DU28" s="686"/>
      <c r="DV28" s="687"/>
      <c r="DW28" s="690">
        <v>16.8</v>
      </c>
      <c r="DX28" s="722"/>
      <c r="DY28" s="722"/>
      <c r="DZ28" s="722"/>
      <c r="EA28" s="722"/>
      <c r="EB28" s="722"/>
      <c r="EC28" s="723"/>
    </row>
    <row r="29" spans="2:133" ht="11.25" customHeight="1" x14ac:dyDescent="0.15">
      <c r="B29" s="682" t="s">
        <v>300</v>
      </c>
      <c r="C29" s="683"/>
      <c r="D29" s="683"/>
      <c r="E29" s="683"/>
      <c r="F29" s="683"/>
      <c r="G29" s="683"/>
      <c r="H29" s="683"/>
      <c r="I29" s="683"/>
      <c r="J29" s="683"/>
      <c r="K29" s="683"/>
      <c r="L29" s="683"/>
      <c r="M29" s="683"/>
      <c r="N29" s="683"/>
      <c r="O29" s="683"/>
      <c r="P29" s="683"/>
      <c r="Q29" s="684"/>
      <c r="R29" s="685">
        <v>30335</v>
      </c>
      <c r="S29" s="686"/>
      <c r="T29" s="686"/>
      <c r="U29" s="686"/>
      <c r="V29" s="686"/>
      <c r="W29" s="686"/>
      <c r="X29" s="686"/>
      <c r="Y29" s="687"/>
      <c r="Z29" s="688">
        <v>0.6</v>
      </c>
      <c r="AA29" s="688"/>
      <c r="AB29" s="688"/>
      <c r="AC29" s="688"/>
      <c r="AD29" s="689">
        <v>6194</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70</v>
      </c>
      <c r="CG29" s="701"/>
      <c r="CH29" s="701"/>
      <c r="CI29" s="701"/>
      <c r="CJ29" s="701"/>
      <c r="CK29" s="701"/>
      <c r="CL29" s="701"/>
      <c r="CM29" s="701"/>
      <c r="CN29" s="701"/>
      <c r="CO29" s="701"/>
      <c r="CP29" s="701"/>
      <c r="CQ29" s="702"/>
      <c r="CR29" s="685">
        <v>448881</v>
      </c>
      <c r="CS29" s="710"/>
      <c r="CT29" s="710"/>
      <c r="CU29" s="710"/>
      <c r="CV29" s="710"/>
      <c r="CW29" s="710"/>
      <c r="CX29" s="710"/>
      <c r="CY29" s="711"/>
      <c r="CZ29" s="690">
        <v>8.9</v>
      </c>
      <c r="DA29" s="722"/>
      <c r="DB29" s="722"/>
      <c r="DC29" s="724"/>
      <c r="DD29" s="694">
        <v>442538</v>
      </c>
      <c r="DE29" s="710"/>
      <c r="DF29" s="710"/>
      <c r="DG29" s="710"/>
      <c r="DH29" s="710"/>
      <c r="DI29" s="710"/>
      <c r="DJ29" s="710"/>
      <c r="DK29" s="711"/>
      <c r="DL29" s="694">
        <v>442538</v>
      </c>
      <c r="DM29" s="710"/>
      <c r="DN29" s="710"/>
      <c r="DO29" s="710"/>
      <c r="DP29" s="710"/>
      <c r="DQ29" s="710"/>
      <c r="DR29" s="710"/>
      <c r="DS29" s="710"/>
      <c r="DT29" s="710"/>
      <c r="DU29" s="710"/>
      <c r="DV29" s="711"/>
      <c r="DW29" s="690">
        <v>16.8</v>
      </c>
      <c r="DX29" s="722"/>
      <c r="DY29" s="722"/>
      <c r="DZ29" s="722"/>
      <c r="EA29" s="722"/>
      <c r="EB29" s="722"/>
      <c r="EC29" s="723"/>
    </row>
    <row r="30" spans="2:133" ht="11.25" customHeight="1" x14ac:dyDescent="0.15">
      <c r="B30" s="682" t="s">
        <v>302</v>
      </c>
      <c r="C30" s="683"/>
      <c r="D30" s="683"/>
      <c r="E30" s="683"/>
      <c r="F30" s="683"/>
      <c r="G30" s="683"/>
      <c r="H30" s="683"/>
      <c r="I30" s="683"/>
      <c r="J30" s="683"/>
      <c r="K30" s="683"/>
      <c r="L30" s="683"/>
      <c r="M30" s="683"/>
      <c r="N30" s="683"/>
      <c r="O30" s="683"/>
      <c r="P30" s="683"/>
      <c r="Q30" s="684"/>
      <c r="R30" s="685">
        <v>10670</v>
      </c>
      <c r="S30" s="686"/>
      <c r="T30" s="686"/>
      <c r="U30" s="686"/>
      <c r="V30" s="686"/>
      <c r="W30" s="686"/>
      <c r="X30" s="686"/>
      <c r="Y30" s="687"/>
      <c r="Z30" s="688">
        <v>0.2</v>
      </c>
      <c r="AA30" s="688"/>
      <c r="AB30" s="688"/>
      <c r="AC30" s="688"/>
      <c r="AD30" s="689" t="s">
        <v>172</v>
      </c>
      <c r="AE30" s="689"/>
      <c r="AF30" s="689"/>
      <c r="AG30" s="689"/>
      <c r="AH30" s="689"/>
      <c r="AI30" s="689"/>
      <c r="AJ30" s="689"/>
      <c r="AK30" s="689"/>
      <c r="AL30" s="690" t="s">
        <v>303</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424093</v>
      </c>
      <c r="CS30" s="686"/>
      <c r="CT30" s="686"/>
      <c r="CU30" s="686"/>
      <c r="CV30" s="686"/>
      <c r="CW30" s="686"/>
      <c r="CX30" s="686"/>
      <c r="CY30" s="687"/>
      <c r="CZ30" s="690">
        <v>8.4</v>
      </c>
      <c r="DA30" s="722"/>
      <c r="DB30" s="722"/>
      <c r="DC30" s="724"/>
      <c r="DD30" s="694">
        <v>417750</v>
      </c>
      <c r="DE30" s="686"/>
      <c r="DF30" s="686"/>
      <c r="DG30" s="686"/>
      <c r="DH30" s="686"/>
      <c r="DI30" s="686"/>
      <c r="DJ30" s="686"/>
      <c r="DK30" s="687"/>
      <c r="DL30" s="694">
        <v>417750</v>
      </c>
      <c r="DM30" s="686"/>
      <c r="DN30" s="686"/>
      <c r="DO30" s="686"/>
      <c r="DP30" s="686"/>
      <c r="DQ30" s="686"/>
      <c r="DR30" s="686"/>
      <c r="DS30" s="686"/>
      <c r="DT30" s="686"/>
      <c r="DU30" s="686"/>
      <c r="DV30" s="687"/>
      <c r="DW30" s="690">
        <v>15.9</v>
      </c>
      <c r="DX30" s="722"/>
      <c r="DY30" s="722"/>
      <c r="DZ30" s="722"/>
      <c r="EA30" s="722"/>
      <c r="EB30" s="722"/>
      <c r="EC30" s="723"/>
    </row>
    <row r="31" spans="2:133" ht="11.25" customHeight="1" x14ac:dyDescent="0.15">
      <c r="B31" s="682" t="s">
        <v>307</v>
      </c>
      <c r="C31" s="683"/>
      <c r="D31" s="683"/>
      <c r="E31" s="683"/>
      <c r="F31" s="683"/>
      <c r="G31" s="683"/>
      <c r="H31" s="683"/>
      <c r="I31" s="683"/>
      <c r="J31" s="683"/>
      <c r="K31" s="683"/>
      <c r="L31" s="683"/>
      <c r="M31" s="683"/>
      <c r="N31" s="683"/>
      <c r="O31" s="683"/>
      <c r="P31" s="683"/>
      <c r="Q31" s="684"/>
      <c r="R31" s="685">
        <v>854378</v>
      </c>
      <c r="S31" s="686"/>
      <c r="T31" s="686"/>
      <c r="U31" s="686"/>
      <c r="V31" s="686"/>
      <c r="W31" s="686"/>
      <c r="X31" s="686"/>
      <c r="Y31" s="687"/>
      <c r="Z31" s="688">
        <v>15.5</v>
      </c>
      <c r="AA31" s="688"/>
      <c r="AB31" s="688"/>
      <c r="AC31" s="688"/>
      <c r="AD31" s="689" t="s">
        <v>172</v>
      </c>
      <c r="AE31" s="689"/>
      <c r="AF31" s="689"/>
      <c r="AG31" s="689"/>
      <c r="AH31" s="689"/>
      <c r="AI31" s="689"/>
      <c r="AJ31" s="689"/>
      <c r="AK31" s="689"/>
      <c r="AL31" s="690" t="s">
        <v>136</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41">
        <v>97.4</v>
      </c>
      <c r="BH31" s="737"/>
      <c r="BI31" s="737"/>
      <c r="BJ31" s="737"/>
      <c r="BK31" s="737"/>
      <c r="BL31" s="737"/>
      <c r="BM31" s="680">
        <v>92.9</v>
      </c>
      <c r="BN31" s="737"/>
      <c r="BO31" s="737"/>
      <c r="BP31" s="737"/>
      <c r="BQ31" s="738"/>
      <c r="BR31" s="741">
        <v>98.7</v>
      </c>
      <c r="BS31" s="737"/>
      <c r="BT31" s="737"/>
      <c r="BU31" s="737"/>
      <c r="BV31" s="737"/>
      <c r="BW31" s="737"/>
      <c r="BX31" s="680">
        <v>94.1</v>
      </c>
      <c r="BY31" s="737"/>
      <c r="BZ31" s="737"/>
      <c r="CA31" s="737"/>
      <c r="CB31" s="738"/>
      <c r="CD31" s="733"/>
      <c r="CE31" s="734"/>
      <c r="CF31" s="700" t="s">
        <v>310</v>
      </c>
      <c r="CG31" s="701"/>
      <c r="CH31" s="701"/>
      <c r="CI31" s="701"/>
      <c r="CJ31" s="701"/>
      <c r="CK31" s="701"/>
      <c r="CL31" s="701"/>
      <c r="CM31" s="701"/>
      <c r="CN31" s="701"/>
      <c r="CO31" s="701"/>
      <c r="CP31" s="701"/>
      <c r="CQ31" s="702"/>
      <c r="CR31" s="685">
        <v>24788</v>
      </c>
      <c r="CS31" s="710"/>
      <c r="CT31" s="710"/>
      <c r="CU31" s="710"/>
      <c r="CV31" s="710"/>
      <c r="CW31" s="710"/>
      <c r="CX31" s="710"/>
      <c r="CY31" s="711"/>
      <c r="CZ31" s="690">
        <v>0.5</v>
      </c>
      <c r="DA31" s="722"/>
      <c r="DB31" s="722"/>
      <c r="DC31" s="724"/>
      <c r="DD31" s="694">
        <v>24788</v>
      </c>
      <c r="DE31" s="710"/>
      <c r="DF31" s="710"/>
      <c r="DG31" s="710"/>
      <c r="DH31" s="710"/>
      <c r="DI31" s="710"/>
      <c r="DJ31" s="710"/>
      <c r="DK31" s="711"/>
      <c r="DL31" s="694">
        <v>24788</v>
      </c>
      <c r="DM31" s="710"/>
      <c r="DN31" s="710"/>
      <c r="DO31" s="710"/>
      <c r="DP31" s="710"/>
      <c r="DQ31" s="710"/>
      <c r="DR31" s="710"/>
      <c r="DS31" s="710"/>
      <c r="DT31" s="710"/>
      <c r="DU31" s="710"/>
      <c r="DV31" s="711"/>
      <c r="DW31" s="690">
        <v>0.9</v>
      </c>
      <c r="DX31" s="722"/>
      <c r="DY31" s="722"/>
      <c r="DZ31" s="722"/>
      <c r="EA31" s="722"/>
      <c r="EB31" s="722"/>
      <c r="EC31" s="723"/>
    </row>
    <row r="32" spans="2:133" ht="11.25" customHeight="1" x14ac:dyDescent="0.15">
      <c r="B32" s="752" t="s">
        <v>311</v>
      </c>
      <c r="C32" s="753"/>
      <c r="D32" s="753"/>
      <c r="E32" s="753"/>
      <c r="F32" s="753"/>
      <c r="G32" s="753"/>
      <c r="H32" s="753"/>
      <c r="I32" s="753"/>
      <c r="J32" s="753"/>
      <c r="K32" s="753"/>
      <c r="L32" s="753"/>
      <c r="M32" s="753"/>
      <c r="N32" s="753"/>
      <c r="O32" s="753"/>
      <c r="P32" s="753"/>
      <c r="Q32" s="754"/>
      <c r="R32" s="685" t="s">
        <v>172</v>
      </c>
      <c r="S32" s="686"/>
      <c r="T32" s="686"/>
      <c r="U32" s="686"/>
      <c r="V32" s="686"/>
      <c r="W32" s="686"/>
      <c r="X32" s="686"/>
      <c r="Y32" s="687"/>
      <c r="Z32" s="688" t="s">
        <v>172</v>
      </c>
      <c r="AA32" s="688"/>
      <c r="AB32" s="688"/>
      <c r="AC32" s="688"/>
      <c r="AD32" s="689" t="s">
        <v>172</v>
      </c>
      <c r="AE32" s="689"/>
      <c r="AF32" s="689"/>
      <c r="AG32" s="689"/>
      <c r="AH32" s="689"/>
      <c r="AI32" s="689"/>
      <c r="AJ32" s="689"/>
      <c r="AK32" s="689"/>
      <c r="AL32" s="690" t="s">
        <v>172</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99.2</v>
      </c>
      <c r="BH32" s="710"/>
      <c r="BI32" s="710"/>
      <c r="BJ32" s="710"/>
      <c r="BK32" s="710"/>
      <c r="BL32" s="710"/>
      <c r="BM32" s="691">
        <v>96.4</v>
      </c>
      <c r="BN32" s="739"/>
      <c r="BO32" s="739"/>
      <c r="BP32" s="739"/>
      <c r="BQ32" s="740"/>
      <c r="BR32" s="751">
        <v>98.8</v>
      </c>
      <c r="BS32" s="710"/>
      <c r="BT32" s="710"/>
      <c r="BU32" s="710"/>
      <c r="BV32" s="710"/>
      <c r="BW32" s="710"/>
      <c r="BX32" s="691">
        <v>96.1</v>
      </c>
      <c r="BY32" s="739"/>
      <c r="BZ32" s="739"/>
      <c r="CA32" s="739"/>
      <c r="CB32" s="740"/>
      <c r="CD32" s="735"/>
      <c r="CE32" s="736"/>
      <c r="CF32" s="700" t="s">
        <v>314</v>
      </c>
      <c r="CG32" s="701"/>
      <c r="CH32" s="701"/>
      <c r="CI32" s="701"/>
      <c r="CJ32" s="701"/>
      <c r="CK32" s="701"/>
      <c r="CL32" s="701"/>
      <c r="CM32" s="701"/>
      <c r="CN32" s="701"/>
      <c r="CO32" s="701"/>
      <c r="CP32" s="701"/>
      <c r="CQ32" s="702"/>
      <c r="CR32" s="685">
        <v>45</v>
      </c>
      <c r="CS32" s="686"/>
      <c r="CT32" s="686"/>
      <c r="CU32" s="686"/>
      <c r="CV32" s="686"/>
      <c r="CW32" s="686"/>
      <c r="CX32" s="686"/>
      <c r="CY32" s="687"/>
      <c r="CZ32" s="690">
        <v>0</v>
      </c>
      <c r="DA32" s="722"/>
      <c r="DB32" s="722"/>
      <c r="DC32" s="724"/>
      <c r="DD32" s="694">
        <v>45</v>
      </c>
      <c r="DE32" s="686"/>
      <c r="DF32" s="686"/>
      <c r="DG32" s="686"/>
      <c r="DH32" s="686"/>
      <c r="DI32" s="686"/>
      <c r="DJ32" s="686"/>
      <c r="DK32" s="687"/>
      <c r="DL32" s="694">
        <v>45</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315</v>
      </c>
      <c r="C33" s="683"/>
      <c r="D33" s="683"/>
      <c r="E33" s="683"/>
      <c r="F33" s="683"/>
      <c r="G33" s="683"/>
      <c r="H33" s="683"/>
      <c r="I33" s="683"/>
      <c r="J33" s="683"/>
      <c r="K33" s="683"/>
      <c r="L33" s="683"/>
      <c r="M33" s="683"/>
      <c r="N33" s="683"/>
      <c r="O33" s="683"/>
      <c r="P33" s="683"/>
      <c r="Q33" s="684"/>
      <c r="R33" s="685">
        <v>305903</v>
      </c>
      <c r="S33" s="686"/>
      <c r="T33" s="686"/>
      <c r="U33" s="686"/>
      <c r="V33" s="686"/>
      <c r="W33" s="686"/>
      <c r="X33" s="686"/>
      <c r="Y33" s="687"/>
      <c r="Z33" s="688">
        <v>5.6</v>
      </c>
      <c r="AA33" s="688"/>
      <c r="AB33" s="688"/>
      <c r="AC33" s="688"/>
      <c r="AD33" s="689" t="s">
        <v>172</v>
      </c>
      <c r="AE33" s="689"/>
      <c r="AF33" s="689"/>
      <c r="AG33" s="689"/>
      <c r="AH33" s="689"/>
      <c r="AI33" s="689"/>
      <c r="AJ33" s="689"/>
      <c r="AK33" s="689"/>
      <c r="AL33" s="690" t="s">
        <v>172</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94.8</v>
      </c>
      <c r="BH33" s="756"/>
      <c r="BI33" s="756"/>
      <c r="BJ33" s="756"/>
      <c r="BK33" s="756"/>
      <c r="BL33" s="756"/>
      <c r="BM33" s="757">
        <v>87.7</v>
      </c>
      <c r="BN33" s="756"/>
      <c r="BO33" s="756"/>
      <c r="BP33" s="756"/>
      <c r="BQ33" s="758"/>
      <c r="BR33" s="755">
        <v>98.1</v>
      </c>
      <c r="BS33" s="756"/>
      <c r="BT33" s="756"/>
      <c r="BU33" s="756"/>
      <c r="BV33" s="756"/>
      <c r="BW33" s="756"/>
      <c r="BX33" s="757">
        <v>90.5</v>
      </c>
      <c r="BY33" s="756"/>
      <c r="BZ33" s="756"/>
      <c r="CA33" s="756"/>
      <c r="CB33" s="758"/>
      <c r="CD33" s="700" t="s">
        <v>317</v>
      </c>
      <c r="CE33" s="701"/>
      <c r="CF33" s="701"/>
      <c r="CG33" s="701"/>
      <c r="CH33" s="701"/>
      <c r="CI33" s="701"/>
      <c r="CJ33" s="701"/>
      <c r="CK33" s="701"/>
      <c r="CL33" s="701"/>
      <c r="CM33" s="701"/>
      <c r="CN33" s="701"/>
      <c r="CO33" s="701"/>
      <c r="CP33" s="701"/>
      <c r="CQ33" s="702"/>
      <c r="CR33" s="685">
        <v>2544873</v>
      </c>
      <c r="CS33" s="710"/>
      <c r="CT33" s="710"/>
      <c r="CU33" s="710"/>
      <c r="CV33" s="710"/>
      <c r="CW33" s="710"/>
      <c r="CX33" s="710"/>
      <c r="CY33" s="711"/>
      <c r="CZ33" s="690">
        <v>50.6</v>
      </c>
      <c r="DA33" s="722"/>
      <c r="DB33" s="722"/>
      <c r="DC33" s="724"/>
      <c r="DD33" s="694">
        <v>1613514</v>
      </c>
      <c r="DE33" s="710"/>
      <c r="DF33" s="710"/>
      <c r="DG33" s="710"/>
      <c r="DH33" s="710"/>
      <c r="DI33" s="710"/>
      <c r="DJ33" s="710"/>
      <c r="DK33" s="711"/>
      <c r="DL33" s="694">
        <v>909308</v>
      </c>
      <c r="DM33" s="710"/>
      <c r="DN33" s="710"/>
      <c r="DO33" s="710"/>
      <c r="DP33" s="710"/>
      <c r="DQ33" s="710"/>
      <c r="DR33" s="710"/>
      <c r="DS33" s="710"/>
      <c r="DT33" s="710"/>
      <c r="DU33" s="710"/>
      <c r="DV33" s="711"/>
      <c r="DW33" s="690">
        <v>34.6</v>
      </c>
      <c r="DX33" s="722"/>
      <c r="DY33" s="722"/>
      <c r="DZ33" s="722"/>
      <c r="EA33" s="722"/>
      <c r="EB33" s="722"/>
      <c r="EC33" s="723"/>
    </row>
    <row r="34" spans="2:133" ht="11.25" customHeight="1" x14ac:dyDescent="0.15">
      <c r="B34" s="682" t="s">
        <v>318</v>
      </c>
      <c r="C34" s="683"/>
      <c r="D34" s="683"/>
      <c r="E34" s="683"/>
      <c r="F34" s="683"/>
      <c r="G34" s="683"/>
      <c r="H34" s="683"/>
      <c r="I34" s="683"/>
      <c r="J34" s="683"/>
      <c r="K34" s="683"/>
      <c r="L34" s="683"/>
      <c r="M34" s="683"/>
      <c r="N34" s="683"/>
      <c r="O34" s="683"/>
      <c r="P34" s="683"/>
      <c r="Q34" s="684"/>
      <c r="R34" s="685">
        <v>24240</v>
      </c>
      <c r="S34" s="686"/>
      <c r="T34" s="686"/>
      <c r="U34" s="686"/>
      <c r="V34" s="686"/>
      <c r="W34" s="686"/>
      <c r="X34" s="686"/>
      <c r="Y34" s="687"/>
      <c r="Z34" s="688">
        <v>0.4</v>
      </c>
      <c r="AA34" s="688"/>
      <c r="AB34" s="688"/>
      <c r="AC34" s="688"/>
      <c r="AD34" s="689">
        <v>8597</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644542</v>
      </c>
      <c r="CS34" s="686"/>
      <c r="CT34" s="686"/>
      <c r="CU34" s="686"/>
      <c r="CV34" s="686"/>
      <c r="CW34" s="686"/>
      <c r="CX34" s="686"/>
      <c r="CY34" s="687"/>
      <c r="CZ34" s="690">
        <v>12.8</v>
      </c>
      <c r="DA34" s="722"/>
      <c r="DB34" s="722"/>
      <c r="DC34" s="724"/>
      <c r="DD34" s="694">
        <v>430400</v>
      </c>
      <c r="DE34" s="686"/>
      <c r="DF34" s="686"/>
      <c r="DG34" s="686"/>
      <c r="DH34" s="686"/>
      <c r="DI34" s="686"/>
      <c r="DJ34" s="686"/>
      <c r="DK34" s="687"/>
      <c r="DL34" s="694">
        <v>271313</v>
      </c>
      <c r="DM34" s="686"/>
      <c r="DN34" s="686"/>
      <c r="DO34" s="686"/>
      <c r="DP34" s="686"/>
      <c r="DQ34" s="686"/>
      <c r="DR34" s="686"/>
      <c r="DS34" s="686"/>
      <c r="DT34" s="686"/>
      <c r="DU34" s="686"/>
      <c r="DV34" s="687"/>
      <c r="DW34" s="690">
        <v>10.3</v>
      </c>
      <c r="DX34" s="722"/>
      <c r="DY34" s="722"/>
      <c r="DZ34" s="722"/>
      <c r="EA34" s="722"/>
      <c r="EB34" s="722"/>
      <c r="EC34" s="723"/>
    </row>
    <row r="35" spans="2:133" ht="11.25" customHeight="1" x14ac:dyDescent="0.15">
      <c r="B35" s="682" t="s">
        <v>320</v>
      </c>
      <c r="C35" s="683"/>
      <c r="D35" s="683"/>
      <c r="E35" s="683"/>
      <c r="F35" s="683"/>
      <c r="G35" s="683"/>
      <c r="H35" s="683"/>
      <c r="I35" s="683"/>
      <c r="J35" s="683"/>
      <c r="K35" s="683"/>
      <c r="L35" s="683"/>
      <c r="M35" s="683"/>
      <c r="N35" s="683"/>
      <c r="O35" s="683"/>
      <c r="P35" s="683"/>
      <c r="Q35" s="684"/>
      <c r="R35" s="685">
        <v>71128</v>
      </c>
      <c r="S35" s="686"/>
      <c r="T35" s="686"/>
      <c r="U35" s="686"/>
      <c r="V35" s="686"/>
      <c r="W35" s="686"/>
      <c r="X35" s="686"/>
      <c r="Y35" s="687"/>
      <c r="Z35" s="688">
        <v>1.3</v>
      </c>
      <c r="AA35" s="688"/>
      <c r="AB35" s="688"/>
      <c r="AC35" s="688"/>
      <c r="AD35" s="689" t="s">
        <v>225</v>
      </c>
      <c r="AE35" s="689"/>
      <c r="AF35" s="689"/>
      <c r="AG35" s="689"/>
      <c r="AH35" s="689"/>
      <c r="AI35" s="689"/>
      <c r="AJ35" s="689"/>
      <c r="AK35" s="689"/>
      <c r="AL35" s="690" t="s">
        <v>303</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199754</v>
      </c>
      <c r="CS35" s="710"/>
      <c r="CT35" s="710"/>
      <c r="CU35" s="710"/>
      <c r="CV35" s="710"/>
      <c r="CW35" s="710"/>
      <c r="CX35" s="710"/>
      <c r="CY35" s="711"/>
      <c r="CZ35" s="690">
        <v>4</v>
      </c>
      <c r="DA35" s="722"/>
      <c r="DB35" s="722"/>
      <c r="DC35" s="724"/>
      <c r="DD35" s="694">
        <v>189413</v>
      </c>
      <c r="DE35" s="710"/>
      <c r="DF35" s="710"/>
      <c r="DG35" s="710"/>
      <c r="DH35" s="710"/>
      <c r="DI35" s="710"/>
      <c r="DJ35" s="710"/>
      <c r="DK35" s="711"/>
      <c r="DL35" s="694">
        <v>119671</v>
      </c>
      <c r="DM35" s="710"/>
      <c r="DN35" s="710"/>
      <c r="DO35" s="710"/>
      <c r="DP35" s="710"/>
      <c r="DQ35" s="710"/>
      <c r="DR35" s="710"/>
      <c r="DS35" s="710"/>
      <c r="DT35" s="710"/>
      <c r="DU35" s="710"/>
      <c r="DV35" s="711"/>
      <c r="DW35" s="690">
        <v>4.5</v>
      </c>
      <c r="DX35" s="722"/>
      <c r="DY35" s="722"/>
      <c r="DZ35" s="722"/>
      <c r="EA35" s="722"/>
      <c r="EB35" s="722"/>
      <c r="EC35" s="723"/>
    </row>
    <row r="36" spans="2:133" ht="11.25" customHeight="1" x14ac:dyDescent="0.15">
      <c r="B36" s="682" t="s">
        <v>324</v>
      </c>
      <c r="C36" s="683"/>
      <c r="D36" s="683"/>
      <c r="E36" s="683"/>
      <c r="F36" s="683"/>
      <c r="G36" s="683"/>
      <c r="H36" s="683"/>
      <c r="I36" s="683"/>
      <c r="J36" s="683"/>
      <c r="K36" s="683"/>
      <c r="L36" s="683"/>
      <c r="M36" s="683"/>
      <c r="N36" s="683"/>
      <c r="O36" s="683"/>
      <c r="P36" s="683"/>
      <c r="Q36" s="684"/>
      <c r="R36" s="685">
        <v>153630</v>
      </c>
      <c r="S36" s="686"/>
      <c r="T36" s="686"/>
      <c r="U36" s="686"/>
      <c r="V36" s="686"/>
      <c r="W36" s="686"/>
      <c r="X36" s="686"/>
      <c r="Y36" s="687"/>
      <c r="Z36" s="688">
        <v>2.8</v>
      </c>
      <c r="AA36" s="688"/>
      <c r="AB36" s="688"/>
      <c r="AC36" s="688"/>
      <c r="AD36" s="689" t="s">
        <v>172</v>
      </c>
      <c r="AE36" s="689"/>
      <c r="AF36" s="689"/>
      <c r="AG36" s="689"/>
      <c r="AH36" s="689"/>
      <c r="AI36" s="689"/>
      <c r="AJ36" s="689"/>
      <c r="AK36" s="689"/>
      <c r="AL36" s="690" t="s">
        <v>225</v>
      </c>
      <c r="AM36" s="691"/>
      <c r="AN36" s="691"/>
      <c r="AO36" s="692"/>
      <c r="AP36" s="235"/>
      <c r="AQ36" s="759" t="s">
        <v>325</v>
      </c>
      <c r="AR36" s="760"/>
      <c r="AS36" s="760"/>
      <c r="AT36" s="760"/>
      <c r="AU36" s="760"/>
      <c r="AV36" s="760"/>
      <c r="AW36" s="760"/>
      <c r="AX36" s="760"/>
      <c r="AY36" s="761"/>
      <c r="AZ36" s="674">
        <v>476171</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941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1046464</v>
      </c>
      <c r="CS36" s="686"/>
      <c r="CT36" s="686"/>
      <c r="CU36" s="686"/>
      <c r="CV36" s="686"/>
      <c r="CW36" s="686"/>
      <c r="CX36" s="686"/>
      <c r="CY36" s="687"/>
      <c r="CZ36" s="690">
        <v>20.8</v>
      </c>
      <c r="DA36" s="722"/>
      <c r="DB36" s="722"/>
      <c r="DC36" s="724"/>
      <c r="DD36" s="694">
        <v>398732</v>
      </c>
      <c r="DE36" s="686"/>
      <c r="DF36" s="686"/>
      <c r="DG36" s="686"/>
      <c r="DH36" s="686"/>
      <c r="DI36" s="686"/>
      <c r="DJ36" s="686"/>
      <c r="DK36" s="687"/>
      <c r="DL36" s="694">
        <v>284778</v>
      </c>
      <c r="DM36" s="686"/>
      <c r="DN36" s="686"/>
      <c r="DO36" s="686"/>
      <c r="DP36" s="686"/>
      <c r="DQ36" s="686"/>
      <c r="DR36" s="686"/>
      <c r="DS36" s="686"/>
      <c r="DT36" s="686"/>
      <c r="DU36" s="686"/>
      <c r="DV36" s="687"/>
      <c r="DW36" s="690">
        <v>10.8</v>
      </c>
      <c r="DX36" s="722"/>
      <c r="DY36" s="722"/>
      <c r="DZ36" s="722"/>
      <c r="EA36" s="722"/>
      <c r="EB36" s="722"/>
      <c r="EC36" s="723"/>
    </row>
    <row r="37" spans="2:133" ht="11.25" customHeight="1" x14ac:dyDescent="0.15">
      <c r="B37" s="682" t="s">
        <v>328</v>
      </c>
      <c r="C37" s="683"/>
      <c r="D37" s="683"/>
      <c r="E37" s="683"/>
      <c r="F37" s="683"/>
      <c r="G37" s="683"/>
      <c r="H37" s="683"/>
      <c r="I37" s="683"/>
      <c r="J37" s="683"/>
      <c r="K37" s="683"/>
      <c r="L37" s="683"/>
      <c r="M37" s="683"/>
      <c r="N37" s="683"/>
      <c r="O37" s="683"/>
      <c r="P37" s="683"/>
      <c r="Q37" s="684"/>
      <c r="R37" s="685">
        <v>403150</v>
      </c>
      <c r="S37" s="686"/>
      <c r="T37" s="686"/>
      <c r="U37" s="686"/>
      <c r="V37" s="686"/>
      <c r="W37" s="686"/>
      <c r="X37" s="686"/>
      <c r="Y37" s="687"/>
      <c r="Z37" s="688">
        <v>7.3</v>
      </c>
      <c r="AA37" s="688"/>
      <c r="AB37" s="688"/>
      <c r="AC37" s="688"/>
      <c r="AD37" s="689" t="s">
        <v>172</v>
      </c>
      <c r="AE37" s="689"/>
      <c r="AF37" s="689"/>
      <c r="AG37" s="689"/>
      <c r="AH37" s="689"/>
      <c r="AI37" s="689"/>
      <c r="AJ37" s="689"/>
      <c r="AK37" s="689"/>
      <c r="AL37" s="690" t="s">
        <v>225</v>
      </c>
      <c r="AM37" s="691"/>
      <c r="AN37" s="691"/>
      <c r="AO37" s="692"/>
      <c r="AQ37" s="763" t="s">
        <v>329</v>
      </c>
      <c r="AR37" s="764"/>
      <c r="AS37" s="764"/>
      <c r="AT37" s="764"/>
      <c r="AU37" s="764"/>
      <c r="AV37" s="764"/>
      <c r="AW37" s="764"/>
      <c r="AX37" s="764"/>
      <c r="AY37" s="765"/>
      <c r="AZ37" s="685">
        <v>185500</v>
      </c>
      <c r="BA37" s="686"/>
      <c r="BB37" s="686"/>
      <c r="BC37" s="686"/>
      <c r="BD37" s="710"/>
      <c r="BE37" s="710"/>
      <c r="BF37" s="740"/>
      <c r="BG37" s="700" t="s">
        <v>330</v>
      </c>
      <c r="BH37" s="701"/>
      <c r="BI37" s="701"/>
      <c r="BJ37" s="701"/>
      <c r="BK37" s="701"/>
      <c r="BL37" s="701"/>
      <c r="BM37" s="701"/>
      <c r="BN37" s="701"/>
      <c r="BO37" s="701"/>
      <c r="BP37" s="701"/>
      <c r="BQ37" s="701"/>
      <c r="BR37" s="701"/>
      <c r="BS37" s="701"/>
      <c r="BT37" s="701"/>
      <c r="BU37" s="702"/>
      <c r="BV37" s="685">
        <v>941</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253982</v>
      </c>
      <c r="CS37" s="710"/>
      <c r="CT37" s="710"/>
      <c r="CU37" s="710"/>
      <c r="CV37" s="710"/>
      <c r="CW37" s="710"/>
      <c r="CX37" s="710"/>
      <c r="CY37" s="711"/>
      <c r="CZ37" s="690">
        <v>5</v>
      </c>
      <c r="DA37" s="722"/>
      <c r="DB37" s="722"/>
      <c r="DC37" s="724"/>
      <c r="DD37" s="694">
        <v>233240</v>
      </c>
      <c r="DE37" s="710"/>
      <c r="DF37" s="710"/>
      <c r="DG37" s="710"/>
      <c r="DH37" s="710"/>
      <c r="DI37" s="710"/>
      <c r="DJ37" s="710"/>
      <c r="DK37" s="711"/>
      <c r="DL37" s="694">
        <v>233240</v>
      </c>
      <c r="DM37" s="710"/>
      <c r="DN37" s="710"/>
      <c r="DO37" s="710"/>
      <c r="DP37" s="710"/>
      <c r="DQ37" s="710"/>
      <c r="DR37" s="710"/>
      <c r="DS37" s="710"/>
      <c r="DT37" s="710"/>
      <c r="DU37" s="710"/>
      <c r="DV37" s="711"/>
      <c r="DW37" s="690">
        <v>8.9</v>
      </c>
      <c r="DX37" s="722"/>
      <c r="DY37" s="722"/>
      <c r="DZ37" s="722"/>
      <c r="EA37" s="722"/>
      <c r="EB37" s="722"/>
      <c r="EC37" s="723"/>
    </row>
    <row r="38" spans="2:133" ht="11.25" customHeight="1" x14ac:dyDescent="0.15">
      <c r="B38" s="682" t="s">
        <v>332</v>
      </c>
      <c r="C38" s="683"/>
      <c r="D38" s="683"/>
      <c r="E38" s="683"/>
      <c r="F38" s="683"/>
      <c r="G38" s="683"/>
      <c r="H38" s="683"/>
      <c r="I38" s="683"/>
      <c r="J38" s="683"/>
      <c r="K38" s="683"/>
      <c r="L38" s="683"/>
      <c r="M38" s="683"/>
      <c r="N38" s="683"/>
      <c r="O38" s="683"/>
      <c r="P38" s="683"/>
      <c r="Q38" s="684"/>
      <c r="R38" s="685">
        <v>92986</v>
      </c>
      <c r="S38" s="686"/>
      <c r="T38" s="686"/>
      <c r="U38" s="686"/>
      <c r="V38" s="686"/>
      <c r="W38" s="686"/>
      <c r="X38" s="686"/>
      <c r="Y38" s="687"/>
      <c r="Z38" s="688">
        <v>1.7</v>
      </c>
      <c r="AA38" s="688"/>
      <c r="AB38" s="688"/>
      <c r="AC38" s="688"/>
      <c r="AD38" s="689">
        <v>9</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74900</v>
      </c>
      <c r="BA38" s="686"/>
      <c r="BB38" s="686"/>
      <c r="BC38" s="686"/>
      <c r="BD38" s="710"/>
      <c r="BE38" s="710"/>
      <c r="BF38" s="740"/>
      <c r="BG38" s="700" t="s">
        <v>334</v>
      </c>
      <c r="BH38" s="701"/>
      <c r="BI38" s="701"/>
      <c r="BJ38" s="701"/>
      <c r="BK38" s="701"/>
      <c r="BL38" s="701"/>
      <c r="BM38" s="701"/>
      <c r="BN38" s="701"/>
      <c r="BO38" s="701"/>
      <c r="BP38" s="701"/>
      <c r="BQ38" s="701"/>
      <c r="BR38" s="701"/>
      <c r="BS38" s="701"/>
      <c r="BT38" s="701"/>
      <c r="BU38" s="702"/>
      <c r="BV38" s="685">
        <v>618</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476171</v>
      </c>
      <c r="CS38" s="686"/>
      <c r="CT38" s="686"/>
      <c r="CU38" s="686"/>
      <c r="CV38" s="686"/>
      <c r="CW38" s="686"/>
      <c r="CX38" s="686"/>
      <c r="CY38" s="687"/>
      <c r="CZ38" s="690">
        <v>9.5</v>
      </c>
      <c r="DA38" s="722"/>
      <c r="DB38" s="722"/>
      <c r="DC38" s="724"/>
      <c r="DD38" s="694">
        <v>462917</v>
      </c>
      <c r="DE38" s="686"/>
      <c r="DF38" s="686"/>
      <c r="DG38" s="686"/>
      <c r="DH38" s="686"/>
      <c r="DI38" s="686"/>
      <c r="DJ38" s="686"/>
      <c r="DK38" s="687"/>
      <c r="DL38" s="694">
        <v>233546</v>
      </c>
      <c r="DM38" s="686"/>
      <c r="DN38" s="686"/>
      <c r="DO38" s="686"/>
      <c r="DP38" s="686"/>
      <c r="DQ38" s="686"/>
      <c r="DR38" s="686"/>
      <c r="DS38" s="686"/>
      <c r="DT38" s="686"/>
      <c r="DU38" s="686"/>
      <c r="DV38" s="687"/>
      <c r="DW38" s="690">
        <v>8.9</v>
      </c>
      <c r="DX38" s="722"/>
      <c r="DY38" s="722"/>
      <c r="DZ38" s="722"/>
      <c r="EA38" s="722"/>
      <c r="EB38" s="722"/>
      <c r="EC38" s="723"/>
    </row>
    <row r="39" spans="2:133" ht="11.25" customHeight="1" x14ac:dyDescent="0.15">
      <c r="B39" s="682" t="s">
        <v>336</v>
      </c>
      <c r="C39" s="683"/>
      <c r="D39" s="683"/>
      <c r="E39" s="683"/>
      <c r="F39" s="683"/>
      <c r="G39" s="683"/>
      <c r="H39" s="683"/>
      <c r="I39" s="683"/>
      <c r="J39" s="683"/>
      <c r="K39" s="683"/>
      <c r="L39" s="683"/>
      <c r="M39" s="683"/>
      <c r="N39" s="683"/>
      <c r="O39" s="683"/>
      <c r="P39" s="683"/>
      <c r="Q39" s="684"/>
      <c r="R39" s="685">
        <v>728500</v>
      </c>
      <c r="S39" s="686"/>
      <c r="T39" s="686"/>
      <c r="U39" s="686"/>
      <c r="V39" s="686"/>
      <c r="W39" s="686"/>
      <c r="X39" s="686"/>
      <c r="Y39" s="687"/>
      <c r="Z39" s="688">
        <v>13.2</v>
      </c>
      <c r="AA39" s="688"/>
      <c r="AB39" s="688"/>
      <c r="AC39" s="688"/>
      <c r="AD39" s="689" t="s">
        <v>172</v>
      </c>
      <c r="AE39" s="689"/>
      <c r="AF39" s="689"/>
      <c r="AG39" s="689"/>
      <c r="AH39" s="689"/>
      <c r="AI39" s="689"/>
      <c r="AJ39" s="689"/>
      <c r="AK39" s="689"/>
      <c r="AL39" s="690" t="s">
        <v>172</v>
      </c>
      <c r="AM39" s="691"/>
      <c r="AN39" s="691"/>
      <c r="AO39" s="692"/>
      <c r="AQ39" s="763" t="s">
        <v>337</v>
      </c>
      <c r="AR39" s="764"/>
      <c r="AS39" s="764"/>
      <c r="AT39" s="764"/>
      <c r="AU39" s="764"/>
      <c r="AV39" s="764"/>
      <c r="AW39" s="764"/>
      <c r="AX39" s="764"/>
      <c r="AY39" s="765"/>
      <c r="AZ39" s="685" t="s">
        <v>172</v>
      </c>
      <c r="BA39" s="686"/>
      <c r="BB39" s="686"/>
      <c r="BC39" s="686"/>
      <c r="BD39" s="710"/>
      <c r="BE39" s="710"/>
      <c r="BF39" s="740"/>
      <c r="BG39" s="700" t="s">
        <v>338</v>
      </c>
      <c r="BH39" s="701"/>
      <c r="BI39" s="701"/>
      <c r="BJ39" s="701"/>
      <c r="BK39" s="701"/>
      <c r="BL39" s="701"/>
      <c r="BM39" s="701"/>
      <c r="BN39" s="701"/>
      <c r="BO39" s="701"/>
      <c r="BP39" s="701"/>
      <c r="BQ39" s="701"/>
      <c r="BR39" s="701"/>
      <c r="BS39" s="701"/>
      <c r="BT39" s="701"/>
      <c r="BU39" s="702"/>
      <c r="BV39" s="685">
        <v>1025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167942</v>
      </c>
      <c r="CS39" s="710"/>
      <c r="CT39" s="710"/>
      <c r="CU39" s="710"/>
      <c r="CV39" s="710"/>
      <c r="CW39" s="710"/>
      <c r="CX39" s="710"/>
      <c r="CY39" s="711"/>
      <c r="CZ39" s="690">
        <v>3.3</v>
      </c>
      <c r="DA39" s="722"/>
      <c r="DB39" s="722"/>
      <c r="DC39" s="724"/>
      <c r="DD39" s="694">
        <v>132052</v>
      </c>
      <c r="DE39" s="710"/>
      <c r="DF39" s="710"/>
      <c r="DG39" s="710"/>
      <c r="DH39" s="710"/>
      <c r="DI39" s="710"/>
      <c r="DJ39" s="710"/>
      <c r="DK39" s="711"/>
      <c r="DL39" s="694" t="s">
        <v>172</v>
      </c>
      <c r="DM39" s="710"/>
      <c r="DN39" s="710"/>
      <c r="DO39" s="710"/>
      <c r="DP39" s="710"/>
      <c r="DQ39" s="710"/>
      <c r="DR39" s="710"/>
      <c r="DS39" s="710"/>
      <c r="DT39" s="710"/>
      <c r="DU39" s="710"/>
      <c r="DV39" s="711"/>
      <c r="DW39" s="690" t="s">
        <v>172</v>
      </c>
      <c r="DX39" s="722"/>
      <c r="DY39" s="722"/>
      <c r="DZ39" s="722"/>
      <c r="EA39" s="722"/>
      <c r="EB39" s="722"/>
      <c r="EC39" s="723"/>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172</v>
      </c>
      <c r="AA40" s="688"/>
      <c r="AB40" s="688"/>
      <c r="AC40" s="688"/>
      <c r="AD40" s="689" t="s">
        <v>172</v>
      </c>
      <c r="AE40" s="689"/>
      <c r="AF40" s="689"/>
      <c r="AG40" s="689"/>
      <c r="AH40" s="689"/>
      <c r="AI40" s="689"/>
      <c r="AJ40" s="689"/>
      <c r="AK40" s="689"/>
      <c r="AL40" s="690" t="s">
        <v>172</v>
      </c>
      <c r="AM40" s="691"/>
      <c r="AN40" s="691"/>
      <c r="AO40" s="692"/>
      <c r="AQ40" s="763" t="s">
        <v>341</v>
      </c>
      <c r="AR40" s="764"/>
      <c r="AS40" s="764"/>
      <c r="AT40" s="764"/>
      <c r="AU40" s="764"/>
      <c r="AV40" s="764"/>
      <c r="AW40" s="764"/>
      <c r="AX40" s="764"/>
      <c r="AY40" s="765"/>
      <c r="AZ40" s="685" t="s">
        <v>172</v>
      </c>
      <c r="BA40" s="686"/>
      <c r="BB40" s="686"/>
      <c r="BC40" s="686"/>
      <c r="BD40" s="710"/>
      <c r="BE40" s="710"/>
      <c r="BF40" s="740"/>
      <c r="BG40" s="766" t="s">
        <v>342</v>
      </c>
      <c r="BH40" s="767"/>
      <c r="BI40" s="767"/>
      <c r="BJ40" s="767"/>
      <c r="BK40" s="767"/>
      <c r="BL40" s="236"/>
      <c r="BM40" s="701" t="s">
        <v>343</v>
      </c>
      <c r="BN40" s="701"/>
      <c r="BO40" s="701"/>
      <c r="BP40" s="701"/>
      <c r="BQ40" s="701"/>
      <c r="BR40" s="701"/>
      <c r="BS40" s="701"/>
      <c r="BT40" s="701"/>
      <c r="BU40" s="702"/>
      <c r="BV40" s="685" t="s">
        <v>172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10000</v>
      </c>
      <c r="CS40" s="686"/>
      <c r="CT40" s="686"/>
      <c r="CU40" s="686"/>
      <c r="CV40" s="686"/>
      <c r="CW40" s="686"/>
      <c r="CX40" s="686"/>
      <c r="CY40" s="687"/>
      <c r="CZ40" s="690">
        <v>0.2</v>
      </c>
      <c r="DA40" s="722"/>
      <c r="DB40" s="722"/>
      <c r="DC40" s="724"/>
      <c r="DD40" s="694" t="s">
        <v>172</v>
      </c>
      <c r="DE40" s="686"/>
      <c r="DF40" s="686"/>
      <c r="DG40" s="686"/>
      <c r="DH40" s="686"/>
      <c r="DI40" s="686"/>
      <c r="DJ40" s="686"/>
      <c r="DK40" s="687"/>
      <c r="DL40" s="694" t="s">
        <v>172</v>
      </c>
      <c r="DM40" s="686"/>
      <c r="DN40" s="686"/>
      <c r="DO40" s="686"/>
      <c r="DP40" s="686"/>
      <c r="DQ40" s="686"/>
      <c r="DR40" s="686"/>
      <c r="DS40" s="686"/>
      <c r="DT40" s="686"/>
      <c r="DU40" s="686"/>
      <c r="DV40" s="687"/>
      <c r="DW40" s="690" t="s">
        <v>172</v>
      </c>
      <c r="DX40" s="722"/>
      <c r="DY40" s="722"/>
      <c r="DZ40" s="722"/>
      <c r="EA40" s="722"/>
      <c r="EB40" s="722"/>
      <c r="EC40" s="723"/>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172</v>
      </c>
      <c r="S41" s="686"/>
      <c r="T41" s="686"/>
      <c r="U41" s="686"/>
      <c r="V41" s="686"/>
      <c r="W41" s="686"/>
      <c r="X41" s="686"/>
      <c r="Y41" s="687"/>
      <c r="Z41" s="688" t="s">
        <v>172</v>
      </c>
      <c r="AA41" s="688"/>
      <c r="AB41" s="688"/>
      <c r="AC41" s="688"/>
      <c r="AD41" s="689" t="s">
        <v>172</v>
      </c>
      <c r="AE41" s="689"/>
      <c r="AF41" s="689"/>
      <c r="AG41" s="689"/>
      <c r="AH41" s="689"/>
      <c r="AI41" s="689"/>
      <c r="AJ41" s="689"/>
      <c r="AK41" s="689"/>
      <c r="AL41" s="690" t="s">
        <v>172</v>
      </c>
      <c r="AM41" s="691"/>
      <c r="AN41" s="691"/>
      <c r="AO41" s="692"/>
      <c r="AQ41" s="763" t="s">
        <v>346</v>
      </c>
      <c r="AR41" s="764"/>
      <c r="AS41" s="764"/>
      <c r="AT41" s="764"/>
      <c r="AU41" s="764"/>
      <c r="AV41" s="764"/>
      <c r="AW41" s="764"/>
      <c r="AX41" s="764"/>
      <c r="AY41" s="765"/>
      <c r="AZ41" s="685">
        <v>14961</v>
      </c>
      <c r="BA41" s="686"/>
      <c r="BB41" s="686"/>
      <c r="BC41" s="686"/>
      <c r="BD41" s="710"/>
      <c r="BE41" s="710"/>
      <c r="BF41" s="740"/>
      <c r="BG41" s="766"/>
      <c r="BH41" s="767"/>
      <c r="BI41" s="767"/>
      <c r="BJ41" s="767"/>
      <c r="BK41" s="767"/>
      <c r="BL41" s="236"/>
      <c r="BM41" s="701" t="s">
        <v>347</v>
      </c>
      <c r="BN41" s="701"/>
      <c r="BO41" s="701"/>
      <c r="BP41" s="701"/>
      <c r="BQ41" s="701"/>
      <c r="BR41" s="701"/>
      <c r="BS41" s="701"/>
      <c r="BT41" s="701"/>
      <c r="BU41" s="702"/>
      <c r="BV41" s="685" t="s">
        <v>172</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172</v>
      </c>
      <c r="CS41" s="710"/>
      <c r="CT41" s="710"/>
      <c r="CU41" s="710"/>
      <c r="CV41" s="710"/>
      <c r="CW41" s="710"/>
      <c r="CX41" s="710"/>
      <c r="CY41" s="711"/>
      <c r="CZ41" s="690" t="s">
        <v>172</v>
      </c>
      <c r="DA41" s="722"/>
      <c r="DB41" s="722"/>
      <c r="DC41" s="724"/>
      <c r="DD41" s="694" t="s">
        <v>225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69500</v>
      </c>
      <c r="S42" s="686"/>
      <c r="T42" s="686"/>
      <c r="U42" s="686"/>
      <c r="V42" s="686"/>
      <c r="W42" s="686"/>
      <c r="X42" s="686"/>
      <c r="Y42" s="687"/>
      <c r="Z42" s="688">
        <v>1.3</v>
      </c>
      <c r="AA42" s="688"/>
      <c r="AB42" s="688"/>
      <c r="AC42" s="688"/>
      <c r="AD42" s="689" t="s">
        <v>172</v>
      </c>
      <c r="AE42" s="689"/>
      <c r="AF42" s="689"/>
      <c r="AG42" s="689"/>
      <c r="AH42" s="689"/>
      <c r="AI42" s="689"/>
      <c r="AJ42" s="689"/>
      <c r="AK42" s="689"/>
      <c r="AL42" s="690" t="s">
        <v>172</v>
      </c>
      <c r="AM42" s="691"/>
      <c r="AN42" s="691"/>
      <c r="AO42" s="692"/>
      <c r="AQ42" s="784" t="s">
        <v>350</v>
      </c>
      <c r="AR42" s="785"/>
      <c r="AS42" s="785"/>
      <c r="AT42" s="785"/>
      <c r="AU42" s="785"/>
      <c r="AV42" s="785"/>
      <c r="AW42" s="785"/>
      <c r="AX42" s="785"/>
      <c r="AY42" s="786"/>
      <c r="AZ42" s="776">
        <v>200810</v>
      </c>
      <c r="BA42" s="777"/>
      <c r="BB42" s="777"/>
      <c r="BC42" s="777"/>
      <c r="BD42" s="756"/>
      <c r="BE42" s="756"/>
      <c r="BF42" s="758"/>
      <c r="BG42" s="768"/>
      <c r="BH42" s="769"/>
      <c r="BI42" s="769"/>
      <c r="BJ42" s="769"/>
      <c r="BK42" s="769"/>
      <c r="BL42" s="237"/>
      <c r="BM42" s="713" t="s">
        <v>351</v>
      </c>
      <c r="BN42" s="713"/>
      <c r="BO42" s="713"/>
      <c r="BP42" s="713"/>
      <c r="BQ42" s="713"/>
      <c r="BR42" s="713"/>
      <c r="BS42" s="713"/>
      <c r="BT42" s="713"/>
      <c r="BU42" s="714"/>
      <c r="BV42" s="776" t="s">
        <v>225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928298</v>
      </c>
      <c r="CS42" s="686"/>
      <c r="CT42" s="686"/>
      <c r="CU42" s="686"/>
      <c r="CV42" s="686"/>
      <c r="CW42" s="686"/>
      <c r="CX42" s="686"/>
      <c r="CY42" s="687"/>
      <c r="CZ42" s="690">
        <v>18.399999999999999</v>
      </c>
      <c r="DA42" s="691"/>
      <c r="DB42" s="691"/>
      <c r="DC42" s="703"/>
      <c r="DD42" s="694">
        <v>140900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5498985</v>
      </c>
      <c r="S43" s="777"/>
      <c r="T43" s="777"/>
      <c r="U43" s="777"/>
      <c r="V43" s="777"/>
      <c r="W43" s="777"/>
      <c r="X43" s="777"/>
      <c r="Y43" s="778"/>
      <c r="Z43" s="779">
        <v>100</v>
      </c>
      <c r="AA43" s="779"/>
      <c r="AB43" s="779"/>
      <c r="AC43" s="779"/>
      <c r="AD43" s="780">
        <v>2561951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27038</v>
      </c>
      <c r="CS43" s="710"/>
      <c r="CT43" s="710"/>
      <c r="CU43" s="710"/>
      <c r="CV43" s="710"/>
      <c r="CW43" s="710"/>
      <c r="CX43" s="710"/>
      <c r="CY43" s="711"/>
      <c r="CZ43" s="690">
        <v>0.5</v>
      </c>
      <c r="DA43" s="722"/>
      <c r="DB43" s="722"/>
      <c r="DC43" s="724"/>
      <c r="DD43" s="694">
        <v>27038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848290</v>
      </c>
      <c r="CS44" s="686"/>
      <c r="CT44" s="686"/>
      <c r="CU44" s="686"/>
      <c r="CV44" s="686"/>
      <c r="CW44" s="686"/>
      <c r="CX44" s="686"/>
      <c r="CY44" s="687"/>
      <c r="CZ44" s="690">
        <v>16.899999999999999</v>
      </c>
      <c r="DA44" s="691"/>
      <c r="DB44" s="691"/>
      <c r="DC44" s="703"/>
      <c r="DD44" s="694">
        <v>110432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136908</v>
      </c>
      <c r="CS45" s="710"/>
      <c r="CT45" s="710"/>
      <c r="CU45" s="710"/>
      <c r="CV45" s="710"/>
      <c r="CW45" s="710"/>
      <c r="CX45" s="710"/>
      <c r="CY45" s="711"/>
      <c r="CZ45" s="690">
        <v>2.7</v>
      </c>
      <c r="DA45" s="722"/>
      <c r="DB45" s="722"/>
      <c r="DC45" s="724"/>
      <c r="DD45" s="694">
        <v>18929</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603578</v>
      </c>
      <c r="CS46" s="686"/>
      <c r="CT46" s="686"/>
      <c r="CU46" s="686"/>
      <c r="CV46" s="686"/>
      <c r="CW46" s="686"/>
      <c r="CX46" s="686"/>
      <c r="CY46" s="687"/>
      <c r="CZ46" s="690">
        <v>12</v>
      </c>
      <c r="DA46" s="691"/>
      <c r="DB46" s="691"/>
      <c r="DC46" s="703"/>
      <c r="DD46" s="694">
        <v>84199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80008</v>
      </c>
      <c r="CS47" s="710"/>
      <c r="CT47" s="710"/>
      <c r="CU47" s="710"/>
      <c r="CV47" s="710"/>
      <c r="CW47" s="710"/>
      <c r="CX47" s="710"/>
      <c r="CY47" s="711"/>
      <c r="CZ47" s="690">
        <v>1.6</v>
      </c>
      <c r="DA47" s="722"/>
      <c r="DB47" s="722"/>
      <c r="DC47" s="724"/>
      <c r="DD47" s="694">
        <v>30468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225</v>
      </c>
      <c r="CS48" s="686"/>
      <c r="CT48" s="686"/>
      <c r="CU48" s="686"/>
      <c r="CV48" s="686"/>
      <c r="CW48" s="686"/>
      <c r="CX48" s="686"/>
      <c r="CY48" s="687"/>
      <c r="CZ48" s="690" t="s">
        <v>172</v>
      </c>
      <c r="DA48" s="691"/>
      <c r="DB48" s="691"/>
      <c r="DC48" s="703"/>
      <c r="DD48" s="694" t="s">
        <v>172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5033633</v>
      </c>
      <c r="CS49" s="756"/>
      <c r="CT49" s="756"/>
      <c r="CU49" s="756"/>
      <c r="CV49" s="756"/>
      <c r="CW49" s="756"/>
      <c r="CX49" s="756"/>
      <c r="CY49" s="787"/>
      <c r="CZ49" s="781">
        <v>100</v>
      </c>
      <c r="DA49" s="788"/>
      <c r="DB49" s="788"/>
      <c r="DC49" s="789"/>
      <c r="DD49" s="790">
        <v>3061024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WFLXO4ZOmXFp0D6VeeDzdklisK37dJKayozqH85ZRziP/CJje3wf6X5X/mFKXLI064FOv44PlOs9MsuRQGoIA==" saltValue="FI9IK3oIvslJ0VmcvUAx0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c r="R7" s="821"/>
      <c r="S7" s="821"/>
      <c r="T7" s="821"/>
      <c r="U7" s="821"/>
      <c r="V7" s="821"/>
      <c r="W7" s="821"/>
      <c r="X7" s="821"/>
      <c r="Y7" s="821"/>
      <c r="Z7" s="821"/>
      <c r="AA7" s="821"/>
      <c r="AB7" s="821"/>
      <c r="AC7" s="821"/>
      <c r="AD7" s="821"/>
      <c r="AE7" s="822"/>
      <c r="AF7" s="823">
        <v>424</v>
      </c>
      <c r="AG7" s="824"/>
      <c r="AH7" s="824"/>
      <c r="AI7" s="824"/>
      <c r="AJ7" s="825"/>
      <c r="AK7" s="860"/>
      <c r="AL7" s="861"/>
      <c r="AM7" s="861"/>
      <c r="AN7" s="861"/>
      <c r="AO7" s="861"/>
      <c r="AP7" s="861"/>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424</v>
      </c>
      <c r="AG23" s="880"/>
      <c r="AH23" s="880"/>
      <c r="AI23" s="880"/>
      <c r="AJ23" s="883"/>
      <c r="AK23" s="884"/>
      <c r="AL23" s="885"/>
      <c r="AM23" s="885"/>
      <c r="AN23" s="885"/>
      <c r="AO23" s="885"/>
      <c r="AP23" s="880"/>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c r="R28" s="909"/>
      <c r="S28" s="909"/>
      <c r="T28" s="909"/>
      <c r="U28" s="909"/>
      <c r="V28" s="909"/>
      <c r="W28" s="909"/>
      <c r="X28" s="909"/>
      <c r="Y28" s="909"/>
      <c r="Z28" s="909"/>
      <c r="AA28" s="909"/>
      <c r="AB28" s="909"/>
      <c r="AC28" s="909"/>
      <c r="AD28" s="909"/>
      <c r="AE28" s="910"/>
      <c r="AF28" s="911">
        <v>1</v>
      </c>
      <c r="AG28" s="909"/>
      <c r="AH28" s="909"/>
      <c r="AI28" s="909"/>
      <c r="AJ28" s="912"/>
      <c r="AK28" s="913"/>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c r="R29" s="845"/>
      <c r="S29" s="845"/>
      <c r="T29" s="845"/>
      <c r="U29" s="845"/>
      <c r="V29" s="845"/>
      <c r="W29" s="845"/>
      <c r="X29" s="845"/>
      <c r="Y29" s="845"/>
      <c r="Z29" s="845"/>
      <c r="AA29" s="845"/>
      <c r="AB29" s="845"/>
      <c r="AC29" s="845"/>
      <c r="AD29" s="845"/>
      <c r="AE29" s="846"/>
      <c r="AF29" s="847">
        <v>21</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c r="R30" s="845"/>
      <c r="S30" s="845"/>
      <c r="T30" s="845"/>
      <c r="U30" s="845"/>
      <c r="V30" s="845"/>
      <c r="W30" s="845"/>
      <c r="X30" s="845"/>
      <c r="Y30" s="845"/>
      <c r="Z30" s="845"/>
      <c r="AA30" s="845"/>
      <c r="AB30" s="845"/>
      <c r="AC30" s="845"/>
      <c r="AD30" s="845"/>
      <c r="AE30" s="846"/>
      <c r="AF30" s="847">
        <v>1</v>
      </c>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v>13</v>
      </c>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v>3</v>
      </c>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v>4</v>
      </c>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44</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396</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587</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588</v>
      </c>
      <c r="C69" s="960"/>
      <c r="D69" s="960"/>
      <c r="E69" s="960"/>
      <c r="F69" s="960"/>
      <c r="G69" s="960"/>
      <c r="H69" s="960"/>
      <c r="I69" s="960"/>
      <c r="J69" s="960"/>
      <c r="K69" s="960"/>
      <c r="L69" s="960"/>
      <c r="M69" s="960"/>
      <c r="N69" s="960"/>
      <c r="O69" s="960"/>
      <c r="P69" s="961"/>
      <c r="Q69" s="962"/>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589</v>
      </c>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590</v>
      </c>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595</v>
      </c>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332860</v>
      </c>
      <c r="AB110" s="988"/>
      <c r="AC110" s="988"/>
      <c r="AD110" s="988"/>
      <c r="AE110" s="989"/>
      <c r="AF110" s="990">
        <v>362467</v>
      </c>
      <c r="AG110" s="988"/>
      <c r="AH110" s="988"/>
      <c r="AI110" s="988"/>
      <c r="AJ110" s="989"/>
      <c r="AK110" s="990">
        <v>448881</v>
      </c>
      <c r="AL110" s="988"/>
      <c r="AM110" s="988"/>
      <c r="AN110" s="988"/>
      <c r="AO110" s="989"/>
      <c r="AP110" s="991">
        <v>20.6</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5388506</v>
      </c>
      <c r="BR110" s="1023"/>
      <c r="BS110" s="1023"/>
      <c r="BT110" s="1023"/>
      <c r="BU110" s="1023"/>
      <c r="BV110" s="1023">
        <v>5625626</v>
      </c>
      <c r="BW110" s="1023"/>
      <c r="BX110" s="1023"/>
      <c r="BY110" s="1023"/>
      <c r="BZ110" s="1023"/>
      <c r="CA110" s="1023">
        <v>5930033</v>
      </c>
      <c r="CB110" s="1023"/>
      <c r="CC110" s="1023"/>
      <c r="CD110" s="1023"/>
      <c r="CE110" s="1023"/>
      <c r="CF110" s="1037">
        <v>271.89999999999998</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390</v>
      </c>
      <c r="DM110" s="1023"/>
      <c r="DN110" s="1023"/>
      <c r="DO110" s="1023"/>
      <c r="DP110" s="1023"/>
      <c r="DQ110" s="1023" t="s">
        <v>439</v>
      </c>
      <c r="DR110" s="1023"/>
      <c r="DS110" s="1023"/>
      <c r="DT110" s="1023"/>
      <c r="DU110" s="1023"/>
      <c r="DV110" s="1024" t="s">
        <v>438</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390</v>
      </c>
      <c r="AG111" s="1030"/>
      <c r="AH111" s="1030"/>
      <c r="AI111" s="1030"/>
      <c r="AJ111" s="1031"/>
      <c r="AK111" s="1032" t="s">
        <v>439</v>
      </c>
      <c r="AL111" s="1030"/>
      <c r="AM111" s="1030"/>
      <c r="AN111" s="1030"/>
      <c r="AO111" s="1031"/>
      <c r="AP111" s="1033" t="s">
        <v>390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438</v>
      </c>
      <c r="BW111" s="1016"/>
      <c r="BX111" s="1016"/>
      <c r="BY111" s="1016"/>
      <c r="BZ111" s="1016"/>
      <c r="CA111" s="1016" t="s">
        <v>438</v>
      </c>
      <c r="CB111" s="1016"/>
      <c r="CC111" s="1016"/>
      <c r="CD111" s="1016"/>
      <c r="CE111" s="1016"/>
      <c r="CF111" s="1010" t="s">
        <v>438</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438</v>
      </c>
      <c r="AL112" s="1055"/>
      <c r="AM112" s="1055"/>
      <c r="AN112" s="1055"/>
      <c r="AO112" s="1056"/>
      <c r="AP112" s="1058" t="s">
        <v>390</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2297746</v>
      </c>
      <c r="BR112" s="1016"/>
      <c r="BS112" s="1016"/>
      <c r="BT112" s="1016"/>
      <c r="BU112" s="1016"/>
      <c r="BV112" s="1016">
        <v>2238479</v>
      </c>
      <c r="BW112" s="1016"/>
      <c r="BX112" s="1016"/>
      <c r="BY112" s="1016"/>
      <c r="BZ112" s="1016"/>
      <c r="CA112" s="1016">
        <v>1987531</v>
      </c>
      <c r="CB112" s="1016"/>
      <c r="CC112" s="1016"/>
      <c r="CD112" s="1016"/>
      <c r="CE112" s="1016"/>
      <c r="CF112" s="1010">
        <v>91.1</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390</v>
      </c>
      <c r="DM112" s="1016"/>
      <c r="DN112" s="1016"/>
      <c r="DO112" s="1016"/>
      <c r="DP112" s="1016"/>
      <c r="DQ112" s="1016" t="s">
        <v>438</v>
      </c>
      <c r="DR112" s="1016"/>
      <c r="DS112" s="1016"/>
      <c r="DT112" s="1016"/>
      <c r="DU112" s="1016"/>
      <c r="DV112" s="1017" t="s">
        <v>438</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244993</v>
      </c>
      <c r="AB113" s="1030"/>
      <c r="AC113" s="1030"/>
      <c r="AD113" s="1030"/>
      <c r="AE113" s="1031"/>
      <c r="AF113" s="1032">
        <v>250418</v>
      </c>
      <c r="AG113" s="1030"/>
      <c r="AH113" s="1030"/>
      <c r="AI113" s="1030"/>
      <c r="AJ113" s="1031"/>
      <c r="AK113" s="1032">
        <v>237115</v>
      </c>
      <c r="AL113" s="1030"/>
      <c r="AM113" s="1030"/>
      <c r="AN113" s="1030"/>
      <c r="AO113" s="1031"/>
      <c r="AP113" s="1033">
        <v>10.9</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17576</v>
      </c>
      <c r="BR113" s="1016"/>
      <c r="BS113" s="1016"/>
      <c r="BT113" s="1016"/>
      <c r="BU113" s="1016"/>
      <c r="BV113" s="1016">
        <v>10068</v>
      </c>
      <c r="BW113" s="1016"/>
      <c r="BX113" s="1016"/>
      <c r="BY113" s="1016"/>
      <c r="BZ113" s="1016"/>
      <c r="CA113" s="1016">
        <v>4098</v>
      </c>
      <c r="CB113" s="1016"/>
      <c r="CC113" s="1016"/>
      <c r="CD113" s="1016"/>
      <c r="CE113" s="1016"/>
      <c r="CF113" s="1010">
        <v>0.2</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390</v>
      </c>
      <c r="DH113" s="1055"/>
      <c r="DI113" s="1055"/>
      <c r="DJ113" s="1055"/>
      <c r="DK113" s="1056"/>
      <c r="DL113" s="1057" t="s">
        <v>390</v>
      </c>
      <c r="DM113" s="1055"/>
      <c r="DN113" s="1055"/>
      <c r="DO113" s="1055"/>
      <c r="DP113" s="1056"/>
      <c r="DQ113" s="1057" t="s">
        <v>438</v>
      </c>
      <c r="DR113" s="1055"/>
      <c r="DS113" s="1055"/>
      <c r="DT113" s="1055"/>
      <c r="DU113" s="1056"/>
      <c r="DV113" s="1058" t="s">
        <v>390</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5335</v>
      </c>
      <c r="AB114" s="1055"/>
      <c r="AC114" s="1055"/>
      <c r="AD114" s="1055"/>
      <c r="AE114" s="1056"/>
      <c r="AF114" s="1057">
        <v>7710</v>
      </c>
      <c r="AG114" s="1055"/>
      <c r="AH114" s="1055"/>
      <c r="AI114" s="1055"/>
      <c r="AJ114" s="1056"/>
      <c r="AK114" s="1057">
        <v>6080</v>
      </c>
      <c r="AL114" s="1055"/>
      <c r="AM114" s="1055"/>
      <c r="AN114" s="1055"/>
      <c r="AO114" s="1056"/>
      <c r="AP114" s="1058">
        <v>0.3</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358827</v>
      </c>
      <c r="BR114" s="1016"/>
      <c r="BS114" s="1016"/>
      <c r="BT114" s="1016"/>
      <c r="BU114" s="1016"/>
      <c r="BV114" s="1016">
        <v>345769</v>
      </c>
      <c r="BW114" s="1016"/>
      <c r="BX114" s="1016"/>
      <c r="BY114" s="1016"/>
      <c r="BZ114" s="1016"/>
      <c r="CA114" s="1016">
        <v>330520</v>
      </c>
      <c r="CB114" s="1016"/>
      <c r="CC114" s="1016"/>
      <c r="CD114" s="1016"/>
      <c r="CE114" s="1016"/>
      <c r="CF114" s="1010">
        <v>15.2</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438</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10090</v>
      </c>
      <c r="AB115" s="1030"/>
      <c r="AC115" s="1030"/>
      <c r="AD115" s="1030"/>
      <c r="AE115" s="1031"/>
      <c r="AF115" s="1032" t="s">
        <v>390</v>
      </c>
      <c r="AG115" s="1030"/>
      <c r="AH115" s="1030"/>
      <c r="AI115" s="1030"/>
      <c r="AJ115" s="1031"/>
      <c r="AK115" s="1032" t="s">
        <v>438</v>
      </c>
      <c r="AL115" s="1030"/>
      <c r="AM115" s="1030"/>
      <c r="AN115" s="1030"/>
      <c r="AO115" s="1031"/>
      <c r="AP115" s="1033" t="s">
        <v>438</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390</v>
      </c>
      <c r="BR115" s="1016"/>
      <c r="BS115" s="1016"/>
      <c r="BT115" s="1016"/>
      <c r="BU115" s="1016"/>
      <c r="BV115" s="1016" t="s">
        <v>438</v>
      </c>
      <c r="BW115" s="1016"/>
      <c r="BX115" s="1016"/>
      <c r="BY115" s="1016"/>
      <c r="BZ115" s="1016"/>
      <c r="CA115" s="1016" t="s">
        <v>438</v>
      </c>
      <c r="CB115" s="1016"/>
      <c r="CC115" s="1016"/>
      <c r="CD115" s="1016"/>
      <c r="CE115" s="1016"/>
      <c r="CF115" s="1010" t="s">
        <v>390</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390</v>
      </c>
      <c r="DH115" s="1055"/>
      <c r="DI115" s="1055"/>
      <c r="DJ115" s="1055"/>
      <c r="DK115" s="1056"/>
      <c r="DL115" s="1057" t="s">
        <v>438</v>
      </c>
      <c r="DM115" s="1055"/>
      <c r="DN115" s="1055"/>
      <c r="DO115" s="1055"/>
      <c r="DP115" s="1056"/>
      <c r="DQ115" s="1057" t="s">
        <v>390</v>
      </c>
      <c r="DR115" s="1055"/>
      <c r="DS115" s="1055"/>
      <c r="DT115" s="1055"/>
      <c r="DU115" s="1056"/>
      <c r="DV115" s="1058" t="s">
        <v>438</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390</v>
      </c>
      <c r="AB116" s="1055"/>
      <c r="AC116" s="1055"/>
      <c r="AD116" s="1055"/>
      <c r="AE116" s="1056"/>
      <c r="AF116" s="1057">
        <v>94</v>
      </c>
      <c r="AG116" s="1055"/>
      <c r="AH116" s="1055"/>
      <c r="AI116" s="1055"/>
      <c r="AJ116" s="1056"/>
      <c r="AK116" s="1057">
        <v>45</v>
      </c>
      <c r="AL116" s="1055"/>
      <c r="AM116" s="1055"/>
      <c r="AN116" s="1055"/>
      <c r="AO116" s="1056"/>
      <c r="AP116" s="1058">
        <v>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438</v>
      </c>
      <c r="BW116" s="1016"/>
      <c r="BX116" s="1016"/>
      <c r="BY116" s="1016"/>
      <c r="BZ116" s="1016"/>
      <c r="CA116" s="1016" t="s">
        <v>438</v>
      </c>
      <c r="CB116" s="1016"/>
      <c r="CC116" s="1016"/>
      <c r="CD116" s="1016"/>
      <c r="CE116" s="1016"/>
      <c r="CF116" s="1010" t="s">
        <v>438</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390</v>
      </c>
      <c r="DH116" s="1055"/>
      <c r="DI116" s="1055"/>
      <c r="DJ116" s="1055"/>
      <c r="DK116" s="1056"/>
      <c r="DL116" s="1057" t="s">
        <v>438</v>
      </c>
      <c r="DM116" s="1055"/>
      <c r="DN116" s="1055"/>
      <c r="DO116" s="1055"/>
      <c r="DP116" s="1056"/>
      <c r="DQ116" s="1057" t="s">
        <v>390</v>
      </c>
      <c r="DR116" s="1055"/>
      <c r="DS116" s="1055"/>
      <c r="DT116" s="1055"/>
      <c r="DU116" s="1056"/>
      <c r="DV116" s="1058" t="s">
        <v>390</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593278</v>
      </c>
      <c r="AB117" s="1073"/>
      <c r="AC117" s="1073"/>
      <c r="AD117" s="1073"/>
      <c r="AE117" s="1074"/>
      <c r="AF117" s="1075">
        <v>620689</v>
      </c>
      <c r="AG117" s="1073"/>
      <c r="AH117" s="1073"/>
      <c r="AI117" s="1073"/>
      <c r="AJ117" s="1074"/>
      <c r="AK117" s="1075">
        <v>692121</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461</v>
      </c>
      <c r="BR117" s="1016"/>
      <c r="BS117" s="1016"/>
      <c r="BT117" s="1016"/>
      <c r="BU117" s="1016"/>
      <c r="BV117" s="1016" t="s">
        <v>390</v>
      </c>
      <c r="BW117" s="1016"/>
      <c r="BX117" s="1016"/>
      <c r="BY117" s="1016"/>
      <c r="BZ117" s="1016"/>
      <c r="CA117" s="1016" t="s">
        <v>390</v>
      </c>
      <c r="CB117" s="1016"/>
      <c r="CC117" s="1016"/>
      <c r="CD117" s="1016"/>
      <c r="CE117" s="1016"/>
      <c r="CF117" s="1010" t="s">
        <v>390</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390</v>
      </c>
      <c r="DH117" s="1055"/>
      <c r="DI117" s="1055"/>
      <c r="DJ117" s="1055"/>
      <c r="DK117" s="1056"/>
      <c r="DL117" s="1057" t="s">
        <v>463</v>
      </c>
      <c r="DM117" s="1055"/>
      <c r="DN117" s="1055"/>
      <c r="DO117" s="1055"/>
      <c r="DP117" s="1056"/>
      <c r="DQ117" s="1057" t="s">
        <v>461</v>
      </c>
      <c r="DR117" s="1055"/>
      <c r="DS117" s="1055"/>
      <c r="DT117" s="1055"/>
      <c r="DU117" s="1056"/>
      <c r="DV117" s="1058" t="s">
        <v>461</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390</v>
      </c>
      <c r="BW118" s="1094"/>
      <c r="BX118" s="1094"/>
      <c r="BY118" s="1094"/>
      <c r="BZ118" s="1094"/>
      <c r="CA118" s="1094" t="s">
        <v>439</v>
      </c>
      <c r="CB118" s="1094"/>
      <c r="CC118" s="1094"/>
      <c r="CD118" s="1094"/>
      <c r="CE118" s="1094"/>
      <c r="CF118" s="1010" t="s">
        <v>465</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390</v>
      </c>
      <c r="DH118" s="1055"/>
      <c r="DI118" s="1055"/>
      <c r="DJ118" s="1055"/>
      <c r="DK118" s="1056"/>
      <c r="DL118" s="1057" t="s">
        <v>465</v>
      </c>
      <c r="DM118" s="1055"/>
      <c r="DN118" s="1055"/>
      <c r="DO118" s="1055"/>
      <c r="DP118" s="1056"/>
      <c r="DQ118" s="1057" t="s">
        <v>463</v>
      </c>
      <c r="DR118" s="1055"/>
      <c r="DS118" s="1055"/>
      <c r="DT118" s="1055"/>
      <c r="DU118" s="1056"/>
      <c r="DV118" s="1058" t="s">
        <v>461</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463</v>
      </c>
      <c r="AB119" s="988"/>
      <c r="AC119" s="988"/>
      <c r="AD119" s="988"/>
      <c r="AE119" s="989"/>
      <c r="AF119" s="990" t="s">
        <v>465</v>
      </c>
      <c r="AG119" s="988"/>
      <c r="AH119" s="988"/>
      <c r="AI119" s="988"/>
      <c r="AJ119" s="989"/>
      <c r="AK119" s="990" t="s">
        <v>390</v>
      </c>
      <c r="AL119" s="988"/>
      <c r="AM119" s="988"/>
      <c r="AN119" s="988"/>
      <c r="AO119" s="989"/>
      <c r="AP119" s="991" t="s">
        <v>465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467</v>
      </c>
      <c r="BP119" s="1102"/>
      <c r="BQ119" s="1093">
        <v>8062655</v>
      </c>
      <c r="BR119" s="1094"/>
      <c r="BS119" s="1094"/>
      <c r="BT119" s="1094"/>
      <c r="BU119" s="1094"/>
      <c r="BV119" s="1094">
        <v>8219942</v>
      </c>
      <c r="BW119" s="1094"/>
      <c r="BX119" s="1094"/>
      <c r="BY119" s="1094"/>
      <c r="BZ119" s="1094"/>
      <c r="CA119" s="1094">
        <v>8252182</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469</v>
      </c>
      <c r="DH119" s="1080"/>
      <c r="DI119" s="1080"/>
      <c r="DJ119" s="1080"/>
      <c r="DK119" s="1081"/>
      <c r="DL119" s="1079" t="s">
        <v>461</v>
      </c>
      <c r="DM119" s="1080"/>
      <c r="DN119" s="1080"/>
      <c r="DO119" s="1080"/>
      <c r="DP119" s="1081"/>
      <c r="DQ119" s="1079" t="s">
        <v>439</v>
      </c>
      <c r="DR119" s="1080"/>
      <c r="DS119" s="1080"/>
      <c r="DT119" s="1080"/>
      <c r="DU119" s="1081"/>
      <c r="DV119" s="1082" t="s">
        <v>463</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461</v>
      </c>
      <c r="AB120" s="1055"/>
      <c r="AC120" s="1055"/>
      <c r="AD120" s="1055"/>
      <c r="AE120" s="1056"/>
      <c r="AF120" s="1057" t="s">
        <v>390</v>
      </c>
      <c r="AG120" s="1055"/>
      <c r="AH120" s="1055"/>
      <c r="AI120" s="1055"/>
      <c r="AJ120" s="1056"/>
      <c r="AK120" s="1057" t="s">
        <v>439</v>
      </c>
      <c r="AL120" s="1055"/>
      <c r="AM120" s="1055"/>
      <c r="AN120" s="1055"/>
      <c r="AO120" s="1056"/>
      <c r="AP120" s="1058" t="s">
        <v>469</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1619716</v>
      </c>
      <c r="BR120" s="1023"/>
      <c r="BS120" s="1023"/>
      <c r="BT120" s="1023"/>
      <c r="BU120" s="1023"/>
      <c r="BV120" s="1023">
        <v>1408401</v>
      </c>
      <c r="BW120" s="1023"/>
      <c r="BX120" s="1023"/>
      <c r="BY120" s="1023"/>
      <c r="BZ120" s="1023"/>
      <c r="CA120" s="1023">
        <v>1429136</v>
      </c>
      <c r="CB120" s="1023"/>
      <c r="CC120" s="1023"/>
      <c r="CD120" s="1023"/>
      <c r="CE120" s="1023"/>
      <c r="CF120" s="1037">
        <v>65.5</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885551</v>
      </c>
      <c r="DH120" s="1023"/>
      <c r="DI120" s="1023"/>
      <c r="DJ120" s="1023"/>
      <c r="DK120" s="1023"/>
      <c r="DL120" s="1023">
        <v>926376</v>
      </c>
      <c r="DM120" s="1023"/>
      <c r="DN120" s="1023"/>
      <c r="DO120" s="1023"/>
      <c r="DP120" s="1023"/>
      <c r="DQ120" s="1023">
        <v>821790</v>
      </c>
      <c r="DR120" s="1023"/>
      <c r="DS120" s="1023"/>
      <c r="DT120" s="1023"/>
      <c r="DU120" s="1023"/>
      <c r="DV120" s="1024">
        <v>37.700000000000003</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461</v>
      </c>
      <c r="AG121" s="1055"/>
      <c r="AH121" s="1055"/>
      <c r="AI121" s="1055"/>
      <c r="AJ121" s="1056"/>
      <c r="AK121" s="1057" t="s">
        <v>439</v>
      </c>
      <c r="AL121" s="1055"/>
      <c r="AM121" s="1055"/>
      <c r="AN121" s="1055"/>
      <c r="AO121" s="1056"/>
      <c r="AP121" s="1058" t="s">
        <v>465</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14875</v>
      </c>
      <c r="BR121" s="1016"/>
      <c r="BS121" s="1016"/>
      <c r="BT121" s="1016"/>
      <c r="BU121" s="1016"/>
      <c r="BV121" s="1016">
        <v>8003</v>
      </c>
      <c r="BW121" s="1016"/>
      <c r="BX121" s="1016"/>
      <c r="BY121" s="1016"/>
      <c r="BZ121" s="1016"/>
      <c r="CA121" s="1016">
        <v>2522</v>
      </c>
      <c r="CB121" s="1016"/>
      <c r="CC121" s="1016"/>
      <c r="CD121" s="1016"/>
      <c r="CE121" s="1016"/>
      <c r="CF121" s="1010">
        <v>0.1</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830497</v>
      </c>
      <c r="DH121" s="1016"/>
      <c r="DI121" s="1016"/>
      <c r="DJ121" s="1016"/>
      <c r="DK121" s="1016"/>
      <c r="DL121" s="1016">
        <v>779783</v>
      </c>
      <c r="DM121" s="1016"/>
      <c r="DN121" s="1016"/>
      <c r="DO121" s="1016"/>
      <c r="DP121" s="1016"/>
      <c r="DQ121" s="1016">
        <v>681532</v>
      </c>
      <c r="DR121" s="1016"/>
      <c r="DS121" s="1016"/>
      <c r="DT121" s="1016"/>
      <c r="DU121" s="1016"/>
      <c r="DV121" s="1017">
        <v>31.3</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463</v>
      </c>
      <c r="AB122" s="1055"/>
      <c r="AC122" s="1055"/>
      <c r="AD122" s="1055"/>
      <c r="AE122" s="1056"/>
      <c r="AF122" s="1057" t="s">
        <v>465</v>
      </c>
      <c r="AG122" s="1055"/>
      <c r="AH122" s="1055"/>
      <c r="AI122" s="1055"/>
      <c r="AJ122" s="1056"/>
      <c r="AK122" s="1057" t="s">
        <v>461</v>
      </c>
      <c r="AL122" s="1055"/>
      <c r="AM122" s="1055"/>
      <c r="AN122" s="1055"/>
      <c r="AO122" s="1056"/>
      <c r="AP122" s="1058" t="s">
        <v>461</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4569884</v>
      </c>
      <c r="BR122" s="1094"/>
      <c r="BS122" s="1094"/>
      <c r="BT122" s="1094"/>
      <c r="BU122" s="1094"/>
      <c r="BV122" s="1094">
        <v>4625096</v>
      </c>
      <c r="BW122" s="1094"/>
      <c r="BX122" s="1094"/>
      <c r="BY122" s="1094"/>
      <c r="BZ122" s="1094"/>
      <c r="CA122" s="1094">
        <v>4572406</v>
      </c>
      <c r="CB122" s="1094"/>
      <c r="CC122" s="1094"/>
      <c r="CD122" s="1094"/>
      <c r="CE122" s="1094"/>
      <c r="CF122" s="1114">
        <v>209.7</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v>581698</v>
      </c>
      <c r="DH122" s="1016"/>
      <c r="DI122" s="1016"/>
      <c r="DJ122" s="1016"/>
      <c r="DK122" s="1016"/>
      <c r="DL122" s="1016">
        <v>532320</v>
      </c>
      <c r="DM122" s="1016"/>
      <c r="DN122" s="1016"/>
      <c r="DO122" s="1016"/>
      <c r="DP122" s="1016"/>
      <c r="DQ122" s="1016">
        <v>484209</v>
      </c>
      <c r="DR122" s="1016"/>
      <c r="DS122" s="1016"/>
      <c r="DT122" s="1016"/>
      <c r="DU122" s="1016"/>
      <c r="DV122" s="1017">
        <v>22.2</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439</v>
      </c>
      <c r="AB123" s="1055"/>
      <c r="AC123" s="1055"/>
      <c r="AD123" s="1055"/>
      <c r="AE123" s="1056"/>
      <c r="AF123" s="1057" t="s">
        <v>465</v>
      </c>
      <c r="AG123" s="1055"/>
      <c r="AH123" s="1055"/>
      <c r="AI123" s="1055"/>
      <c r="AJ123" s="1056"/>
      <c r="AK123" s="1057" t="s">
        <v>465</v>
      </c>
      <c r="AL123" s="1055"/>
      <c r="AM123" s="1055"/>
      <c r="AN123" s="1055"/>
      <c r="AO123" s="1056"/>
      <c r="AP123" s="1058" t="s">
        <v>461</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6204475</v>
      </c>
      <c r="BR123" s="1162"/>
      <c r="BS123" s="1162"/>
      <c r="BT123" s="1162"/>
      <c r="BU123" s="1162"/>
      <c r="BV123" s="1162">
        <v>6041500</v>
      </c>
      <c r="BW123" s="1162"/>
      <c r="BX123" s="1162"/>
      <c r="BY123" s="1162"/>
      <c r="BZ123" s="1162"/>
      <c r="CA123" s="1162">
        <v>6004064</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439</v>
      </c>
      <c r="AG124" s="1055"/>
      <c r="AH124" s="1055"/>
      <c r="AI124" s="1055"/>
      <c r="AJ124" s="1056"/>
      <c r="AK124" s="1057" t="s">
        <v>465</v>
      </c>
      <c r="AL124" s="1055"/>
      <c r="AM124" s="1055"/>
      <c r="AN124" s="1055"/>
      <c r="AO124" s="1056"/>
      <c r="AP124" s="1058" t="s">
        <v>465</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91.7</v>
      </c>
      <c r="BR124" s="1124"/>
      <c r="BS124" s="1124"/>
      <c r="BT124" s="1124"/>
      <c r="BU124" s="1124"/>
      <c r="BV124" s="1124">
        <v>106.3</v>
      </c>
      <c r="BW124" s="1124"/>
      <c r="BX124" s="1124"/>
      <c r="BY124" s="1124"/>
      <c r="BZ124" s="1124"/>
      <c r="CA124" s="1124">
        <v>103</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463</v>
      </c>
      <c r="DH124" s="1080"/>
      <c r="DI124" s="1080"/>
      <c r="DJ124" s="1080"/>
      <c r="DK124" s="1081"/>
      <c r="DL124" s="1079" t="s">
        <v>465</v>
      </c>
      <c r="DM124" s="1080"/>
      <c r="DN124" s="1080"/>
      <c r="DO124" s="1080"/>
      <c r="DP124" s="1081"/>
      <c r="DQ124" s="1079" t="s">
        <v>465</v>
      </c>
      <c r="DR124" s="1080"/>
      <c r="DS124" s="1080"/>
      <c r="DT124" s="1080"/>
      <c r="DU124" s="1081"/>
      <c r="DV124" s="1082" t="s">
        <v>465</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390</v>
      </c>
      <c r="AB125" s="1055"/>
      <c r="AC125" s="1055"/>
      <c r="AD125" s="1055"/>
      <c r="AE125" s="1056"/>
      <c r="AF125" s="1057" t="s">
        <v>390</v>
      </c>
      <c r="AG125" s="1055"/>
      <c r="AH125" s="1055"/>
      <c r="AI125" s="1055"/>
      <c r="AJ125" s="1056"/>
      <c r="AK125" s="1057" t="s">
        <v>482</v>
      </c>
      <c r="AL125" s="1055"/>
      <c r="AM125" s="1055"/>
      <c r="AN125" s="1055"/>
      <c r="AO125" s="1056"/>
      <c r="AP125" s="1058" t="s">
        <v>439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461</v>
      </c>
      <c r="DH125" s="1023"/>
      <c r="DI125" s="1023"/>
      <c r="DJ125" s="1023"/>
      <c r="DK125" s="1023"/>
      <c r="DL125" s="1023" t="s">
        <v>390</v>
      </c>
      <c r="DM125" s="1023"/>
      <c r="DN125" s="1023"/>
      <c r="DO125" s="1023"/>
      <c r="DP125" s="1023"/>
      <c r="DQ125" s="1023" t="s">
        <v>463</v>
      </c>
      <c r="DR125" s="1023"/>
      <c r="DS125" s="1023"/>
      <c r="DT125" s="1023"/>
      <c r="DU125" s="1023"/>
      <c r="DV125" s="1024" t="s">
        <v>461</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10090</v>
      </c>
      <c r="AB126" s="1055"/>
      <c r="AC126" s="1055"/>
      <c r="AD126" s="1055"/>
      <c r="AE126" s="1056"/>
      <c r="AF126" s="1057" t="s">
        <v>439</v>
      </c>
      <c r="AG126" s="1055"/>
      <c r="AH126" s="1055"/>
      <c r="AI126" s="1055"/>
      <c r="AJ126" s="1056"/>
      <c r="AK126" s="1057" t="s">
        <v>461</v>
      </c>
      <c r="AL126" s="1055"/>
      <c r="AM126" s="1055"/>
      <c r="AN126" s="1055"/>
      <c r="AO126" s="1056"/>
      <c r="AP126" s="1058" t="s">
        <v>463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461</v>
      </c>
      <c r="DH126" s="1016"/>
      <c r="DI126" s="1016"/>
      <c r="DJ126" s="1016"/>
      <c r="DK126" s="1016"/>
      <c r="DL126" s="1016" t="s">
        <v>461</v>
      </c>
      <c r="DM126" s="1016"/>
      <c r="DN126" s="1016"/>
      <c r="DO126" s="1016"/>
      <c r="DP126" s="1016"/>
      <c r="DQ126" s="1016" t="s">
        <v>390</v>
      </c>
      <c r="DR126" s="1016"/>
      <c r="DS126" s="1016"/>
      <c r="DT126" s="1016"/>
      <c r="DU126" s="1016"/>
      <c r="DV126" s="1017" t="s">
        <v>461</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461</v>
      </c>
      <c r="AB127" s="1055"/>
      <c r="AC127" s="1055"/>
      <c r="AD127" s="1055"/>
      <c r="AE127" s="1056"/>
      <c r="AF127" s="1057" t="s">
        <v>390</v>
      </c>
      <c r="AG127" s="1055"/>
      <c r="AH127" s="1055"/>
      <c r="AI127" s="1055"/>
      <c r="AJ127" s="1056"/>
      <c r="AK127" s="1057" t="s">
        <v>482</v>
      </c>
      <c r="AL127" s="1055"/>
      <c r="AM127" s="1055"/>
      <c r="AN127" s="1055"/>
      <c r="AO127" s="1056"/>
      <c r="AP127" s="1058" t="s">
        <v>487</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390</v>
      </c>
      <c r="DH127" s="1016"/>
      <c r="DI127" s="1016"/>
      <c r="DJ127" s="1016"/>
      <c r="DK127" s="1016"/>
      <c r="DL127" s="1016" t="s">
        <v>461</v>
      </c>
      <c r="DM127" s="1016"/>
      <c r="DN127" s="1016"/>
      <c r="DO127" s="1016"/>
      <c r="DP127" s="1016"/>
      <c r="DQ127" s="1016" t="s">
        <v>465</v>
      </c>
      <c r="DR127" s="1016"/>
      <c r="DS127" s="1016"/>
      <c r="DT127" s="1016"/>
      <c r="DU127" s="1016"/>
      <c r="DV127" s="1017" t="s">
        <v>461</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8020</v>
      </c>
      <c r="AB128" s="1144"/>
      <c r="AC128" s="1144"/>
      <c r="AD128" s="1144"/>
      <c r="AE128" s="1145"/>
      <c r="AF128" s="1146">
        <v>8020</v>
      </c>
      <c r="AG128" s="1144"/>
      <c r="AH128" s="1144"/>
      <c r="AI128" s="1144"/>
      <c r="AJ128" s="1145"/>
      <c r="AK128" s="1146">
        <v>6343</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463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439</v>
      </c>
      <c r="DH128" s="1136"/>
      <c r="DI128" s="1136"/>
      <c r="DJ128" s="1136"/>
      <c r="DK128" s="1136"/>
      <c r="DL128" s="1136" t="s">
        <v>461</v>
      </c>
      <c r="DM128" s="1136"/>
      <c r="DN128" s="1136"/>
      <c r="DO128" s="1136"/>
      <c r="DP128" s="1136"/>
      <c r="DQ128" s="1136" t="s">
        <v>463</v>
      </c>
      <c r="DR128" s="1136"/>
      <c r="DS128" s="1136"/>
      <c r="DT128" s="1136"/>
      <c r="DU128" s="1136"/>
      <c r="DV128" s="1137" t="s">
        <v>465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2411225</v>
      </c>
      <c r="AB129" s="1055"/>
      <c r="AC129" s="1055"/>
      <c r="AD129" s="1055"/>
      <c r="AE129" s="1056"/>
      <c r="AF129" s="1057">
        <v>2437180</v>
      </c>
      <c r="AG129" s="1055"/>
      <c r="AH129" s="1055"/>
      <c r="AI129" s="1055"/>
      <c r="AJ129" s="1056"/>
      <c r="AK129" s="1057">
        <v>2621510</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439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385742</v>
      </c>
      <c r="AB130" s="1055"/>
      <c r="AC130" s="1055"/>
      <c r="AD130" s="1055"/>
      <c r="AE130" s="1056"/>
      <c r="AF130" s="1057">
        <v>388458</v>
      </c>
      <c r="AG130" s="1055"/>
      <c r="AH130" s="1055"/>
      <c r="AI130" s="1055"/>
      <c r="AJ130" s="1056"/>
      <c r="AK130" s="1057">
        <v>440786</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10.6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2025483</v>
      </c>
      <c r="AB131" s="1080"/>
      <c r="AC131" s="1080"/>
      <c r="AD131" s="1080"/>
      <c r="AE131" s="1081"/>
      <c r="AF131" s="1079">
        <v>2048722</v>
      </c>
      <c r="AG131" s="1080"/>
      <c r="AH131" s="1080"/>
      <c r="AI131" s="1080"/>
      <c r="AJ131" s="1081"/>
      <c r="AK131" s="1079">
        <v>2180724</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103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9.850292498</v>
      </c>
      <c r="AB132" s="1196"/>
      <c r="AC132" s="1196"/>
      <c r="AD132" s="1196"/>
      <c r="AE132" s="1197"/>
      <c r="AF132" s="1198">
        <v>10.943944569999999</v>
      </c>
      <c r="AG132" s="1196"/>
      <c r="AH132" s="1196"/>
      <c r="AI132" s="1196"/>
      <c r="AJ132" s="1197"/>
      <c r="AK132" s="1198">
        <v>11.234434070000001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8.3000000000000007</v>
      </c>
      <c r="AB133" s="1179"/>
      <c r="AC133" s="1179"/>
      <c r="AD133" s="1179"/>
      <c r="AE133" s="1180"/>
      <c r="AF133" s="1178">
        <v>9.5</v>
      </c>
      <c r="AG133" s="1179"/>
      <c r="AH133" s="1179"/>
      <c r="AI133" s="1179"/>
      <c r="AJ133" s="1180"/>
      <c r="AK133" s="1178">
        <v>10.6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PcER28jJfWkydoXiJMsGAQ2fNfBoh3twxhVc0iySVWtQ39f7t3NX8t6WAXuIKWpLKwO5ThIIm+2D4blKb1AJA==" saltValue="rM22TOTtTGMnNTJ5D4ua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5+bkP5ThOE3EbkbfwIgF7jwA08uekrdFKqJlAEeA/3J9KxeKshoiojYMRFoom/vyXuE7Hb/CBX+fqOlxuMngw==" saltValue="tvPKOJVdYxMk7gtLEpWK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wt4f5eQ9YOHb3ToN7ziabV2jcrSY0divPADSeglK9ijRdUx5P877BHtOVNS3OH6y2KF5H+4M4Tdl/HPh6T7Mg==" saltValue="x8c43rrqk2BOSWo5dnYY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880998</v>
      </c>
      <c r="AP9" s="314">
        <v>203793</v>
      </c>
      <c r="AQ9" s="315">
        <v>199723</v>
      </c>
      <c r="AR9" s="316">
        <v>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66004</v>
      </c>
      <c r="AP10" s="317">
        <v>15268</v>
      </c>
      <c r="AQ10" s="318">
        <v>26472</v>
      </c>
      <c r="AR10" s="319">
        <v>-42.3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1310</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42881</v>
      </c>
      <c r="AP13" s="317">
        <v>9919</v>
      </c>
      <c r="AQ13" s="318">
        <v>7770</v>
      </c>
      <c r="AR13" s="319">
        <v>27.7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27038</v>
      </c>
      <c r="AP14" s="317">
        <v>6254</v>
      </c>
      <c r="AQ14" s="318">
        <v>5092</v>
      </c>
      <c r="AR14" s="319">
        <v>22.8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-61217</v>
      </c>
      <c r="AP15" s="317">
        <v>-14161</v>
      </c>
      <c r="AQ15" s="318">
        <v>-15881</v>
      </c>
      <c r="AR15" s="319">
        <v>-10.8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955704</v>
      </c>
      <c r="AP16" s="317">
        <v>221074</v>
      </c>
      <c r="AQ16" s="318">
        <v>224486</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20.36</v>
      </c>
      <c r="AP21" s="331">
        <v>20.23</v>
      </c>
      <c r="AQ21" s="332">
        <v>0.13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97.1</v>
      </c>
      <c r="AP22" s="336">
        <v>95.4</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448881</v>
      </c>
      <c r="AP32" s="345">
        <v>103836</v>
      </c>
      <c r="AQ32" s="346">
        <v>117380</v>
      </c>
      <c r="AR32" s="347">
        <v>-11.5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237115</v>
      </c>
      <c r="AP35" s="345">
        <v>54850</v>
      </c>
      <c r="AQ35" s="346">
        <v>31875</v>
      </c>
      <c r="AR35" s="347">
        <v>72.099999999999994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6080</v>
      </c>
      <c r="AP36" s="345">
        <v>1406</v>
      </c>
      <c r="AQ36" s="346">
        <v>2465</v>
      </c>
      <c r="AR36" s="347">
        <v>-43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285</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v>45</v>
      </c>
      <c r="AP38" s="348">
        <v>10</v>
      </c>
      <c r="AQ38" s="349">
        <v>17</v>
      </c>
      <c r="AR38" s="337">
        <v>-41.2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-6343</v>
      </c>
      <c r="AP39" s="345">
        <v>-1467</v>
      </c>
      <c r="AQ39" s="346">
        <v>-3552</v>
      </c>
      <c r="AR39" s="347">
        <v>-58.7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-440786</v>
      </c>
      <c r="AP40" s="345">
        <v>-101963</v>
      </c>
      <c r="AQ40" s="346">
        <v>-113436</v>
      </c>
      <c r="AR40" s="347">
        <v>-10.1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244992</v>
      </c>
      <c r="AP41" s="345">
        <v>56672</v>
      </c>
      <c r="AQ41" s="346">
        <v>35033</v>
      </c>
      <c r="AR41" s="347">
        <v>61.8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1442462</v>
      </c>
      <c r="AN51" s="367">
        <v>297660</v>
      </c>
      <c r="AO51" s="368">
        <v>78.599999999999994</v>
      </c>
      <c r="AP51" s="369">
        <v>237994</v>
      </c>
      <c r="AQ51" s="370">
        <v>-2.9</v>
      </c>
      <c r="AR51" s="371">
        <v>81.5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733170</v>
      </c>
      <c r="AN52" s="375">
        <v>151294</v>
      </c>
      <c r="AO52" s="376">
        <v>71.2</v>
      </c>
      <c r="AP52" s="377">
        <v>110361</v>
      </c>
      <c r="AQ52" s="378">
        <v>1.3</v>
      </c>
      <c r="AR52" s="379">
        <v>69.900000000000006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930569</v>
      </c>
      <c r="AN53" s="367">
        <v>197825</v>
      </c>
      <c r="AO53" s="368">
        <v>-33.5</v>
      </c>
      <c r="AP53" s="369">
        <v>267911</v>
      </c>
      <c r="AQ53" s="370">
        <v>12.6</v>
      </c>
      <c r="AR53" s="371">
        <v>-46.1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684857</v>
      </c>
      <c r="AN54" s="375">
        <v>145590</v>
      </c>
      <c r="AO54" s="376">
        <v>-3.8</v>
      </c>
      <c r="AP54" s="377">
        <v>106425</v>
      </c>
      <c r="AQ54" s="378">
        <v>-3.6</v>
      </c>
      <c r="AR54" s="379">
        <v>-0.2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503429</v>
      </c>
      <c r="AN55" s="367">
        <v>109560</v>
      </c>
      <c r="AO55" s="368">
        <v>-44.6</v>
      </c>
      <c r="AP55" s="369">
        <v>228215</v>
      </c>
      <c r="AQ55" s="370">
        <v>-14.8</v>
      </c>
      <c r="AR55" s="371">
        <v>-29.8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238207</v>
      </c>
      <c r="AN56" s="375">
        <v>51840</v>
      </c>
      <c r="AO56" s="376">
        <v>-64.400000000000006</v>
      </c>
      <c r="AP56" s="377">
        <v>117571</v>
      </c>
      <c r="AQ56" s="378">
        <v>10.5</v>
      </c>
      <c r="AR56" s="379">
        <v>-74.900000000000006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697439</v>
      </c>
      <c r="AN57" s="367">
        <v>156376</v>
      </c>
      <c r="AO57" s="368">
        <v>42.7</v>
      </c>
      <c r="AP57" s="369">
        <v>264232</v>
      </c>
      <c r="AQ57" s="370">
        <v>15.8</v>
      </c>
      <c r="AR57" s="371">
        <v>26.9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418053</v>
      </c>
      <c r="AN58" s="375">
        <v>93734</v>
      </c>
      <c r="AO58" s="376">
        <v>80.8</v>
      </c>
      <c r="AP58" s="377">
        <v>133959</v>
      </c>
      <c r="AQ58" s="378">
        <v>13.9</v>
      </c>
      <c r="AR58" s="379">
        <v>66.900000000000006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848290</v>
      </c>
      <c r="AN59" s="367">
        <v>196227</v>
      </c>
      <c r="AO59" s="368">
        <v>25.5</v>
      </c>
      <c r="AP59" s="369">
        <v>263613</v>
      </c>
      <c r="AQ59" s="370">
        <v>-0.2</v>
      </c>
      <c r="AR59" s="371">
        <v>25.7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603578</v>
      </c>
      <c r="AN60" s="375">
        <v>139620</v>
      </c>
      <c r="AO60" s="376">
        <v>49</v>
      </c>
      <c r="AP60" s="377">
        <v>128823</v>
      </c>
      <c r="AQ60" s="378">
        <v>-3.8</v>
      </c>
      <c r="AR60" s="379">
        <v>52.8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884438</v>
      </c>
      <c r="AN61" s="382">
        <v>191530</v>
      </c>
      <c r="AO61" s="383">
        <v>13.7</v>
      </c>
      <c r="AP61" s="384">
        <v>252393</v>
      </c>
      <c r="AQ61" s="385">
        <v>2.1</v>
      </c>
      <c r="AR61" s="371">
        <v>11.6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535573</v>
      </c>
      <c r="AN62" s="375">
        <v>116416</v>
      </c>
      <c r="AO62" s="376">
        <v>26.6</v>
      </c>
      <c r="AP62" s="377">
        <v>119428</v>
      </c>
      <c r="AQ62" s="378">
        <v>3.7</v>
      </c>
      <c r="AR62" s="379">
        <v>22.9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dV5F/J8pAS4o6HwJOYtHWLs1/gQYHAaLPrO2r4nn/8Y9hoY+NTD0bzZ/Vapi+jxeHdQHPhYBoxp6kwNAX9A2Q==" saltValue="GzjfAXof0utteakFo9ul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NCENIFUmAqmWFTT+w2jZ2OB46GtWvzXW2b/PAA7BsKCn7X67Lao8A6ujX0XMBp4aD5BbnN3rn7hPrSdTmP6k3Q==" saltValue="shD9cHcWHTns3c1oEE21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fZBpoat3qCMCHPxY+r4m+TJ+Kx+SzpHAIqvm+jupoNgD/EFY5ZIkfNs9wyiklmWhohybp8QUMf2jlCbhKywqvA==" saltValue="RsKwwHKQghz14FhpSpW4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42.1</v>
      </c>
      <c r="G47" s="12">
        <v>43.11</v>
      </c>
      <c r="H47" s="12">
        <v>39.78</v>
      </c>
      <c r="I47" s="12">
        <v>31.14</v>
      </c>
      <c r="J47" s="13">
        <v>33.130000000000003</v>
      </c>
    </row>
    <row r="48" spans="2:10" ht="57.75" customHeight="1" x14ac:dyDescent="0.15">
      <c r="B48" s="14"/>
      <c r="C48" s="1240" t="s">
        <v>4</v>
      </c>
      <c r="D48" s="1240"/>
      <c r="E48" s="1241"/>
      <c r="F48" s="15">
        <v>12.4</v>
      </c>
      <c r="G48" s="16">
        <v>9.89</v>
      </c>
      <c r="H48" s="16">
        <v>2.88</v>
      </c>
      <c r="I48" s="16">
        <v>15.86</v>
      </c>
      <c r="J48" s="17">
        <v>16.18</v>
      </c>
    </row>
    <row r="49" spans="2:10" ht="57.75" customHeight="1" thickBot="1" x14ac:dyDescent="0.2">
      <c r="B49" s="18"/>
      <c r="C49" s="1242" t="s">
        <v>5</v>
      </c>
      <c r="D49" s="1242"/>
      <c r="E49" s="1243"/>
      <c r="F49" s="19">
        <v>6.99</v>
      </c>
      <c r="G49" s="20" t="s">
        <v>565</v>
      </c>
      <c r="H49" s="20" t="s">
        <v>566</v>
      </c>
      <c r="I49" s="20">
        <v>4.8</v>
      </c>
      <c r="J49" s="21">
        <v>5.6</v>
      </c>
    </row>
    <row r="50" spans="2:10" ht="13.5" customHeight="1" x14ac:dyDescent="0.15"/>
  </sheetData>
  <sheetProtection algorithmName="SHA-512" hashValue="gN1cVtD/U7cvY+d3nafe32yL5aV7GnB3L891JpiN8fMTrwEFUHvw0G+gV4sA5UtQ6/tg8Ruxve7ETqUeQnSDMQ==" saltValue="vWritWo0qABLmLkwq6S+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2022-09-08T04:49:45Z</cp:lastPrinted>
  <dcterms:created xsi:type="dcterms:W3CDTF">2022-02-02T03:46:21Z</dcterms:created>
  <dcterms:modified xsi:type="dcterms:W3CDTF">2022-12-05T04:37:01Z</dcterms:modified>
  <cp:category/>
</cp:coreProperties>
</file>