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140" tabRatio="699" activeTab="0"/>
  </bookViews>
  <sheets>
    <sheet name="H30確定値" sheetId="1" r:id="rId1"/>
  </sheets>
  <definedNames>
    <definedName name="_xlnm.Print_Area" localSheetId="0">'H30確定値'!$A$1:$M$38</definedName>
  </definedNames>
  <calcPr fullCalcOnLoad="1"/>
</workbook>
</file>

<file path=xl/sharedStrings.xml><?xml version="1.0" encoding="utf-8"?>
<sst xmlns="http://schemas.openxmlformats.org/spreadsheetml/2006/main" count="79" uniqueCount="47">
  <si>
    <t>台湾</t>
  </si>
  <si>
    <t>韓国</t>
  </si>
  <si>
    <t>香港</t>
  </si>
  <si>
    <t>アメリカ</t>
  </si>
  <si>
    <t>(単位：人)</t>
  </si>
  <si>
    <t>合計</t>
  </si>
  <si>
    <t>中国(香港除く)</t>
  </si>
  <si>
    <t>オーストラリア</t>
  </si>
  <si>
    <t>タイ</t>
  </si>
  <si>
    <t>シンガポール</t>
  </si>
  <si>
    <t>マレーシア</t>
  </si>
  <si>
    <t>その他</t>
  </si>
  <si>
    <t>宿泊者数</t>
  </si>
  <si>
    <t>立寄者数</t>
  </si>
  <si>
    <t>-</t>
  </si>
  <si>
    <t>村山</t>
  </si>
  <si>
    <t>最上</t>
  </si>
  <si>
    <t>置賜</t>
  </si>
  <si>
    <t>庄内</t>
  </si>
  <si>
    <r>
      <t>中国</t>
    </r>
    <r>
      <rPr>
        <sz val="6"/>
        <rFont val="ＭＳ Ｐ明朝"/>
        <family val="1"/>
      </rPr>
      <t>(香港除く)</t>
    </r>
  </si>
  <si>
    <t>合計(延人数）</t>
  </si>
  <si>
    <t>H22年受入数</t>
  </si>
  <si>
    <t>宿泊者数（※１）</t>
  </si>
  <si>
    <t>（参考）</t>
  </si>
  <si>
    <t>　　宿泊者数について観光庁宿泊旅行統計を用いたため、県独自調査による下記参考の数値とは一致しない。</t>
  </si>
  <si>
    <t>オーストラリア</t>
  </si>
  <si>
    <t>タイ</t>
  </si>
  <si>
    <t>シンガポール</t>
  </si>
  <si>
    <t>マレーシア</t>
  </si>
  <si>
    <t>１．国別内訳</t>
  </si>
  <si>
    <t>２．受入地域別内訳（宿泊者数と立寄者数の計）</t>
  </si>
  <si>
    <t>※①　宿泊者数の合計には国籍不明者が含まれるため、国・地域別の宿泊者数を足し上げた数値と一致しない。</t>
  </si>
  <si>
    <t>※②　平成25年調査より、宿泊者数は観光庁宿泊旅行統計を用いている。比較のため、本表の平成22年の数値も</t>
  </si>
  <si>
    <t>※③　マレーシアについては平成25年より集計（平成24年以前は「その他」に含む）。</t>
  </si>
  <si>
    <t>※　１.国別内訳の宿泊者数は調査票未回収分について推計しているが、２.地域別内訳の宿泊者数は調査票回収分の足し上げであるため、各数値は一致しない。</t>
  </si>
  <si>
    <t>合計(延受入数)</t>
  </si>
  <si>
    <t>出典　宿泊者数　観光庁宿泊旅行統計（確定値）、立寄者数　県インバウンド・国際交流推進課調</t>
  </si>
  <si>
    <t>　○平成22年（1月～12月）※宿泊者数、立寄者数ともに県独自調査</t>
  </si>
  <si>
    <t>対前年(H21)比</t>
  </si>
  <si>
    <t xml:space="preserve">
平成30年　外国人旅行者県内受入実績調査結果</t>
  </si>
  <si>
    <t>H29年受入数</t>
  </si>
  <si>
    <t>受入数比（H30/H29）</t>
  </si>
  <si>
    <t>受入数比（H30/H22）</t>
  </si>
  <si>
    <t>＜参考：平成29年及び平成22年の調査結果＞</t>
  </si>
  <si>
    <t>　○平成29年（1月～12月）</t>
  </si>
  <si>
    <t>対前年(H28)比</t>
  </si>
  <si>
    <r>
      <t>調査対象期間：平成30年1月～12月
調査対象施設：県内宿泊施設（従業者数10人以上）（出典：観光庁宿泊旅行統計（</t>
    </r>
    <r>
      <rPr>
        <u val="single"/>
        <sz val="12"/>
        <rFont val="ＭＳ Ｐ明朝"/>
        <family val="1"/>
      </rPr>
      <t>確定値</t>
    </r>
    <r>
      <rPr>
        <sz val="12"/>
        <rFont val="ＭＳ Ｐ明朝"/>
        <family val="1"/>
      </rPr>
      <t>））、立寄27観光地（県インバウンド・国際交流推進課調）</t>
    </r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</si>
</sst>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[Red]#,##0"/>
    <numFmt numFmtId="178" formatCode="0.E+00"/>
    <numFmt numFmtId="179" formatCode="0;[Red]0"/>
    <numFmt numFmtId="180" formatCode="0_);[Red]\(0\)"/>
    <numFmt numFmtId="181" formatCode="0_ "/>
    <numFmt numFmtId="182" formatCode="#,##0.0;[Red]\-#,##0.0"/>
    <numFmt numFmtId="183" formatCode="#,##0_ "/>
    <numFmt numFmtId="184" formatCode="#,##0_);[Red]\(#,##0\)"/>
    <numFmt numFmtId="185" formatCode="0.0"/>
    <numFmt numFmtId="186" formatCode="#,##0.00_);[Red]\(#,##0.00\)"/>
    <numFmt numFmtId="187" formatCode="#,##0.0_);[Red]\(#,##0.0\)"/>
    <numFmt numFmtId="188" formatCode="0.0_ "/>
    <numFmt numFmtId="189" formatCode="\(0.0%\)"/>
    <numFmt numFmtId="190" formatCode="0.000%"/>
    <numFmt numFmtId="191" formatCode="0.0000%"/>
    <numFmt numFmtId="192" formatCode="#,##0.0;[Red]#,##0.0"/>
    <numFmt numFmtId="193" formatCode="#,##0.00;[Red]#,##0.00"/>
    <numFmt numFmtId="194" formatCode="#,##0.000;[Red]#,##0.000"/>
    <numFmt numFmtId="195" formatCode="#,##0.0000;[Red]#,##0.0000"/>
    <numFmt numFmtId="196" formatCode="0;&quot;△ &quot;0"/>
    <numFmt numFmtId="197" formatCode="0.0;&quot;△ &quot;0.0"/>
    <numFmt numFmtId="198" formatCode="#,##0\ ;\-#.##0\ ;0\ ;@\ "/>
    <numFmt numFmtId="199" formatCode="#,##0.0_ "/>
    <numFmt numFmtId="200" formatCode="0.0;[Red]0.0"/>
    <numFmt numFmtId="201" formatCode="#,##0_);\(#,##0\)"/>
    <numFmt numFmtId="202" formatCode="#,##0.0_);\(#,##0.0\)"/>
    <numFmt numFmtId="203" formatCode="#,##0.0"/>
    <numFmt numFmtId="204" formatCode="#,##0.0_ ;[Red]\-#,##0.0\ "/>
    <numFmt numFmtId="205" formatCode="0.00_ "/>
    <numFmt numFmtId="206" formatCode="0.00;[Red]0.00"/>
    <numFmt numFmtId="207" formatCode="0_ ;[Red]\-0\ "/>
    <numFmt numFmtId="208" formatCode="#,##0.0;&quot;△ &quot;#,##0.0"/>
    <numFmt numFmtId="209" formatCode="#,##0;&quot;△ &quot;#,##0"/>
    <numFmt numFmtId="210" formatCode="#,##0.000;[Red]\-#,##0.000"/>
    <numFmt numFmtId="211" formatCode="#,##0.00_ ;[Red]\-#,##0.00\ "/>
    <numFmt numFmtId="212" formatCode="#,##0.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);[Red]\(0.0\)"/>
    <numFmt numFmtId="218" formatCode="#,##0;&quot;▲ &quot;#,##0"/>
    <numFmt numFmtId="219" formatCode="0;&quot;▲ &quot;0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  <font>
      <u val="single"/>
      <sz val="12"/>
      <name val="ＭＳ Ｐ明朝"/>
      <family val="1"/>
    </font>
    <font>
      <sz val="14"/>
      <color indexed="10"/>
      <name val="ＭＳ Ｐ明朝"/>
      <family val="1"/>
    </font>
    <font>
      <sz val="14"/>
      <name val="ＭＳ Ｐゴシック"/>
      <family val="3"/>
    </font>
    <font>
      <sz val="10"/>
      <color indexed="8"/>
      <name val="ＭＳ 明朝"/>
      <family val="1"/>
    </font>
    <font>
      <sz val="14"/>
      <color rgb="FFFF0000"/>
      <name val="ＭＳ Ｐ明朝"/>
      <family val="1"/>
    </font>
    <font>
      <sz val="14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176" fontId="25" fillId="0" borderId="12" xfId="0" applyNumberFormat="1" applyFont="1" applyBorder="1" applyAlignment="1">
      <alignment horizontal="center" vertical="center" wrapText="1"/>
    </xf>
    <xf numFmtId="176" fontId="24" fillId="0" borderId="12" xfId="0" applyNumberFormat="1" applyFont="1" applyBorder="1" applyAlignment="1">
      <alignment horizontal="center" vertical="center"/>
    </xf>
    <xf numFmtId="176" fontId="26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177" fontId="21" fillId="0" borderId="13" xfId="0" applyNumberFormat="1" applyFont="1" applyBorder="1" applyAlignment="1">
      <alignment horizontal="right" vertical="center"/>
    </xf>
    <xf numFmtId="177" fontId="21" fillId="0" borderId="14" xfId="0" applyNumberFormat="1" applyFont="1" applyBorder="1" applyAlignment="1">
      <alignment vertical="center"/>
    </xf>
    <xf numFmtId="177" fontId="21" fillId="0" borderId="15" xfId="0" applyNumberFormat="1" applyFont="1" applyBorder="1" applyAlignment="1">
      <alignment vertical="center"/>
    </xf>
    <xf numFmtId="177" fontId="28" fillId="0" borderId="16" xfId="0" applyNumberFormat="1" applyFont="1" applyBorder="1" applyAlignment="1">
      <alignment vertical="center"/>
    </xf>
    <xf numFmtId="177" fontId="28" fillId="0" borderId="17" xfId="0" applyNumberFormat="1" applyFont="1" applyBorder="1" applyAlignment="1">
      <alignment vertical="center"/>
    </xf>
    <xf numFmtId="177" fontId="28" fillId="0" borderId="18" xfId="0" applyNumberFormat="1" applyFont="1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177" fontId="21" fillId="0" borderId="12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 shrinkToFit="1"/>
    </xf>
    <xf numFmtId="176" fontId="28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horizontal="center" vertical="center"/>
    </xf>
    <xf numFmtId="38" fontId="21" fillId="0" borderId="0" xfId="49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38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7" fillId="0" borderId="0" xfId="0" applyFont="1" applyAlignment="1">
      <alignment horizontal="left"/>
    </xf>
    <xf numFmtId="0" fontId="21" fillId="0" borderId="0" xfId="0" applyFont="1" applyBorder="1" applyAlignment="1">
      <alignment vertical="center"/>
    </xf>
    <xf numFmtId="176" fontId="21" fillId="0" borderId="21" xfId="0" applyNumberFormat="1" applyFont="1" applyBorder="1" applyAlignment="1">
      <alignment vertical="center"/>
    </xf>
    <xf numFmtId="176" fontId="29" fillId="0" borderId="12" xfId="0" applyNumberFormat="1" applyFont="1" applyBorder="1" applyAlignment="1">
      <alignment horizontal="center" vertical="center" wrapText="1"/>
    </xf>
    <xf numFmtId="176" fontId="21" fillId="0" borderId="0" xfId="42" applyNumberFormat="1" applyFont="1" applyAlignment="1">
      <alignment vertical="center"/>
    </xf>
    <xf numFmtId="0" fontId="27" fillId="0" borderId="0" xfId="0" applyFont="1" applyFill="1" applyBorder="1" applyAlignment="1">
      <alignment horizontal="center"/>
    </xf>
    <xf numFmtId="176" fontId="21" fillId="0" borderId="0" xfId="42" applyNumberFormat="1" applyFont="1" applyAlignment="1">
      <alignment horizontal="right" vertical="center"/>
    </xf>
    <xf numFmtId="0" fontId="27" fillId="0" borderId="0" xfId="0" applyFont="1" applyFill="1" applyBorder="1" applyAlignment="1">
      <alignment horizontal="left"/>
    </xf>
    <xf numFmtId="0" fontId="24" fillId="0" borderId="2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38" fontId="27" fillId="0" borderId="11" xfId="49" applyFont="1" applyFill="1" applyBorder="1" applyAlignment="1">
      <alignment horizontal="right"/>
    </xf>
    <xf numFmtId="38" fontId="27" fillId="0" borderId="18" xfId="49" applyFont="1" applyFill="1" applyBorder="1" applyAlignment="1">
      <alignment horizontal="right"/>
    </xf>
    <xf numFmtId="38" fontId="27" fillId="0" borderId="12" xfId="49" applyFont="1" applyFill="1" applyBorder="1" applyAlignment="1">
      <alignment horizontal="right"/>
    </xf>
    <xf numFmtId="176" fontId="27" fillId="0" borderId="12" xfId="42" applyNumberFormat="1" applyFont="1" applyFill="1" applyBorder="1" applyAlignment="1">
      <alignment horizontal="right"/>
    </xf>
    <xf numFmtId="176" fontId="28" fillId="0" borderId="12" xfId="0" applyNumberFormat="1" applyFont="1" applyBorder="1" applyAlignment="1">
      <alignment vertical="center"/>
    </xf>
    <xf numFmtId="176" fontId="28" fillId="0" borderId="23" xfId="0" applyNumberFormat="1" applyFont="1" applyBorder="1" applyAlignment="1">
      <alignment vertical="center"/>
    </xf>
    <xf numFmtId="177" fontId="28" fillId="0" borderId="24" xfId="0" applyNumberFormat="1" applyFont="1" applyBorder="1" applyAlignment="1">
      <alignment vertical="center"/>
    </xf>
    <xf numFmtId="177" fontId="21" fillId="0" borderId="25" xfId="0" applyNumberFormat="1" applyFont="1" applyBorder="1" applyAlignment="1">
      <alignment vertical="center"/>
    </xf>
    <xf numFmtId="176" fontId="28" fillId="0" borderId="25" xfId="0" applyNumberFormat="1" applyFont="1" applyBorder="1" applyAlignment="1">
      <alignment vertical="center"/>
    </xf>
    <xf numFmtId="177" fontId="21" fillId="0" borderId="26" xfId="0" applyNumberFormat="1" applyFont="1" applyBorder="1" applyAlignment="1">
      <alignment vertical="center"/>
    </xf>
    <xf numFmtId="176" fontId="30" fillId="0" borderId="27" xfId="0" applyNumberFormat="1" applyFont="1" applyBorder="1" applyAlignment="1">
      <alignment vertical="center"/>
    </xf>
    <xf numFmtId="176" fontId="30" fillId="0" borderId="28" xfId="0" applyNumberFormat="1" applyFont="1" applyBorder="1" applyAlignment="1">
      <alignment vertical="center"/>
    </xf>
    <xf numFmtId="176" fontId="30" fillId="0" borderId="26" xfId="0" applyNumberFormat="1" applyFont="1" applyBorder="1" applyAlignment="1">
      <alignment vertical="center"/>
    </xf>
    <xf numFmtId="176" fontId="30" fillId="0" borderId="12" xfId="0" applyNumberFormat="1" applyFont="1" applyBorder="1" applyAlignment="1">
      <alignment vertical="center"/>
    </xf>
    <xf numFmtId="177" fontId="21" fillId="0" borderId="28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38" fontId="27" fillId="0" borderId="29" xfId="49" applyFont="1" applyFill="1" applyBorder="1" applyAlignment="1">
      <alignment horizontal="right"/>
    </xf>
    <xf numFmtId="176" fontId="27" fillId="0" borderId="29" xfId="42" applyNumberFormat="1" applyFont="1" applyFill="1" applyBorder="1" applyAlignment="1">
      <alignment horizontal="right"/>
    </xf>
    <xf numFmtId="0" fontId="27" fillId="0" borderId="30" xfId="0" applyFont="1" applyBorder="1" applyAlignment="1">
      <alignment horizontal="center" vertical="center"/>
    </xf>
    <xf numFmtId="177" fontId="28" fillId="0" borderId="30" xfId="0" applyNumberFormat="1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177" fontId="21" fillId="0" borderId="26" xfId="0" applyNumberFormat="1" applyFont="1" applyBorder="1" applyAlignment="1">
      <alignment horizontal="right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12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176" fontId="25" fillId="0" borderId="12" xfId="0" applyNumberFormat="1" applyFont="1" applyFill="1" applyBorder="1" applyAlignment="1">
      <alignment horizontal="center" vertical="center" wrapText="1"/>
    </xf>
    <xf numFmtId="176" fontId="24" fillId="0" borderId="12" xfId="0" applyNumberFormat="1" applyFont="1" applyFill="1" applyBorder="1" applyAlignment="1">
      <alignment horizontal="center" vertical="center"/>
    </xf>
    <xf numFmtId="176" fontId="26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38" fontId="21" fillId="0" borderId="0" xfId="49" applyFont="1" applyFill="1" applyAlignment="1">
      <alignment vertical="center"/>
    </xf>
    <xf numFmtId="38" fontId="21" fillId="0" borderId="31" xfId="49" applyFont="1" applyFill="1" applyBorder="1" applyAlignment="1">
      <alignment horizontal="center" vertical="center"/>
    </xf>
    <xf numFmtId="38" fontId="21" fillId="0" borderId="32" xfId="49" applyFont="1" applyFill="1" applyBorder="1" applyAlignment="1">
      <alignment horizontal="center" vertical="center"/>
    </xf>
    <xf numFmtId="38" fontId="21" fillId="0" borderId="18" xfId="49" applyFont="1" applyFill="1" applyBorder="1" applyAlignment="1">
      <alignment horizontal="center" vertical="center"/>
    </xf>
    <xf numFmtId="38" fontId="21" fillId="0" borderId="31" xfId="49" applyFont="1" applyFill="1" applyBorder="1" applyAlignment="1">
      <alignment vertical="center"/>
    </xf>
    <xf numFmtId="38" fontId="21" fillId="0" borderId="32" xfId="0" applyNumberFormat="1" applyFont="1" applyFill="1" applyBorder="1" applyAlignment="1">
      <alignment vertical="center"/>
    </xf>
    <xf numFmtId="38" fontId="21" fillId="0" borderId="32" xfId="49" applyFont="1" applyFill="1" applyBorder="1" applyAlignment="1">
      <alignment vertical="center"/>
    </xf>
    <xf numFmtId="38" fontId="21" fillId="0" borderId="18" xfId="49" applyFont="1" applyFill="1" applyBorder="1" applyAlignment="1">
      <alignment vertical="center"/>
    </xf>
    <xf numFmtId="177" fontId="21" fillId="0" borderId="33" xfId="0" applyNumberFormat="1" applyFont="1" applyFill="1" applyBorder="1" applyAlignment="1">
      <alignment vertical="center"/>
    </xf>
    <xf numFmtId="177" fontId="21" fillId="0" borderId="34" xfId="0" applyNumberFormat="1" applyFont="1" applyFill="1" applyBorder="1" applyAlignment="1">
      <alignment vertical="center"/>
    </xf>
    <xf numFmtId="177" fontId="21" fillId="0" borderId="3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shrinkToFit="1"/>
    </xf>
    <xf numFmtId="0" fontId="24" fillId="0" borderId="0" xfId="0" applyFont="1" applyBorder="1" applyAlignment="1">
      <alignment horizontal="center" vertical="center" wrapText="1"/>
    </xf>
    <xf numFmtId="177" fontId="21" fillId="0" borderId="0" xfId="0" applyNumberFormat="1" applyFont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38" fontId="21" fillId="0" borderId="0" xfId="49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horizontal="right"/>
    </xf>
    <xf numFmtId="176" fontId="27" fillId="0" borderId="0" xfId="42" applyNumberFormat="1" applyFont="1" applyFill="1" applyBorder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177" fontId="28" fillId="0" borderId="0" xfId="0" applyNumberFormat="1" applyFon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0" fontId="27" fillId="0" borderId="3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37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3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1" fillId="0" borderId="0" xfId="0" applyFont="1" applyAlignment="1">
      <alignment horizontal="left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4" fillId="0" borderId="3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742950</xdr:colOff>
      <xdr:row>0</xdr:row>
      <xdr:rowOff>9525</xdr:rowOff>
    </xdr:from>
    <xdr:to>
      <xdr:col>12</xdr:col>
      <xdr:colOff>790575</xdr:colOff>
      <xdr:row>1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05650" y="9525"/>
          <a:ext cx="3324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令和元年１０月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観光文化スポーツ部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インバウンド・国際交流推進課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view="pageBreakPreview" zoomScale="85" zoomScaleSheetLayoutView="85" zoomScalePageLayoutView="0" workbookViewId="0" topLeftCell="A1">
      <selection activeCell="A2" sqref="A2:M2"/>
    </sheetView>
  </sheetViews>
  <sheetFormatPr defaultColWidth="11.00390625" defaultRowHeight="16.5" customHeight="1"/>
  <cols>
    <col min="1" max="1" width="10.875" style="1" customWidth="1"/>
    <col min="2" max="2" width="8.125" style="1" customWidth="1"/>
    <col min="3" max="14" width="10.75390625" style="1" customWidth="1"/>
    <col min="15" max="16384" width="11.00390625" style="1" customWidth="1"/>
  </cols>
  <sheetData>
    <row r="1" spans="10:13" ht="16.5" customHeight="1">
      <c r="J1" s="117"/>
      <c r="K1" s="118"/>
      <c r="L1" s="118"/>
      <c r="M1" s="118"/>
    </row>
    <row r="2" spans="1:14" ht="42.75" customHeight="1">
      <c r="A2" s="119" t="s">
        <v>39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97"/>
    </row>
    <row r="3" spans="1:14" ht="40.5" customHeight="1">
      <c r="A3" s="120" t="s">
        <v>46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98"/>
    </row>
    <row r="4" spans="1:13" ht="18.75" customHeight="1">
      <c r="A4" s="3" t="s">
        <v>29</v>
      </c>
      <c r="M4" s="1" t="s">
        <v>4</v>
      </c>
    </row>
    <row r="5" spans="1:14" s="12" customFormat="1" ht="16.5" customHeight="1" thickBot="1">
      <c r="A5" s="121"/>
      <c r="B5" s="122"/>
      <c r="C5" s="5" t="s">
        <v>5</v>
      </c>
      <c r="D5" s="4" t="s">
        <v>0</v>
      </c>
      <c r="E5" s="6" t="s">
        <v>1</v>
      </c>
      <c r="F5" s="6" t="s">
        <v>2</v>
      </c>
      <c r="G5" s="7" t="s">
        <v>6</v>
      </c>
      <c r="H5" s="6" t="s">
        <v>3</v>
      </c>
      <c r="I5" s="8" t="s">
        <v>7</v>
      </c>
      <c r="J5" s="9" t="s">
        <v>8</v>
      </c>
      <c r="K5" s="10" t="s">
        <v>9</v>
      </c>
      <c r="L5" s="10" t="s">
        <v>10</v>
      </c>
      <c r="M5" s="11" t="s">
        <v>11</v>
      </c>
      <c r="N5" s="89"/>
    </row>
    <row r="6" spans="1:14" s="12" customFormat="1" ht="16.5" customHeight="1" thickTop="1">
      <c r="A6" s="123" t="s">
        <v>22</v>
      </c>
      <c r="B6" s="124"/>
      <c r="C6" s="13">
        <v>128020</v>
      </c>
      <c r="D6" s="14">
        <v>58010</v>
      </c>
      <c r="E6" s="14">
        <v>9530</v>
      </c>
      <c r="F6" s="14">
        <v>9820</v>
      </c>
      <c r="G6" s="14">
        <v>14240</v>
      </c>
      <c r="H6" s="14">
        <v>4670</v>
      </c>
      <c r="I6" s="14">
        <v>3490</v>
      </c>
      <c r="J6" s="14">
        <v>6340</v>
      </c>
      <c r="K6" s="14">
        <v>3320</v>
      </c>
      <c r="L6" s="14">
        <v>1490</v>
      </c>
      <c r="M6" s="15">
        <v>14840</v>
      </c>
      <c r="N6" s="90"/>
    </row>
    <row r="7" spans="1:14" s="12" customFormat="1" ht="16.5" customHeight="1">
      <c r="A7" s="125" t="s">
        <v>13</v>
      </c>
      <c r="B7" s="126"/>
      <c r="C7" s="85">
        <v>124269</v>
      </c>
      <c r="D7" s="86">
        <v>78555</v>
      </c>
      <c r="E7" s="87">
        <v>3964</v>
      </c>
      <c r="F7" s="87">
        <v>2288</v>
      </c>
      <c r="G7" s="86">
        <v>2182</v>
      </c>
      <c r="H7" s="87">
        <v>4848</v>
      </c>
      <c r="I7" s="87">
        <v>2737</v>
      </c>
      <c r="J7" s="86">
        <v>3518</v>
      </c>
      <c r="K7" s="86">
        <v>1979</v>
      </c>
      <c r="L7" s="87">
        <v>350</v>
      </c>
      <c r="M7" s="86">
        <v>23848</v>
      </c>
      <c r="N7" s="91"/>
    </row>
    <row r="8" spans="1:14" s="12" customFormat="1" ht="16.5" customHeight="1">
      <c r="A8" s="103" t="s">
        <v>35</v>
      </c>
      <c r="B8" s="113"/>
      <c r="C8" s="16">
        <f>SUM(C6:C7)</f>
        <v>252289</v>
      </c>
      <c r="D8" s="17">
        <f aca="true" t="shared" si="0" ref="D8:M8">SUM(D6:D7)</f>
        <v>136565</v>
      </c>
      <c r="E8" s="18">
        <f t="shared" si="0"/>
        <v>13494</v>
      </c>
      <c r="F8" s="18">
        <f t="shared" si="0"/>
        <v>12108</v>
      </c>
      <c r="G8" s="18">
        <f t="shared" si="0"/>
        <v>16422</v>
      </c>
      <c r="H8" s="18">
        <f t="shared" si="0"/>
        <v>9518</v>
      </c>
      <c r="I8" s="18">
        <f t="shared" si="0"/>
        <v>6227</v>
      </c>
      <c r="J8" s="18">
        <f t="shared" si="0"/>
        <v>9858</v>
      </c>
      <c r="K8" s="18">
        <f t="shared" si="0"/>
        <v>5299</v>
      </c>
      <c r="L8" s="18">
        <f t="shared" si="0"/>
        <v>1840</v>
      </c>
      <c r="M8" s="45">
        <f t="shared" si="0"/>
        <v>38688</v>
      </c>
      <c r="N8" s="99"/>
    </row>
    <row r="9" spans="1:14" s="12" customFormat="1" ht="16.5" customHeight="1">
      <c r="A9" s="59" t="s">
        <v>23</v>
      </c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99"/>
    </row>
    <row r="10" spans="1:14" s="12" customFormat="1" ht="16.5" customHeight="1">
      <c r="A10" s="109" t="s">
        <v>40</v>
      </c>
      <c r="B10" s="114"/>
      <c r="C10" s="19">
        <v>190639</v>
      </c>
      <c r="D10" s="46">
        <v>107036</v>
      </c>
      <c r="E10" s="48">
        <v>17598</v>
      </c>
      <c r="F10" s="48">
        <v>9238</v>
      </c>
      <c r="G10" s="48">
        <v>11521</v>
      </c>
      <c r="H10" s="48">
        <v>8645</v>
      </c>
      <c r="I10" s="48">
        <v>3104</v>
      </c>
      <c r="J10" s="48">
        <v>6005</v>
      </c>
      <c r="K10" s="48">
        <v>2709</v>
      </c>
      <c r="L10" s="60">
        <v>984</v>
      </c>
      <c r="M10" s="21">
        <v>22999</v>
      </c>
      <c r="N10" s="90"/>
    </row>
    <row r="11" spans="1:14" s="12" customFormat="1" ht="16.5" customHeight="1">
      <c r="A11" s="109" t="s">
        <v>41</v>
      </c>
      <c r="B11" s="114"/>
      <c r="C11" s="44">
        <f aca="true" t="shared" si="1" ref="C11:M11">C8/C10</f>
        <v>1.323386085743211</v>
      </c>
      <c r="D11" s="47">
        <f t="shared" si="1"/>
        <v>1.27587914346575</v>
      </c>
      <c r="E11" s="43">
        <f t="shared" si="1"/>
        <v>0.7667916808728265</v>
      </c>
      <c r="F11" s="43">
        <f t="shared" si="1"/>
        <v>1.3106733059103701</v>
      </c>
      <c r="G11" s="43">
        <f t="shared" si="1"/>
        <v>1.4253971009460984</v>
      </c>
      <c r="H11" s="43">
        <f t="shared" si="1"/>
        <v>1.1009832272990168</v>
      </c>
      <c r="I11" s="43">
        <f t="shared" si="1"/>
        <v>2.0061211340206184</v>
      </c>
      <c r="J11" s="43">
        <f t="shared" si="1"/>
        <v>1.6416319733555371</v>
      </c>
      <c r="K11" s="43">
        <f t="shared" si="1"/>
        <v>1.9560723514211886</v>
      </c>
      <c r="L11" s="43">
        <f t="shared" si="1"/>
        <v>1.8699186991869918</v>
      </c>
      <c r="M11" s="43">
        <f t="shared" si="1"/>
        <v>1.6821600939171268</v>
      </c>
      <c r="N11" s="23"/>
    </row>
    <row r="12" spans="1:14" s="12" customFormat="1" ht="16.5" customHeight="1">
      <c r="A12" s="109" t="s">
        <v>21</v>
      </c>
      <c r="B12" s="114"/>
      <c r="C12" s="19">
        <v>96303</v>
      </c>
      <c r="D12" s="20">
        <v>60019</v>
      </c>
      <c r="E12" s="21">
        <v>7787</v>
      </c>
      <c r="F12" s="48">
        <v>9412</v>
      </c>
      <c r="G12" s="48">
        <v>6951</v>
      </c>
      <c r="H12" s="48">
        <v>3103</v>
      </c>
      <c r="I12" s="48">
        <v>475</v>
      </c>
      <c r="J12" s="48">
        <v>475</v>
      </c>
      <c r="K12" s="48">
        <v>1010</v>
      </c>
      <c r="L12" s="53" t="s">
        <v>14</v>
      </c>
      <c r="M12" s="21">
        <v>6831</v>
      </c>
      <c r="N12" s="90"/>
    </row>
    <row r="13" spans="1:14" s="12" customFormat="1" ht="16.5" customHeight="1" thickBot="1">
      <c r="A13" s="105" t="s">
        <v>42</v>
      </c>
      <c r="B13" s="115"/>
      <c r="C13" s="49">
        <f>C8/C12</f>
        <v>2.6197418564323023</v>
      </c>
      <c r="D13" s="50">
        <f>D8/D12</f>
        <v>2.2753628017794365</v>
      </c>
      <c r="E13" s="51">
        <f>E8/E12</f>
        <v>1.7328881469115192</v>
      </c>
      <c r="F13" s="51">
        <f>F8/F12</f>
        <v>1.2864428389290268</v>
      </c>
      <c r="G13" s="51">
        <f>G8/G12</f>
        <v>2.3625377643504533</v>
      </c>
      <c r="H13" s="51">
        <f>H8/H12</f>
        <v>3.0673541733805996</v>
      </c>
      <c r="I13" s="52">
        <f>I8/I12</f>
        <v>13.109473684210526</v>
      </c>
      <c r="J13" s="52">
        <f>J8/J12</f>
        <v>20.753684210526316</v>
      </c>
      <c r="K13" s="52">
        <f>K8/K12</f>
        <v>5.246534653465346</v>
      </c>
      <c r="L13" s="53" t="s">
        <v>14</v>
      </c>
      <c r="M13" s="52">
        <f>M8/M12</f>
        <v>5.663592446201142</v>
      </c>
      <c r="N13" s="100"/>
    </row>
    <row r="14" spans="1:14" s="12" customFormat="1" ht="16.5" customHeight="1" thickTop="1">
      <c r="A14" s="22"/>
      <c r="B14" s="1" t="s">
        <v>31</v>
      </c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3"/>
      <c r="N14" s="23"/>
    </row>
    <row r="15" spans="1:14" s="12" customFormat="1" ht="16.5" customHeight="1">
      <c r="A15" s="22"/>
      <c r="B15" s="1" t="s">
        <v>32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23"/>
      <c r="N15" s="23"/>
    </row>
    <row r="16" spans="1:14" s="12" customFormat="1" ht="16.5" customHeight="1">
      <c r="A16" s="22"/>
      <c r="B16" s="1" t="s">
        <v>24</v>
      </c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23"/>
      <c r="N16" s="23"/>
    </row>
    <row r="17" spans="2:14" ht="16.5" customHeight="1">
      <c r="B17" s="3" t="s">
        <v>33</v>
      </c>
      <c r="C17" s="26"/>
      <c r="D17" s="27"/>
      <c r="M17" s="28"/>
      <c r="N17" s="28"/>
    </row>
    <row r="18" spans="1:14" ht="18.75" customHeight="1">
      <c r="A18" s="61" t="s">
        <v>30</v>
      </c>
      <c r="B18" s="62"/>
      <c r="C18" s="63"/>
      <c r="D18" s="64"/>
      <c r="E18" s="65"/>
      <c r="F18" s="66"/>
      <c r="G18" s="66"/>
      <c r="H18" s="66"/>
      <c r="I18" s="66"/>
      <c r="J18" s="66"/>
      <c r="K18" s="66"/>
      <c r="L18" s="66"/>
      <c r="M18" s="67"/>
      <c r="N18" s="64"/>
    </row>
    <row r="19" spans="1:14" s="12" customFormat="1" ht="16.5" customHeight="1">
      <c r="A19" s="68"/>
      <c r="B19" s="69"/>
      <c r="C19" s="70" t="s">
        <v>5</v>
      </c>
      <c r="D19" s="71" t="s">
        <v>0</v>
      </c>
      <c r="E19" s="70" t="s">
        <v>1</v>
      </c>
      <c r="F19" s="70" t="s">
        <v>2</v>
      </c>
      <c r="G19" s="72" t="s">
        <v>6</v>
      </c>
      <c r="H19" s="70" t="s">
        <v>3</v>
      </c>
      <c r="I19" s="73" t="s">
        <v>7</v>
      </c>
      <c r="J19" s="74" t="s">
        <v>8</v>
      </c>
      <c r="K19" s="75" t="s">
        <v>9</v>
      </c>
      <c r="L19" s="75" t="s">
        <v>10</v>
      </c>
      <c r="M19" s="76" t="s">
        <v>11</v>
      </c>
      <c r="N19" s="92"/>
    </row>
    <row r="20" spans="1:14" s="25" customFormat="1" ht="16.5" customHeight="1">
      <c r="A20" s="77"/>
      <c r="B20" s="78" t="s">
        <v>15</v>
      </c>
      <c r="C20" s="81">
        <v>137928</v>
      </c>
      <c r="D20" s="81">
        <v>86666</v>
      </c>
      <c r="E20" s="81">
        <v>6200</v>
      </c>
      <c r="F20" s="81">
        <v>7478</v>
      </c>
      <c r="G20" s="81">
        <v>9015</v>
      </c>
      <c r="H20" s="81">
        <v>2915</v>
      </c>
      <c r="I20" s="81">
        <v>2577</v>
      </c>
      <c r="J20" s="81">
        <v>6447</v>
      </c>
      <c r="K20" s="81">
        <v>3025</v>
      </c>
      <c r="L20" s="81">
        <v>1183</v>
      </c>
      <c r="M20" s="81">
        <v>12422</v>
      </c>
      <c r="N20" s="93"/>
    </row>
    <row r="21" spans="1:14" s="25" customFormat="1" ht="16.5" customHeight="1">
      <c r="A21" s="77"/>
      <c r="B21" s="79" t="s">
        <v>16</v>
      </c>
      <c r="C21" s="82">
        <v>18440</v>
      </c>
      <c r="D21" s="82">
        <v>14626</v>
      </c>
      <c r="E21" s="82">
        <v>1024</v>
      </c>
      <c r="F21" s="82">
        <v>599</v>
      </c>
      <c r="G21" s="82">
        <v>377</v>
      </c>
      <c r="H21" s="82">
        <v>114</v>
      </c>
      <c r="I21" s="82">
        <v>93</v>
      </c>
      <c r="J21" s="82">
        <v>644</v>
      </c>
      <c r="K21" s="82">
        <v>179</v>
      </c>
      <c r="L21" s="82">
        <v>76</v>
      </c>
      <c r="M21" s="82">
        <v>708</v>
      </c>
      <c r="N21" s="94"/>
    </row>
    <row r="22" spans="1:14" s="25" customFormat="1" ht="16.5" customHeight="1">
      <c r="A22" s="77"/>
      <c r="B22" s="79" t="s">
        <v>17</v>
      </c>
      <c r="C22" s="83">
        <v>15686</v>
      </c>
      <c r="D22" s="82">
        <v>8561</v>
      </c>
      <c r="E22" s="82">
        <v>971</v>
      </c>
      <c r="F22" s="82">
        <v>406</v>
      </c>
      <c r="G22" s="82">
        <v>1195</v>
      </c>
      <c r="H22" s="82">
        <v>965</v>
      </c>
      <c r="I22" s="82">
        <v>68</v>
      </c>
      <c r="J22" s="82">
        <v>172</v>
      </c>
      <c r="K22" s="82">
        <v>615</v>
      </c>
      <c r="L22" s="82">
        <v>39</v>
      </c>
      <c r="M22" s="82">
        <v>2694</v>
      </c>
      <c r="N22" s="94"/>
    </row>
    <row r="23" spans="1:14" s="25" customFormat="1" ht="16.5" customHeight="1">
      <c r="A23" s="77"/>
      <c r="B23" s="80" t="s">
        <v>18</v>
      </c>
      <c r="C23" s="84">
        <v>45717</v>
      </c>
      <c r="D23" s="84">
        <v>11978</v>
      </c>
      <c r="E23" s="84">
        <v>2860</v>
      </c>
      <c r="F23" s="84">
        <v>948</v>
      </c>
      <c r="G23" s="84">
        <v>2038</v>
      </c>
      <c r="H23" s="84">
        <v>4471</v>
      </c>
      <c r="I23" s="84">
        <v>2474</v>
      </c>
      <c r="J23" s="84">
        <v>1024</v>
      </c>
      <c r="K23" s="84">
        <v>625</v>
      </c>
      <c r="L23" s="84">
        <v>171</v>
      </c>
      <c r="M23" s="84">
        <v>19128</v>
      </c>
      <c r="N23" s="93"/>
    </row>
    <row r="24" spans="2:14" ht="16.5" customHeight="1">
      <c r="B24" s="116" t="s">
        <v>34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88"/>
    </row>
    <row r="25" spans="1:4" ht="15.75" customHeight="1">
      <c r="A25" s="12" t="s">
        <v>43</v>
      </c>
      <c r="B25" s="29"/>
      <c r="C25" s="26"/>
      <c r="D25" s="30"/>
    </row>
    <row r="26" spans="1:4" ht="15.75" customHeight="1">
      <c r="A26" s="12" t="s">
        <v>44</v>
      </c>
      <c r="B26" s="12"/>
      <c r="C26" s="31"/>
      <c r="D26" s="30"/>
    </row>
    <row r="27" spans="1:14" ht="15.75" customHeight="1">
      <c r="A27" s="105"/>
      <c r="B27" s="106"/>
      <c r="C27" s="6" t="s">
        <v>5</v>
      </c>
      <c r="D27" s="37" t="s">
        <v>0</v>
      </c>
      <c r="E27" s="5" t="s">
        <v>1</v>
      </c>
      <c r="F27" s="5" t="s">
        <v>2</v>
      </c>
      <c r="G27" s="38" t="s">
        <v>6</v>
      </c>
      <c r="H27" s="5" t="s">
        <v>3</v>
      </c>
      <c r="I27" s="8" t="s">
        <v>25</v>
      </c>
      <c r="J27" s="9" t="s">
        <v>26</v>
      </c>
      <c r="K27" s="32" t="s">
        <v>27</v>
      </c>
      <c r="L27" s="11" t="s">
        <v>28</v>
      </c>
      <c r="M27" s="11" t="s">
        <v>11</v>
      </c>
      <c r="N27" s="89"/>
    </row>
    <row r="28" spans="1:14" ht="15.75" customHeight="1">
      <c r="A28" s="109" t="s">
        <v>12</v>
      </c>
      <c r="B28" s="110"/>
      <c r="C28" s="39">
        <v>98040</v>
      </c>
      <c r="D28" s="39">
        <v>45100</v>
      </c>
      <c r="E28" s="39">
        <v>10720</v>
      </c>
      <c r="F28" s="39">
        <v>7720</v>
      </c>
      <c r="G28" s="39">
        <v>9810</v>
      </c>
      <c r="H28" s="39">
        <v>5380</v>
      </c>
      <c r="I28" s="39">
        <v>2050</v>
      </c>
      <c r="J28" s="39">
        <v>3420</v>
      </c>
      <c r="K28" s="39">
        <v>1770</v>
      </c>
      <c r="L28" s="39">
        <v>680</v>
      </c>
      <c r="M28" s="39">
        <v>10590</v>
      </c>
      <c r="N28" s="95"/>
    </row>
    <row r="29" spans="1:14" ht="15.75" customHeight="1">
      <c r="A29" s="103" t="s">
        <v>13</v>
      </c>
      <c r="B29" s="104"/>
      <c r="C29" s="40">
        <v>92599</v>
      </c>
      <c r="D29" s="40">
        <v>61936</v>
      </c>
      <c r="E29" s="40">
        <v>6878</v>
      </c>
      <c r="F29" s="40">
        <v>1518</v>
      </c>
      <c r="G29" s="40">
        <v>1711</v>
      </c>
      <c r="H29" s="40">
        <v>3265</v>
      </c>
      <c r="I29" s="40">
        <v>1054</v>
      </c>
      <c r="J29" s="40">
        <v>2585</v>
      </c>
      <c r="K29" s="40">
        <v>939</v>
      </c>
      <c r="L29" s="40">
        <v>304</v>
      </c>
      <c r="M29" s="40">
        <v>12409</v>
      </c>
      <c r="N29" s="95"/>
    </row>
    <row r="30" spans="1:14" ht="15.75" customHeight="1">
      <c r="A30" s="111" t="s">
        <v>20</v>
      </c>
      <c r="B30" s="111"/>
      <c r="C30" s="41">
        <f>SUM(C28:C29)</f>
        <v>190639</v>
      </c>
      <c r="D30" s="41">
        <f aca="true" t="shared" si="2" ref="D30:M30">SUM(D28:D29)</f>
        <v>107036</v>
      </c>
      <c r="E30" s="41">
        <f t="shared" si="2"/>
        <v>17598</v>
      </c>
      <c r="F30" s="41">
        <f t="shared" si="2"/>
        <v>9238</v>
      </c>
      <c r="G30" s="41">
        <f t="shared" si="2"/>
        <v>11521</v>
      </c>
      <c r="H30" s="41">
        <f t="shared" si="2"/>
        <v>8645</v>
      </c>
      <c r="I30" s="41">
        <f t="shared" si="2"/>
        <v>3104</v>
      </c>
      <c r="J30" s="41">
        <f t="shared" si="2"/>
        <v>6005</v>
      </c>
      <c r="K30" s="41">
        <f t="shared" si="2"/>
        <v>2709</v>
      </c>
      <c r="L30" s="41">
        <f t="shared" si="2"/>
        <v>984</v>
      </c>
      <c r="M30" s="41">
        <f t="shared" si="2"/>
        <v>22999</v>
      </c>
      <c r="N30" s="95"/>
    </row>
    <row r="31" spans="1:14" ht="15.75" customHeight="1">
      <c r="A31" s="112" t="s">
        <v>45</v>
      </c>
      <c r="B31" s="112"/>
      <c r="C31" s="42">
        <v>1.49250377746984</v>
      </c>
      <c r="D31" s="42">
        <v>1.5512913417780225</v>
      </c>
      <c r="E31" s="42">
        <v>1.427250608272506</v>
      </c>
      <c r="F31" s="42">
        <v>1.7741501824467063</v>
      </c>
      <c r="G31" s="42">
        <v>1.0595971672951348</v>
      </c>
      <c r="H31" s="42">
        <v>2.2189425051334704</v>
      </c>
      <c r="I31" s="42">
        <v>1.4192958390489254</v>
      </c>
      <c r="J31" s="42">
        <v>0.9932186569632815</v>
      </c>
      <c r="K31" s="42">
        <v>0.9616613418530351</v>
      </c>
      <c r="L31" s="42">
        <v>1.259923175416133</v>
      </c>
      <c r="M31" s="42">
        <v>1.6586614741093322</v>
      </c>
      <c r="N31" s="96"/>
    </row>
    <row r="32" spans="1:14" s="33" customFormat="1" ht="15.75" customHeight="1">
      <c r="A32" s="34"/>
      <c r="B32" s="34"/>
      <c r="M32" s="35" t="s">
        <v>36</v>
      </c>
      <c r="N32" s="35"/>
    </row>
    <row r="33" spans="1:9" ht="15.75" customHeight="1">
      <c r="A33" s="36" t="s">
        <v>37</v>
      </c>
      <c r="B33" s="12"/>
      <c r="C33" s="2"/>
      <c r="D33" s="2"/>
      <c r="E33" s="2"/>
      <c r="F33" s="2"/>
      <c r="G33" s="2"/>
      <c r="H33" s="2"/>
      <c r="I33" s="2"/>
    </row>
    <row r="34" spans="1:14" ht="15.75" customHeight="1">
      <c r="A34" s="105"/>
      <c r="B34" s="106"/>
      <c r="C34" s="6" t="s">
        <v>5</v>
      </c>
      <c r="D34" s="37" t="s">
        <v>0</v>
      </c>
      <c r="E34" s="5" t="s">
        <v>1</v>
      </c>
      <c r="F34" s="5" t="s">
        <v>2</v>
      </c>
      <c r="G34" s="38" t="s">
        <v>19</v>
      </c>
      <c r="H34" s="5" t="s">
        <v>3</v>
      </c>
      <c r="I34" s="8" t="s">
        <v>7</v>
      </c>
      <c r="J34" s="9" t="s">
        <v>8</v>
      </c>
      <c r="K34" s="32" t="s">
        <v>9</v>
      </c>
      <c r="L34" s="11" t="s">
        <v>11</v>
      </c>
      <c r="M34" s="54"/>
      <c r="N34" s="89"/>
    </row>
    <row r="35" spans="1:14" ht="15.75" customHeight="1">
      <c r="A35" s="101" t="s">
        <v>12</v>
      </c>
      <c r="B35" s="102"/>
      <c r="C35" s="39">
        <v>40049</v>
      </c>
      <c r="D35" s="39">
        <v>20240</v>
      </c>
      <c r="E35" s="39">
        <v>6303</v>
      </c>
      <c r="F35" s="39">
        <v>6519</v>
      </c>
      <c r="G35" s="39">
        <v>1093</v>
      </c>
      <c r="H35" s="39">
        <v>1938</v>
      </c>
      <c r="I35" s="39">
        <v>776</v>
      </c>
      <c r="J35" s="39">
        <v>188</v>
      </c>
      <c r="K35" s="39">
        <v>423</v>
      </c>
      <c r="L35" s="39">
        <v>2569</v>
      </c>
      <c r="M35" s="55"/>
      <c r="N35" s="95"/>
    </row>
    <row r="36" spans="1:14" ht="15.75" customHeight="1">
      <c r="A36" s="103" t="s">
        <v>13</v>
      </c>
      <c r="B36" s="104"/>
      <c r="C36" s="40">
        <v>43673</v>
      </c>
      <c r="D36" s="40">
        <v>37739</v>
      </c>
      <c r="E36" s="40">
        <v>947</v>
      </c>
      <c r="F36" s="40">
        <v>2692</v>
      </c>
      <c r="G36" s="40">
        <v>651</v>
      </c>
      <c r="H36" s="40">
        <v>323</v>
      </c>
      <c r="I36" s="40">
        <v>15</v>
      </c>
      <c r="J36" s="40">
        <v>335</v>
      </c>
      <c r="K36" s="40">
        <v>240</v>
      </c>
      <c r="L36" s="40">
        <v>731</v>
      </c>
      <c r="M36" s="55"/>
      <c r="N36" s="95"/>
    </row>
    <row r="37" spans="1:14" ht="15.75" customHeight="1">
      <c r="A37" s="105" t="s">
        <v>20</v>
      </c>
      <c r="B37" s="106"/>
      <c r="C37" s="41">
        <f>SUM(C35:C36)</f>
        <v>83722</v>
      </c>
      <c r="D37" s="41">
        <f aca="true" t="shared" si="3" ref="D37:L37">SUM(D35:D36)</f>
        <v>57979</v>
      </c>
      <c r="E37" s="41">
        <f t="shared" si="3"/>
        <v>7250</v>
      </c>
      <c r="F37" s="41">
        <f t="shared" si="3"/>
        <v>9211</v>
      </c>
      <c r="G37" s="41">
        <f t="shared" si="3"/>
        <v>1744</v>
      </c>
      <c r="H37" s="41">
        <f t="shared" si="3"/>
        <v>2261</v>
      </c>
      <c r="I37" s="41">
        <f t="shared" si="3"/>
        <v>791</v>
      </c>
      <c r="J37" s="41">
        <f t="shared" si="3"/>
        <v>523</v>
      </c>
      <c r="K37" s="41">
        <f t="shared" si="3"/>
        <v>663</v>
      </c>
      <c r="L37" s="41">
        <f t="shared" si="3"/>
        <v>3300</v>
      </c>
      <c r="M37" s="55"/>
      <c r="N37" s="95"/>
    </row>
    <row r="38" spans="1:14" ht="15.75" customHeight="1">
      <c r="A38" s="107" t="s">
        <v>38</v>
      </c>
      <c r="B38" s="108"/>
      <c r="C38" s="42">
        <v>1.39469256526012</v>
      </c>
      <c r="D38" s="42">
        <v>1.3126627272521452</v>
      </c>
      <c r="E38" s="42">
        <v>2.1081709799360278</v>
      </c>
      <c r="F38" s="42">
        <v>1.9109958506224067</v>
      </c>
      <c r="G38" s="42">
        <v>1.4144363341443633</v>
      </c>
      <c r="H38" s="42">
        <v>1.6384057971014492</v>
      </c>
      <c r="I38" s="42">
        <v>2.103723404255319</v>
      </c>
      <c r="J38" s="42">
        <v>0.7668621700879765</v>
      </c>
      <c r="K38" s="42">
        <v>1.1470588235294117</v>
      </c>
      <c r="L38" s="42">
        <v>0.9844868735083532</v>
      </c>
      <c r="M38" s="56"/>
      <c r="N38" s="96"/>
    </row>
    <row r="39" spans="1:14" ht="15.75" customHeight="1">
      <c r="A39" s="12"/>
      <c r="B39" s="29"/>
      <c r="C39" s="26"/>
      <c r="D39" s="30"/>
      <c r="M39" s="35"/>
      <c r="N39" s="35"/>
    </row>
  </sheetData>
  <sheetProtection/>
  <mergeCells count="22">
    <mergeCell ref="J1:M1"/>
    <mergeCell ref="A2:M2"/>
    <mergeCell ref="A3:M3"/>
    <mergeCell ref="A5:B5"/>
    <mergeCell ref="A6:B6"/>
    <mergeCell ref="A7:B7"/>
    <mergeCell ref="A8:B8"/>
    <mergeCell ref="A10:B10"/>
    <mergeCell ref="A11:B11"/>
    <mergeCell ref="A12:B12"/>
    <mergeCell ref="A13:B13"/>
    <mergeCell ref="B24:M2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4:B34"/>
  </mergeCells>
  <printOptions horizontalCentered="1"/>
  <pageMargins left="0.7874015748031497" right="0.7874015748031497" top="0.7086614173228347" bottom="0.5118110236220472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2019-05-10T07:38:10Z</cp:lastPrinted>
  <dcterms:created xsi:type="dcterms:W3CDTF">2014-03-18T01:13:53Z</dcterms:created>
  <dcterms:modified xsi:type="dcterms:W3CDTF">2019-10-02T10:32:07Z</dcterms:modified>
  <cp:category/>
  <cp:version/>
  <cp:contentType/>
  <cp:contentStatus/>
</cp:coreProperties>
</file>