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699" activeTab="0"/>
  </bookViews>
  <sheets>
    <sheet name="R4確定値" sheetId="1" r:id="rId1"/>
    <sheet name="Sheet1" sheetId="2" r:id="rId2"/>
  </sheets>
  <definedNames>
    <definedName name="_xlnm.Print_Area" localSheetId="0">'R4確定値'!$A$1:$N$31</definedName>
  </definedNames>
  <calcPr fullCalcOnLoad="1"/>
</workbook>
</file>

<file path=xl/sharedStrings.xml><?xml version="1.0" encoding="utf-8"?>
<sst xmlns="http://schemas.openxmlformats.org/spreadsheetml/2006/main" count="73" uniqueCount="51">
  <si>
    <t>台湾</t>
  </si>
  <si>
    <t>韓国</t>
  </si>
  <si>
    <t>香港</t>
  </si>
  <si>
    <t>アメリカ</t>
  </si>
  <si>
    <t>(単位：人)</t>
  </si>
  <si>
    <t>合計</t>
  </si>
  <si>
    <t>オーストラリア</t>
  </si>
  <si>
    <t>タイ</t>
  </si>
  <si>
    <t>シンガポール</t>
  </si>
  <si>
    <t>マレーシア</t>
  </si>
  <si>
    <t>その他</t>
  </si>
  <si>
    <t>宿泊者数</t>
  </si>
  <si>
    <t>立寄者数</t>
  </si>
  <si>
    <t>村山</t>
  </si>
  <si>
    <t>最上</t>
  </si>
  <si>
    <t>置賜</t>
  </si>
  <si>
    <t>庄内</t>
  </si>
  <si>
    <t>（参考）</t>
  </si>
  <si>
    <t>オーストラリア</t>
  </si>
  <si>
    <t>タイ</t>
  </si>
  <si>
    <t>シンガポール</t>
  </si>
  <si>
    <t>マレーシア</t>
  </si>
  <si>
    <t>２．受入地域別内訳（宿泊者数と立寄者数の計）</t>
  </si>
  <si>
    <t>合計(延受入数)</t>
  </si>
  <si>
    <t>合計(延受入数)</t>
  </si>
  <si>
    <t>欧州</t>
  </si>
  <si>
    <t>※ 「欧州」はイギリス、ドイツ、フランス、イタリア、スペインの足し上げ。</t>
  </si>
  <si>
    <t xml:space="preserve">
令和４年　外国人旅行者県内受入実績調査結果</t>
  </si>
  <si>
    <t>R3年延受入数</t>
  </si>
  <si>
    <t>―</t>
  </si>
  <si>
    <t>出典　宿泊者数　観光庁宿泊旅行統計（確定値）、立寄者数　県観光復活推進課調</t>
  </si>
  <si>
    <t>※　国別内訳の宿泊者数は調査票未回収分について推計しているが、２.地域別内訳の宿泊者数は調査票回収分の足し上げであるため、各数値は一致しない。</t>
  </si>
  <si>
    <t>＜参考：令和３年（1月～12月）の調査結果＞</t>
  </si>
  <si>
    <r>
      <t>調査対象期間：令和４年1月～12月
調査対象施設：県内宿泊施設（従業者数10人以上）（出典：観光庁宿泊旅行統計（</t>
    </r>
    <r>
      <rPr>
        <u val="single"/>
        <sz val="12"/>
        <rFont val="ＭＳ Ｐ明朝"/>
        <family val="1"/>
      </rPr>
      <t>確定値</t>
    </r>
    <r>
      <rPr>
        <sz val="12"/>
        <rFont val="ＭＳ Ｐ明朝"/>
        <family val="1"/>
      </rPr>
      <t>））、立寄35市町村114地点（県観光復活推進課調）</t>
    </r>
  </si>
  <si>
    <t>欧州※</t>
  </si>
  <si>
    <t>対前年増減率</t>
  </si>
  <si>
    <t>△86.4%</t>
  </si>
  <si>
    <t>△98.1%</t>
  </si>
  <si>
    <t>△69.2%</t>
  </si>
  <si>
    <t>△99.2%</t>
  </si>
  <si>
    <t>△62.3%</t>
  </si>
  <si>
    <t>△8.1%</t>
  </si>
  <si>
    <t>△88.6%</t>
  </si>
  <si>
    <t>△97.0%</t>
  </si>
  <si>
    <t>△90.4%</t>
  </si>
  <si>
    <t>△94.3%</t>
  </si>
  <si>
    <t>※   令和２年の「その他」は「欧州」も含んでいるため、「欧州」「その他」の対前年増減率なし</t>
  </si>
  <si>
    <t>対前年増減率</t>
  </si>
  <si>
    <t>１．市場別内訳</t>
  </si>
  <si>
    <t>中国</t>
  </si>
  <si>
    <t>※　宿泊者数の合計には国籍不明者が含まれるため、市場別の宿泊者数を足し上げた数値と一致しない。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</si>
</sst>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0.E+00"/>
    <numFmt numFmtId="179" formatCode="0;[Red]0"/>
    <numFmt numFmtId="180" formatCode="0_);[Red]\(0\)"/>
    <numFmt numFmtId="181" formatCode="0_ "/>
    <numFmt numFmtId="182" formatCode="#,##0.0;[Red]\-#,##0.0"/>
    <numFmt numFmtId="183" formatCode="#,##0_ "/>
    <numFmt numFmtId="184" formatCode="#,##0_);[Red]\(#,##0\)"/>
    <numFmt numFmtId="185" formatCode="0.0"/>
    <numFmt numFmtId="186" formatCode="#,##0.00_);[Red]\(#,##0.00\)"/>
    <numFmt numFmtId="187" formatCode="#,##0.0_);[Red]\(#,##0.0\)"/>
    <numFmt numFmtId="188" formatCode="0.0_ "/>
    <numFmt numFmtId="189" formatCode="\(0.0%\)"/>
    <numFmt numFmtId="190" formatCode="0.000%"/>
    <numFmt numFmtId="191" formatCode="0.0000%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0;&quot;△ &quot;0"/>
    <numFmt numFmtId="197" formatCode="0.0;&quot;△ &quot;0.0"/>
    <numFmt numFmtId="198" formatCode="#,##0\ ;\-#.##0\ ;0\ ;@\ "/>
    <numFmt numFmtId="199" formatCode="#,##0.0_ "/>
    <numFmt numFmtId="200" formatCode="0.0;[Red]0.0"/>
    <numFmt numFmtId="201" formatCode="#,##0_);\(#,##0\)"/>
    <numFmt numFmtId="202" formatCode="#,##0.0_);\(#,##0.0\)"/>
    <numFmt numFmtId="203" formatCode="#,##0.0"/>
    <numFmt numFmtId="204" formatCode="#,##0.0_ ;[Red]\-#,##0.0\ "/>
    <numFmt numFmtId="205" formatCode="0.00_ "/>
    <numFmt numFmtId="206" formatCode="0.00;[Red]0.00"/>
    <numFmt numFmtId="207" formatCode="0_ ;[Red]\-0\ "/>
    <numFmt numFmtId="208" formatCode="#,##0.0;&quot;△ &quot;#,##0.0"/>
    <numFmt numFmtId="209" formatCode="#,##0;&quot;△ &quot;#,##0"/>
    <numFmt numFmtId="210" formatCode="#,##0.000;[Red]\-#,##0.000"/>
    <numFmt numFmtId="211" formatCode="#,##0.00_ ;[Red]\-#,##0.00\ 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#,##0;&quot;▲ &quot;#,##0"/>
    <numFmt numFmtId="219" formatCode="0;&quot;▲ &quot;0"/>
    <numFmt numFmtId="220" formatCode="\+0.0%;\-0.0%;0.0%"/>
    <numFmt numFmtId="221" formatCode="&quot;△&quot;\ #,##0;&quot;▲&quot;\ 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76" fontId="21" fillId="0" borderId="0" xfId="42" applyNumberFormat="1" applyFont="1" applyAlignment="1">
      <alignment vertical="center"/>
    </xf>
    <xf numFmtId="0" fontId="27" fillId="0" borderId="0" xfId="0" applyFont="1" applyFill="1" applyBorder="1" applyAlignment="1">
      <alignment horizontal="center"/>
    </xf>
    <xf numFmtId="176" fontId="21" fillId="0" borderId="0" xfId="42" applyNumberFormat="1" applyFont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177" fontId="28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0" borderId="0" xfId="0" applyFont="1" applyAlignment="1">
      <alignment horizontal="left" shrinkToFit="1"/>
    </xf>
    <xf numFmtId="0" fontId="24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8" fontId="21" fillId="0" borderId="0" xfId="49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horizontal="right"/>
    </xf>
    <xf numFmtId="176" fontId="27" fillId="0" borderId="0" xfId="42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vertical="center" wrapText="1"/>
    </xf>
    <xf numFmtId="177" fontId="28" fillId="0" borderId="0" xfId="0" applyNumberFormat="1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7" fontId="21" fillId="0" borderId="21" xfId="0" applyNumberFormat="1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7" fontId="21" fillId="0" borderId="23" xfId="0" applyNumberFormat="1" applyFont="1" applyFill="1" applyBorder="1" applyAlignment="1">
      <alignment horizontal="right" vertical="center"/>
    </xf>
    <xf numFmtId="177" fontId="21" fillId="0" borderId="24" xfId="0" applyNumberFormat="1" applyFont="1" applyFill="1" applyBorder="1" applyAlignment="1">
      <alignment vertical="center"/>
    </xf>
    <xf numFmtId="177" fontId="21" fillId="0" borderId="25" xfId="0" applyNumberFormat="1" applyFont="1" applyFill="1" applyBorder="1" applyAlignment="1">
      <alignment vertical="center"/>
    </xf>
    <xf numFmtId="177" fontId="21" fillId="0" borderId="22" xfId="0" applyNumberFormat="1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vertical="center"/>
    </xf>
    <xf numFmtId="177" fontId="21" fillId="0" borderId="17" xfId="0" applyNumberFormat="1" applyFont="1" applyFill="1" applyBorder="1" applyAlignment="1">
      <alignment vertical="center"/>
    </xf>
    <xf numFmtId="177" fontId="21" fillId="0" borderId="17" xfId="0" applyNumberFormat="1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38" fontId="38" fillId="0" borderId="0" xfId="49" applyFont="1" applyFill="1" applyBorder="1" applyAlignment="1">
      <alignment horizontal="right"/>
    </xf>
    <xf numFmtId="220" fontId="38" fillId="0" borderId="0" xfId="42" applyNumberFormat="1" applyFont="1" applyFill="1" applyBorder="1" applyAlignment="1">
      <alignment horizontal="right"/>
    </xf>
    <xf numFmtId="177" fontId="21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shrinkToFit="1"/>
    </xf>
    <xf numFmtId="220" fontId="27" fillId="0" borderId="0" xfId="42" applyNumberFormat="1" applyFont="1" applyFill="1" applyBorder="1" applyAlignment="1">
      <alignment horizontal="right"/>
    </xf>
    <xf numFmtId="38" fontId="21" fillId="0" borderId="28" xfId="49" applyFont="1" applyFill="1" applyBorder="1" applyAlignment="1">
      <alignment vertical="center"/>
    </xf>
    <xf numFmtId="38" fontId="21" fillId="0" borderId="29" xfId="0" applyNumberFormat="1" applyFont="1" applyFill="1" applyBorder="1" applyAlignment="1">
      <alignment vertical="center"/>
    </xf>
    <xf numFmtId="38" fontId="21" fillId="0" borderId="29" xfId="49" applyFont="1" applyFill="1" applyBorder="1" applyAlignment="1">
      <alignment vertical="center"/>
    </xf>
    <xf numFmtId="38" fontId="21" fillId="0" borderId="20" xfId="49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center" vertical="center"/>
    </xf>
    <xf numFmtId="177" fontId="27" fillId="0" borderId="0" xfId="0" applyNumberFormat="1" applyFont="1" applyAlignment="1">
      <alignment vertical="center"/>
    </xf>
    <xf numFmtId="176" fontId="28" fillId="0" borderId="30" xfId="0" applyNumberFormat="1" applyFont="1" applyFill="1" applyBorder="1" applyAlignment="1">
      <alignment vertical="center"/>
    </xf>
    <xf numFmtId="38" fontId="27" fillId="0" borderId="27" xfId="49" applyFont="1" applyFill="1" applyBorder="1" applyAlignment="1">
      <alignment horizontal="right" vertical="center"/>
    </xf>
    <xf numFmtId="38" fontId="27" fillId="0" borderId="20" xfId="49" applyFont="1" applyFill="1" applyBorder="1" applyAlignment="1">
      <alignment horizontal="right" vertical="center"/>
    </xf>
    <xf numFmtId="38" fontId="27" fillId="0" borderId="11" xfId="49" applyFont="1" applyFill="1" applyBorder="1" applyAlignment="1">
      <alignment horizontal="right" vertical="center"/>
    </xf>
    <xf numFmtId="220" fontId="27" fillId="0" borderId="11" xfId="42" applyNumberFormat="1" applyFont="1" applyFill="1" applyBorder="1" applyAlignment="1">
      <alignment horizontal="right" vertical="center"/>
    </xf>
    <xf numFmtId="176" fontId="27" fillId="0" borderId="11" xfId="42" applyNumberFormat="1" applyFont="1" applyFill="1" applyBorder="1" applyAlignment="1">
      <alignment horizontal="right" vertical="center"/>
    </xf>
    <xf numFmtId="38" fontId="21" fillId="0" borderId="27" xfId="49" applyFont="1" applyFill="1" applyBorder="1" applyAlignment="1">
      <alignment horizontal="center" vertical="center"/>
    </xf>
    <xf numFmtId="38" fontId="21" fillId="0" borderId="29" xfId="49" applyFont="1" applyFill="1" applyBorder="1" applyAlignment="1">
      <alignment horizontal="center" vertical="center"/>
    </xf>
    <xf numFmtId="38" fontId="21" fillId="0" borderId="17" xfId="49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horizontal="left" shrinkToFit="1"/>
    </xf>
    <xf numFmtId="0" fontId="27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9525</xdr:rowOff>
    </xdr:from>
    <xdr:to>
      <xdr:col>13</xdr:col>
      <xdr:colOff>790575</xdr:colOff>
      <xdr:row>1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62800" y="9525"/>
          <a:ext cx="4314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観光文化スポーツ部観光復活推進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1">
      <selection activeCell="O3" sqref="O3"/>
    </sheetView>
  </sheetViews>
  <sheetFormatPr defaultColWidth="11.00390625" defaultRowHeight="16.5" customHeight="1"/>
  <cols>
    <col min="1" max="1" width="10.875" style="1" customWidth="1"/>
    <col min="2" max="2" width="8.125" style="1" customWidth="1"/>
    <col min="3" max="5" width="10.75390625" style="1" customWidth="1"/>
    <col min="6" max="6" width="11.50390625" style="1" bestFit="1" customWidth="1"/>
    <col min="7" max="9" width="10.75390625" style="1" customWidth="1"/>
    <col min="10" max="12" width="11.50390625" style="1" bestFit="1" customWidth="1"/>
    <col min="13" max="15" width="10.75390625" style="1" customWidth="1"/>
    <col min="16" max="16384" width="11.00390625" style="1" customWidth="1"/>
  </cols>
  <sheetData>
    <row r="1" spans="10:14" ht="16.5" customHeight="1">
      <c r="J1" s="90"/>
      <c r="K1" s="91"/>
      <c r="L1" s="91"/>
      <c r="M1" s="91"/>
      <c r="N1" s="91"/>
    </row>
    <row r="2" spans="1:15" ht="42.75" customHeight="1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70"/>
    </row>
    <row r="3" spans="1:15" ht="40.5" customHeight="1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9"/>
    </row>
    <row r="4" spans="1:14" ht="18.75" customHeight="1" thickBot="1">
      <c r="A4" s="2" t="s">
        <v>48</v>
      </c>
      <c r="N4" s="1" t="s">
        <v>4</v>
      </c>
    </row>
    <row r="5" spans="1:15" s="9" customFormat="1" ht="18.75" customHeight="1" thickTop="1">
      <c r="A5" s="94"/>
      <c r="B5" s="95"/>
      <c r="C5" s="55" t="s">
        <v>5</v>
      </c>
      <c r="D5" s="3" t="s">
        <v>0</v>
      </c>
      <c r="E5" s="4" t="s">
        <v>1</v>
      </c>
      <c r="F5" s="4" t="s">
        <v>2</v>
      </c>
      <c r="G5" s="8" t="s">
        <v>49</v>
      </c>
      <c r="H5" s="4" t="s">
        <v>3</v>
      </c>
      <c r="I5" s="5" t="s">
        <v>6</v>
      </c>
      <c r="J5" s="6" t="s">
        <v>7</v>
      </c>
      <c r="K5" s="7" t="s">
        <v>8</v>
      </c>
      <c r="L5" s="7" t="s">
        <v>9</v>
      </c>
      <c r="M5" s="7" t="s">
        <v>25</v>
      </c>
      <c r="N5" s="8" t="s">
        <v>10</v>
      </c>
      <c r="O5" s="31"/>
    </row>
    <row r="6" spans="1:17" s="9" customFormat="1" ht="18.75" customHeight="1">
      <c r="A6" s="96" t="s">
        <v>11</v>
      </c>
      <c r="B6" s="97"/>
      <c r="C6" s="56">
        <v>21860</v>
      </c>
      <c r="D6" s="57">
        <v>2140</v>
      </c>
      <c r="E6" s="57">
        <v>1480</v>
      </c>
      <c r="F6" s="57">
        <v>2150</v>
      </c>
      <c r="G6" s="57">
        <v>3120</v>
      </c>
      <c r="H6" s="57">
        <v>1300</v>
      </c>
      <c r="I6" s="57">
        <v>450</v>
      </c>
      <c r="J6" s="57">
        <v>1530</v>
      </c>
      <c r="K6" s="57">
        <v>1100</v>
      </c>
      <c r="L6" s="57">
        <v>550</v>
      </c>
      <c r="M6" s="57">
        <v>1280</v>
      </c>
      <c r="N6" s="58">
        <v>5910</v>
      </c>
      <c r="O6" s="32">
        <f>SUM(D6:N6)</f>
        <v>21010</v>
      </c>
      <c r="P6" s="80">
        <f>C6-O6</f>
        <v>850</v>
      </c>
      <c r="Q6" s="80">
        <f>N6+P6</f>
        <v>6760</v>
      </c>
    </row>
    <row r="7" spans="1:15" s="9" customFormat="1" ht="18.75" customHeight="1">
      <c r="A7" s="98" t="s">
        <v>12</v>
      </c>
      <c r="B7" s="99"/>
      <c r="C7" s="54">
        <v>34191</v>
      </c>
      <c r="D7" s="46">
        <v>4181</v>
      </c>
      <c r="E7" s="47">
        <v>1714</v>
      </c>
      <c r="F7" s="47">
        <v>2702</v>
      </c>
      <c r="G7" s="46">
        <v>3661</v>
      </c>
      <c r="H7" s="47">
        <v>2154</v>
      </c>
      <c r="I7" s="47">
        <v>621</v>
      </c>
      <c r="J7" s="46">
        <v>3400</v>
      </c>
      <c r="K7" s="46">
        <v>2108</v>
      </c>
      <c r="L7" s="47">
        <v>1227</v>
      </c>
      <c r="M7" s="46">
        <v>2203</v>
      </c>
      <c r="N7" s="46">
        <v>10220</v>
      </c>
      <c r="O7" s="33"/>
    </row>
    <row r="8" spans="1:15" s="9" customFormat="1" ht="18.75" customHeight="1" thickBot="1">
      <c r="A8" s="103" t="s">
        <v>23</v>
      </c>
      <c r="B8" s="104"/>
      <c r="C8" s="42">
        <f>SUM(C6:C7)</f>
        <v>56051</v>
      </c>
      <c r="D8" s="43">
        <f aca="true" t="shared" si="0" ref="D8:N8">SUM(D6:D7)</f>
        <v>6321</v>
      </c>
      <c r="E8" s="44">
        <f t="shared" si="0"/>
        <v>3194</v>
      </c>
      <c r="F8" s="44">
        <f t="shared" si="0"/>
        <v>4852</v>
      </c>
      <c r="G8" s="44">
        <f t="shared" si="0"/>
        <v>6781</v>
      </c>
      <c r="H8" s="44">
        <f t="shared" si="0"/>
        <v>3454</v>
      </c>
      <c r="I8" s="44">
        <f t="shared" si="0"/>
        <v>1071</v>
      </c>
      <c r="J8" s="44">
        <f t="shared" si="0"/>
        <v>4930</v>
      </c>
      <c r="K8" s="44">
        <f t="shared" si="0"/>
        <v>3208</v>
      </c>
      <c r="L8" s="44">
        <f t="shared" si="0"/>
        <v>1777</v>
      </c>
      <c r="M8" s="45">
        <f t="shared" si="0"/>
        <v>3483</v>
      </c>
      <c r="N8" s="45">
        <f t="shared" si="0"/>
        <v>16130</v>
      </c>
      <c r="O8" s="40"/>
    </row>
    <row r="9" spans="1:15" s="9" customFormat="1" ht="18.75" customHeight="1" thickBot="1" thickTop="1">
      <c r="A9" s="22" t="s">
        <v>17</v>
      </c>
      <c r="B9" s="20"/>
      <c r="C9" s="4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40"/>
    </row>
    <row r="10" spans="1:15" s="9" customFormat="1" ht="18.75" customHeight="1" thickTop="1">
      <c r="A10" s="105" t="s">
        <v>28</v>
      </c>
      <c r="B10" s="106"/>
      <c r="C10" s="59">
        <v>17083</v>
      </c>
      <c r="D10" s="60">
        <v>1381</v>
      </c>
      <c r="E10" s="61">
        <v>588</v>
      </c>
      <c r="F10" s="61">
        <v>102</v>
      </c>
      <c r="G10" s="61">
        <v>3100</v>
      </c>
      <c r="H10" s="61">
        <v>1910</v>
      </c>
      <c r="I10" s="61">
        <v>278</v>
      </c>
      <c r="J10" s="61">
        <v>310</v>
      </c>
      <c r="K10" s="61">
        <v>178</v>
      </c>
      <c r="L10" s="62">
        <v>97</v>
      </c>
      <c r="M10" s="62">
        <v>1926</v>
      </c>
      <c r="N10" s="69">
        <v>7063</v>
      </c>
      <c r="O10" s="32"/>
    </row>
    <row r="11" spans="1:15" s="9" customFormat="1" ht="18.75" customHeight="1" thickBot="1">
      <c r="A11" s="107" t="s">
        <v>47</v>
      </c>
      <c r="B11" s="108"/>
      <c r="C11" s="81">
        <v>2.28109816776913</v>
      </c>
      <c r="D11" s="77">
        <v>3.57711803041274</v>
      </c>
      <c r="E11" s="78">
        <v>4.43197278911565</v>
      </c>
      <c r="F11" s="78">
        <v>46.5686274509804</v>
      </c>
      <c r="G11" s="78">
        <v>1.18741935483871</v>
      </c>
      <c r="H11" s="78">
        <v>0.80837696335079</v>
      </c>
      <c r="I11" s="78">
        <v>2.85251798561151</v>
      </c>
      <c r="J11" s="78">
        <v>14.9032258064516</v>
      </c>
      <c r="K11" s="78">
        <v>17.0224719101124</v>
      </c>
      <c r="L11" s="78">
        <v>17.319587628866</v>
      </c>
      <c r="M11" s="79">
        <v>0.80841121495327</v>
      </c>
      <c r="N11" s="78">
        <v>1.28373212515928</v>
      </c>
      <c r="O11" s="11"/>
    </row>
    <row r="12" spans="1:15" s="9" customFormat="1" ht="16.5" customHeight="1" thickTop="1">
      <c r="A12" s="10"/>
      <c r="B12" s="1" t="s">
        <v>50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1"/>
      <c r="O12" s="11"/>
    </row>
    <row r="13" spans="1:15" s="9" customFormat="1" ht="16.5" customHeight="1">
      <c r="A13" s="10"/>
      <c r="B13" s="1" t="s">
        <v>26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1"/>
      <c r="O13" s="11"/>
    </row>
    <row r="14" spans="1:15" s="9" customFormat="1" ht="16.5" customHeight="1">
      <c r="A14" s="10"/>
      <c r="B14" s="66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1"/>
      <c r="O14" s="11"/>
    </row>
    <row r="15" spans="1:15" ht="18.75" customHeight="1">
      <c r="A15" s="23" t="s">
        <v>22</v>
      </c>
      <c r="B15" s="24"/>
      <c r="C15" s="25"/>
      <c r="D15" s="26"/>
      <c r="E15" s="27"/>
      <c r="F15" s="28"/>
      <c r="G15" s="28"/>
      <c r="H15" s="28"/>
      <c r="I15" s="28"/>
      <c r="J15" s="28"/>
      <c r="K15" s="28"/>
      <c r="L15" s="28"/>
      <c r="M15" s="28"/>
      <c r="N15" s="29"/>
      <c r="O15" s="26"/>
    </row>
    <row r="16" spans="1:15" s="9" customFormat="1" ht="18.75" customHeight="1">
      <c r="A16" s="114"/>
      <c r="B16" s="114"/>
      <c r="C16" s="48" t="s">
        <v>5</v>
      </c>
      <c r="D16" s="49" t="s">
        <v>0</v>
      </c>
      <c r="E16" s="48" t="s">
        <v>1</v>
      </c>
      <c r="F16" s="48" t="s">
        <v>2</v>
      </c>
      <c r="G16" s="8" t="s">
        <v>49</v>
      </c>
      <c r="H16" s="48" t="s">
        <v>3</v>
      </c>
      <c r="I16" s="50" t="s">
        <v>6</v>
      </c>
      <c r="J16" s="51" t="s">
        <v>7</v>
      </c>
      <c r="K16" s="52" t="s">
        <v>8</v>
      </c>
      <c r="L16" s="52" t="s">
        <v>9</v>
      </c>
      <c r="M16" s="7" t="s">
        <v>25</v>
      </c>
      <c r="N16" s="53" t="s">
        <v>10</v>
      </c>
      <c r="O16" s="34"/>
    </row>
    <row r="17" spans="1:15" s="13" customFormat="1" ht="18.75" customHeight="1">
      <c r="A17" s="87" t="s">
        <v>13</v>
      </c>
      <c r="B17" s="87"/>
      <c r="C17" s="73">
        <v>40914</v>
      </c>
      <c r="D17" s="73">
        <v>4814</v>
      </c>
      <c r="E17" s="73">
        <v>2082</v>
      </c>
      <c r="F17" s="73">
        <v>3609</v>
      </c>
      <c r="G17" s="73">
        <v>5289</v>
      </c>
      <c r="H17" s="73">
        <v>2107</v>
      </c>
      <c r="I17" s="73">
        <v>763</v>
      </c>
      <c r="J17" s="73">
        <v>4284</v>
      </c>
      <c r="K17" s="73">
        <v>2470</v>
      </c>
      <c r="L17" s="73">
        <v>1578</v>
      </c>
      <c r="M17" s="73">
        <v>2014</v>
      </c>
      <c r="N17" s="73">
        <v>11904</v>
      </c>
      <c r="O17" s="35"/>
    </row>
    <row r="18" spans="1:15" s="13" customFormat="1" ht="18.75" customHeight="1">
      <c r="A18" s="88" t="s">
        <v>14</v>
      </c>
      <c r="B18" s="88"/>
      <c r="C18" s="74">
        <v>1010</v>
      </c>
      <c r="D18" s="74">
        <v>113</v>
      </c>
      <c r="E18" s="74">
        <v>14</v>
      </c>
      <c r="F18" s="74">
        <v>157</v>
      </c>
      <c r="G18" s="74">
        <v>90</v>
      </c>
      <c r="H18" s="74">
        <v>94</v>
      </c>
      <c r="I18" s="74">
        <v>23</v>
      </c>
      <c r="J18" s="74">
        <v>88</v>
      </c>
      <c r="K18" s="74">
        <v>31</v>
      </c>
      <c r="L18" s="74">
        <v>9</v>
      </c>
      <c r="M18" s="74">
        <v>9</v>
      </c>
      <c r="N18" s="74">
        <v>382</v>
      </c>
      <c r="O18" s="36"/>
    </row>
    <row r="19" spans="1:15" s="13" customFormat="1" ht="18.75" customHeight="1">
      <c r="A19" s="88" t="s">
        <v>15</v>
      </c>
      <c r="B19" s="88"/>
      <c r="C19" s="75">
        <v>2898</v>
      </c>
      <c r="D19" s="74">
        <v>681</v>
      </c>
      <c r="E19" s="74">
        <v>297</v>
      </c>
      <c r="F19" s="74">
        <v>208</v>
      </c>
      <c r="G19" s="74">
        <v>229</v>
      </c>
      <c r="H19" s="74">
        <v>413</v>
      </c>
      <c r="I19" s="74">
        <v>10</v>
      </c>
      <c r="J19" s="74">
        <v>84</v>
      </c>
      <c r="K19" s="74">
        <v>237</v>
      </c>
      <c r="L19" s="74">
        <v>28</v>
      </c>
      <c r="M19" s="74">
        <v>128</v>
      </c>
      <c r="N19" s="74">
        <v>583</v>
      </c>
      <c r="O19" s="36"/>
    </row>
    <row r="20" spans="1:15" s="13" customFormat="1" ht="18.75" customHeight="1">
      <c r="A20" s="89" t="s">
        <v>16</v>
      </c>
      <c r="B20" s="89"/>
      <c r="C20" s="76">
        <v>4896</v>
      </c>
      <c r="D20" s="76">
        <v>203</v>
      </c>
      <c r="E20" s="76">
        <v>377</v>
      </c>
      <c r="F20" s="76">
        <v>305</v>
      </c>
      <c r="G20" s="76">
        <v>266</v>
      </c>
      <c r="H20" s="76">
        <v>501</v>
      </c>
      <c r="I20" s="76">
        <v>161</v>
      </c>
      <c r="J20" s="76">
        <v>137</v>
      </c>
      <c r="K20" s="76">
        <v>220</v>
      </c>
      <c r="L20" s="76">
        <v>47</v>
      </c>
      <c r="M20" s="76">
        <v>989</v>
      </c>
      <c r="N20" s="76">
        <v>1690</v>
      </c>
      <c r="O20" s="35"/>
    </row>
    <row r="21" spans="2:15" ht="16.5" customHeight="1">
      <c r="B21" s="109" t="s">
        <v>31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30"/>
    </row>
    <row r="22" spans="2:15" ht="16.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 ht="16.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4" ht="15.75" customHeight="1">
      <c r="A24" s="9" t="s">
        <v>32</v>
      </c>
      <c r="B24" s="15"/>
      <c r="C24" s="14"/>
      <c r="D24" s="16"/>
    </row>
    <row r="25" spans="1:16" ht="18" customHeight="1">
      <c r="A25" s="110"/>
      <c r="B25" s="111"/>
      <c r="C25" s="48" t="s">
        <v>5</v>
      </c>
      <c r="D25" s="63" t="s">
        <v>0</v>
      </c>
      <c r="E25" s="64" t="s">
        <v>1</v>
      </c>
      <c r="F25" s="64" t="s">
        <v>2</v>
      </c>
      <c r="G25" s="8" t="s">
        <v>49</v>
      </c>
      <c r="H25" s="64" t="s">
        <v>3</v>
      </c>
      <c r="I25" s="50" t="s">
        <v>18</v>
      </c>
      <c r="J25" s="51" t="s">
        <v>19</v>
      </c>
      <c r="K25" s="65" t="s">
        <v>20</v>
      </c>
      <c r="L25" s="53" t="s">
        <v>21</v>
      </c>
      <c r="M25" s="53" t="s">
        <v>34</v>
      </c>
      <c r="N25" s="53" t="s">
        <v>10</v>
      </c>
      <c r="O25" s="34"/>
      <c r="P25" s="31"/>
    </row>
    <row r="26" spans="1:16" ht="18" customHeight="1">
      <c r="A26" s="112" t="s">
        <v>11</v>
      </c>
      <c r="B26" s="113"/>
      <c r="C26" s="82">
        <v>8680</v>
      </c>
      <c r="D26" s="82">
        <v>310</v>
      </c>
      <c r="E26" s="82">
        <v>370</v>
      </c>
      <c r="F26" s="82">
        <v>60</v>
      </c>
      <c r="G26" s="82">
        <v>2070</v>
      </c>
      <c r="H26" s="82">
        <v>650</v>
      </c>
      <c r="I26" s="82">
        <v>80</v>
      </c>
      <c r="J26" s="82">
        <v>160</v>
      </c>
      <c r="K26" s="82">
        <v>50</v>
      </c>
      <c r="L26" s="82">
        <v>40</v>
      </c>
      <c r="M26" s="82">
        <v>380</v>
      </c>
      <c r="N26" s="82">
        <v>4360</v>
      </c>
      <c r="O26" s="67"/>
      <c r="P26" s="37"/>
    </row>
    <row r="27" spans="1:16" ht="18" customHeight="1">
      <c r="A27" s="100" t="s">
        <v>12</v>
      </c>
      <c r="B27" s="101"/>
      <c r="C27" s="83">
        <v>8403</v>
      </c>
      <c r="D27" s="83">
        <v>1071</v>
      </c>
      <c r="E27" s="83">
        <v>218</v>
      </c>
      <c r="F27" s="83">
        <v>42</v>
      </c>
      <c r="G27" s="83">
        <v>1030</v>
      </c>
      <c r="H27" s="83">
        <v>1260</v>
      </c>
      <c r="I27" s="83">
        <v>198</v>
      </c>
      <c r="J27" s="83">
        <v>150</v>
      </c>
      <c r="K27" s="83">
        <v>128</v>
      </c>
      <c r="L27" s="83">
        <v>57</v>
      </c>
      <c r="M27" s="83">
        <v>1546</v>
      </c>
      <c r="N27" s="83">
        <v>2703</v>
      </c>
      <c r="O27" s="67"/>
      <c r="P27" s="37"/>
    </row>
    <row r="28" spans="1:16" ht="18" customHeight="1">
      <c r="A28" s="102" t="s">
        <v>24</v>
      </c>
      <c r="B28" s="102"/>
      <c r="C28" s="84">
        <v>17083</v>
      </c>
      <c r="D28" s="84">
        <v>1381</v>
      </c>
      <c r="E28" s="84">
        <v>588</v>
      </c>
      <c r="F28" s="84">
        <v>102</v>
      </c>
      <c r="G28" s="84">
        <v>3100</v>
      </c>
      <c r="H28" s="84">
        <v>1910</v>
      </c>
      <c r="I28" s="84">
        <v>278</v>
      </c>
      <c r="J28" s="84">
        <v>310</v>
      </c>
      <c r="K28" s="84">
        <v>178</v>
      </c>
      <c r="L28" s="84">
        <v>97</v>
      </c>
      <c r="M28" s="84">
        <v>1926</v>
      </c>
      <c r="N28" s="84">
        <v>7063</v>
      </c>
      <c r="O28" s="67"/>
      <c r="P28" s="37"/>
    </row>
    <row r="29" spans="1:16" ht="18" customHeight="1">
      <c r="A29" s="102" t="s">
        <v>35</v>
      </c>
      <c r="B29" s="102"/>
      <c r="C29" s="85" t="s">
        <v>36</v>
      </c>
      <c r="D29" s="85" t="s">
        <v>37</v>
      </c>
      <c r="E29" s="86" t="s">
        <v>38</v>
      </c>
      <c r="F29" s="85" t="s">
        <v>39</v>
      </c>
      <c r="G29" s="85" t="s">
        <v>40</v>
      </c>
      <c r="H29" s="85" t="s">
        <v>41</v>
      </c>
      <c r="I29" s="85" t="s">
        <v>42</v>
      </c>
      <c r="J29" s="85" t="s">
        <v>43</v>
      </c>
      <c r="K29" s="85" t="s">
        <v>44</v>
      </c>
      <c r="L29" s="85" t="s">
        <v>45</v>
      </c>
      <c r="M29" s="85" t="s">
        <v>29</v>
      </c>
      <c r="N29" s="85" t="s">
        <v>29</v>
      </c>
      <c r="O29" s="68"/>
      <c r="P29" s="38"/>
    </row>
    <row r="30" spans="1:16" ht="18" customHeight="1">
      <c r="A30" s="71"/>
      <c r="B30" s="1" t="s">
        <v>46</v>
      </c>
      <c r="C30" s="72"/>
      <c r="D30" s="72"/>
      <c r="E30" s="38"/>
      <c r="F30" s="72"/>
      <c r="G30" s="72"/>
      <c r="H30" s="72"/>
      <c r="I30" s="72"/>
      <c r="J30" s="72"/>
      <c r="K30" s="72"/>
      <c r="L30" s="72"/>
      <c r="M30" s="72"/>
      <c r="N30" s="72"/>
      <c r="O30" s="68"/>
      <c r="P30" s="38"/>
    </row>
    <row r="31" spans="1:15" s="17" customFormat="1" ht="15.75" customHeight="1">
      <c r="A31" s="18"/>
      <c r="B31" s="18"/>
      <c r="N31" s="19" t="s">
        <v>30</v>
      </c>
      <c r="O31" s="19"/>
    </row>
  </sheetData>
  <sheetProtection/>
  <mergeCells count="20">
    <mergeCell ref="A27:B27"/>
    <mergeCell ref="A28:B28"/>
    <mergeCell ref="A29:B29"/>
    <mergeCell ref="A8:B8"/>
    <mergeCell ref="A10:B10"/>
    <mergeCell ref="A11:B11"/>
    <mergeCell ref="B21:N21"/>
    <mergeCell ref="A25:B25"/>
    <mergeCell ref="A26:B26"/>
    <mergeCell ref="A16:B16"/>
    <mergeCell ref="A17:B17"/>
    <mergeCell ref="A18:B18"/>
    <mergeCell ref="A19:B19"/>
    <mergeCell ref="A20:B20"/>
    <mergeCell ref="J1:N1"/>
    <mergeCell ref="A2:N2"/>
    <mergeCell ref="A3:N3"/>
    <mergeCell ref="A5:B5"/>
    <mergeCell ref="A6:B6"/>
    <mergeCell ref="A7:B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2023-09-28T02:45:19Z</cp:lastPrinted>
  <dcterms:created xsi:type="dcterms:W3CDTF">2014-03-18T01:13:53Z</dcterms:created>
  <dcterms:modified xsi:type="dcterms:W3CDTF">2023-09-28T02:55:15Z</dcterms:modified>
  <cp:category/>
  <cp:version/>
  <cp:contentType/>
  <cp:contentStatus/>
</cp:coreProperties>
</file>