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投票結果設定" sheetId="1" r:id="rId1"/>
    <sheet name="開票集計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<sst xmlns="http://schemas.openxmlformats.org/spreadsheetml/2006/main" count="49" uniqueCount="48">
  <si>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得票総数</t>
  </si>
  <si>
    <t>投票総数</t>
  </si>
  <si>
    <t>投 票 者</t>
  </si>
  <si>
    <t>不受理</t>
  </si>
  <si>
    <t>計</t>
  </si>
  <si>
    <t>開 票 率</t>
  </si>
  <si>
    <t>確定時刻</t>
  </si>
  <si>
    <t>そ　の　他</t>
  </si>
  <si>
    <t>A</t>
  </si>
  <si>
    <t>B</t>
  </si>
  <si>
    <t>C</t>
  </si>
  <si>
    <t>D(A+B+C)</t>
  </si>
  <si>
    <t>E</t>
  </si>
  <si>
    <t>F(D+E)</t>
  </si>
  <si>
    <t>G</t>
  </si>
  <si>
    <t>H(F+G)</t>
  </si>
  <si>
    <t>山辺町</t>
  </si>
  <si>
    <t>中山町</t>
  </si>
  <si>
    <t>候補者別得票数</t>
  </si>
  <si>
    <t>町名</t>
  </si>
  <si>
    <t>山形県選挙管理員会</t>
  </si>
  <si>
    <t>選挙区計</t>
  </si>
  <si>
    <t>持帰り</t>
  </si>
  <si>
    <t>その他</t>
  </si>
  <si>
    <t>総　　数</t>
  </si>
  <si>
    <t>無　効</t>
  </si>
  <si>
    <t>投票数</t>
  </si>
  <si>
    <t>投票数</t>
  </si>
  <si>
    <t>有　効</t>
  </si>
  <si>
    <t>何れの候補</t>
  </si>
  <si>
    <t>者にも属さ</t>
  </si>
  <si>
    <t>ない票数　</t>
  </si>
  <si>
    <t>按分の際</t>
  </si>
  <si>
    <t>切り捨て</t>
  </si>
  <si>
    <t>た票数　</t>
  </si>
  <si>
    <t>町名</t>
  </si>
  <si>
    <t>投票者数</t>
  </si>
  <si>
    <t>男</t>
  </si>
  <si>
    <t>女</t>
  </si>
  <si>
    <t>山辺町</t>
  </si>
  <si>
    <t>中山町</t>
  </si>
  <si>
    <t>選挙区計</t>
  </si>
  <si>
    <t>平成20年5月18日執行　山形県議会議員補欠選挙（東村山郡選挙区）開票速報</t>
  </si>
  <si>
    <t>みのる</t>
  </si>
  <si>
    <t>たかし</t>
  </si>
  <si>
    <t>村　山</t>
  </si>
  <si>
    <t>鈴　木</t>
  </si>
  <si>
    <t>【２２時１４分確定】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</si>
</sst>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"/>
    <numFmt numFmtId="177" formatCode="0.000_);[Red]\(0.000\)"/>
    <numFmt numFmtId="178" formatCode="0_);[Red]\(0\)"/>
    <numFmt numFmtId="179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24"/>
      <color indexed="22"/>
      <name val="HG創英角ｺﾞｼｯｸUB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medium"/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center" vertical="center" shrinkToFit="1"/>
      <protection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79" fontId="4" fillId="0" borderId="4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179" fontId="4" fillId="0" borderId="6" xfId="0" applyNumberFormat="1" applyFont="1" applyFill="1" applyBorder="1" applyAlignment="1" applyProtection="1">
      <alignment vertical="center"/>
      <protection/>
    </xf>
    <xf numFmtId="179" fontId="4" fillId="0" borderId="7" xfId="0" applyNumberFormat="1" applyFont="1" applyFill="1" applyBorder="1" applyAlignment="1" applyProtection="1">
      <alignment vertical="center"/>
      <protection/>
    </xf>
    <xf numFmtId="179" fontId="7" fillId="0" borderId="8" xfId="0" applyNumberFormat="1" applyFont="1" applyFill="1" applyBorder="1" applyAlignment="1" applyProtection="1">
      <alignment vertical="center"/>
      <protection locked="0"/>
    </xf>
    <xf numFmtId="179" fontId="4" fillId="0" borderId="8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vertical="center"/>
      <protection/>
    </xf>
    <xf numFmtId="179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179" fontId="4" fillId="0" borderId="18" xfId="0" applyNumberFormat="1" applyFont="1" applyFill="1" applyBorder="1" applyAlignment="1" applyProtection="1">
      <alignment vertical="center"/>
      <protection/>
    </xf>
    <xf numFmtId="179" fontId="4" fillId="0" borderId="19" xfId="0" applyNumberFormat="1" applyFont="1" applyFill="1" applyBorder="1" applyAlignment="1" applyProtection="1">
      <alignment vertical="center"/>
      <protection/>
    </xf>
    <xf numFmtId="179" fontId="4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0" fontId="8" fillId="0" borderId="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9" fontId="7" fillId="0" borderId="23" xfId="0" applyNumberFormat="1" applyFont="1" applyFill="1" applyBorder="1" applyAlignment="1" applyProtection="1">
      <alignment vertical="center"/>
      <protection locked="0"/>
    </xf>
    <xf numFmtId="179" fontId="7" fillId="0" borderId="24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 shrinkToFit="1"/>
      <protection/>
    </xf>
    <xf numFmtId="20" fontId="4" fillId="0" borderId="26" xfId="0" applyNumberFormat="1" applyFont="1" applyFill="1" applyBorder="1" applyAlignment="1" applyProtection="1">
      <alignment vertical="center"/>
      <protection locked="0"/>
    </xf>
    <xf numFmtId="20" fontId="4" fillId="0" borderId="27" xfId="0" applyNumberFormat="1" applyFont="1" applyFill="1" applyBorder="1" applyAlignment="1" applyProtection="1">
      <alignment vertical="center"/>
      <protection locked="0"/>
    </xf>
    <xf numFmtId="20" fontId="4" fillId="0" borderId="28" xfId="0" applyNumberFormat="1" applyFont="1" applyFill="1" applyBorder="1" applyAlignment="1" applyProtection="1">
      <alignment vertical="center"/>
      <protection locked="0"/>
    </xf>
    <xf numFmtId="179" fontId="7" fillId="0" borderId="13" xfId="0" applyNumberFormat="1" applyFont="1" applyFill="1" applyBorder="1" applyAlignment="1" applyProtection="1">
      <alignment vertical="center"/>
      <protection locked="0"/>
    </xf>
    <xf numFmtId="179" fontId="7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179" fontId="7" fillId="0" borderId="3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179" fontId="7" fillId="0" borderId="19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179" fontId="4" fillId="0" borderId="34" xfId="0" applyNumberFormat="1" applyFont="1" applyFill="1" applyBorder="1" applyAlignment="1" applyProtection="1">
      <alignment vertical="center"/>
      <protection/>
    </xf>
    <xf numFmtId="179" fontId="4" fillId="0" borderId="35" xfId="0" applyNumberFormat="1" applyFont="1" applyFill="1" applyBorder="1" applyAlignment="1" applyProtection="1">
      <alignment vertical="center"/>
      <protection/>
    </xf>
    <xf numFmtId="179" fontId="4" fillId="0" borderId="36" xfId="0" applyNumberFormat="1" applyFont="1" applyFill="1" applyBorder="1" applyAlignment="1" applyProtection="1">
      <alignment vertical="center"/>
      <protection/>
    </xf>
    <xf numFmtId="179" fontId="4" fillId="0" borderId="37" xfId="0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/>
    </xf>
    <xf numFmtId="0" fontId="0" fillId="0" borderId="2" xfId="0" applyBorder="1" applyAlignment="1">
      <alignment vertical="center" shrinkToFit="1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10" fontId="4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vertical="center"/>
    </xf>
    <xf numFmtId="10" fontId="4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0" fillId="0" borderId="2" xfId="0" applyBorder="1" applyAlignment="1">
      <alignment horizontal="center" vertical="center" shrinkToFit="1"/>
    </xf>
    <xf numFmtId="0" fontId="4" fillId="0" borderId="53" xfId="0" applyFont="1" applyFill="1" applyBorder="1" applyAlignment="1" applyProtection="1">
      <alignment vertical="center" shrinkToFit="1"/>
      <protection/>
    </xf>
    <xf numFmtId="0" fontId="0" fillId="0" borderId="54" xfId="0" applyBorder="1" applyAlignment="1">
      <alignment vertical="center" shrinkToFit="1"/>
    </xf>
    <xf numFmtId="0" fontId="4" fillId="0" borderId="55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E7"/>
  <sheetViews>
    <sheetView workbookViewId="0" topLeftCell="A1">
      <selection activeCell="C12" sqref="C12"/>
    </sheetView>
  </sheetViews>
  <sheetFormatPr defaultColWidth="9.00390625" defaultRowHeight="24" customHeight="1"/>
  <cols>
    <col min="1" max="1" width="9.125" style="0" customWidth="1"/>
    <col min="2" max="2" width="10.625" style="0" customWidth="1"/>
    <col min="3" max="5" width="12.625" style="0" customWidth="1"/>
    <col min="6" max="16384" width="9.125" style="0" customWidth="1"/>
  </cols>
  <sheetData>
    <row r="2" ht="24" customHeight="1" thickBot="1"/>
    <row r="3" spans="2:5" ht="24" customHeight="1">
      <c r="B3" s="61" t="s">
        <v>35</v>
      </c>
      <c r="C3" s="63" t="s">
        <v>36</v>
      </c>
      <c r="D3" s="64"/>
      <c r="E3" s="65"/>
    </row>
    <row r="4" spans="2:5" ht="24" customHeight="1" thickBot="1">
      <c r="B4" s="62"/>
      <c r="C4" s="48" t="s">
        <v>37</v>
      </c>
      <c r="D4" s="48" t="s">
        <v>38</v>
      </c>
      <c r="E4" s="55" t="s">
        <v>4</v>
      </c>
    </row>
    <row r="5" spans="2:5" ht="24" customHeight="1" thickTop="1">
      <c r="B5" s="49" t="s">
        <v>39</v>
      </c>
      <c r="C5" s="50">
        <v>4017</v>
      </c>
      <c r="D5" s="50">
        <v>4299</v>
      </c>
      <c r="E5" s="56">
        <f>C5+D5</f>
        <v>8316</v>
      </c>
    </row>
    <row r="6" spans="2:5" ht="24" customHeight="1" thickBot="1">
      <c r="B6" s="51" t="s">
        <v>40</v>
      </c>
      <c r="C6" s="52">
        <v>2530</v>
      </c>
      <c r="D6" s="52">
        <v>2619</v>
      </c>
      <c r="E6" s="57">
        <f>C6+D6</f>
        <v>5149</v>
      </c>
    </row>
    <row r="7" spans="2:5" ht="24" customHeight="1" thickBot="1" thickTop="1">
      <c r="B7" s="53" t="s">
        <v>41</v>
      </c>
      <c r="C7" s="54">
        <f>SUM(C5:C6)</f>
        <v>6547</v>
      </c>
      <c r="D7" s="54">
        <f>SUM(D5:D6)</f>
        <v>6918</v>
      </c>
      <c r="E7" s="58">
        <f>SUM(E5:E6)</f>
        <v>13465</v>
      </c>
    </row>
  </sheetData>
  <mergeCells count="2">
    <mergeCell ref="B3:B4"/>
    <mergeCell ref="C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2:V14"/>
  <sheetViews>
    <sheetView tabSelected="1" workbookViewId="0" topLeftCell="D1">
      <selection activeCell="B2" sqref="B2:O2"/>
    </sheetView>
  </sheetViews>
  <sheetFormatPr defaultColWidth="9.00390625" defaultRowHeight="13.5"/>
  <cols>
    <col min="1" max="1" width="2.125" style="5" customWidth="1"/>
    <col min="2" max="2" width="10.625" style="5" customWidth="1"/>
    <col min="3" max="10" width="10.125" style="5" customWidth="1"/>
    <col min="11" max="13" width="6.625" style="5" customWidth="1"/>
    <col min="14" max="14" width="10.125" style="5" customWidth="1"/>
    <col min="15" max="15" width="8.125" style="5" customWidth="1"/>
    <col min="16" max="16" width="7.125" style="5" customWidth="1"/>
    <col min="17" max="20" width="7.875" style="5" customWidth="1"/>
    <col min="21" max="16384" width="9.00390625" style="5" customWidth="1"/>
  </cols>
  <sheetData>
    <row r="1" ht="20.25" customHeight="1"/>
    <row r="2" spans="2:22" ht="30.75" customHeight="1">
      <c r="B2" s="70" t="s">
        <v>42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4"/>
      <c r="Q2" s="4"/>
      <c r="R2" s="4"/>
      <c r="S2" s="4"/>
      <c r="T2" s="4"/>
      <c r="U2" s="4"/>
      <c r="V2" s="4"/>
    </row>
    <row r="3" spans="2:22" ht="30" customHeight="1">
      <c r="B3" s="47"/>
      <c r="C3" s="1"/>
      <c r="D3" s="1"/>
      <c r="E3" s="2"/>
      <c r="F3" s="3"/>
      <c r="G3" s="3"/>
      <c r="H3" s="3"/>
      <c r="I3" s="3"/>
      <c r="J3" s="3"/>
      <c r="K3" s="4"/>
      <c r="L3" s="4"/>
      <c r="M3" s="4"/>
      <c r="N3" s="4"/>
      <c r="O3" s="7" t="s">
        <v>20</v>
      </c>
      <c r="P3" s="4"/>
      <c r="Q3" s="4"/>
      <c r="R3" s="4"/>
      <c r="S3" s="4"/>
      <c r="T3" s="4"/>
      <c r="U3" s="4"/>
      <c r="V3" s="4"/>
    </row>
    <row r="4" spans="2:22" ht="27" customHeight="1" thickBot="1">
      <c r="B4" s="72" t="s">
        <v>47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4"/>
      <c r="Q4" s="4"/>
      <c r="R4" s="4"/>
      <c r="S4" s="4"/>
      <c r="T4" s="4"/>
      <c r="U4" s="4"/>
      <c r="V4" s="4"/>
    </row>
    <row r="5" spans="2:15" ht="24" customHeight="1">
      <c r="B5" s="61" t="s">
        <v>19</v>
      </c>
      <c r="C5" s="66" t="s">
        <v>18</v>
      </c>
      <c r="D5" s="67"/>
      <c r="E5" s="76" t="s">
        <v>0</v>
      </c>
      <c r="F5" s="14" t="s">
        <v>32</v>
      </c>
      <c r="G5" s="36" t="s">
        <v>29</v>
      </c>
      <c r="H5" s="14" t="s">
        <v>28</v>
      </c>
      <c r="I5" s="14" t="s">
        <v>25</v>
      </c>
      <c r="J5" s="74" t="s">
        <v>1</v>
      </c>
      <c r="K5" s="86" t="s">
        <v>7</v>
      </c>
      <c r="L5" s="86"/>
      <c r="M5" s="86"/>
      <c r="N5" s="29" t="s">
        <v>2</v>
      </c>
      <c r="O5" s="84" t="s">
        <v>6</v>
      </c>
    </row>
    <row r="6" spans="2:15" ht="24" customHeight="1">
      <c r="B6" s="68"/>
      <c r="C6" s="35" t="s">
        <v>45</v>
      </c>
      <c r="D6" s="8" t="s">
        <v>46</v>
      </c>
      <c r="E6" s="77"/>
      <c r="F6" s="10" t="s">
        <v>33</v>
      </c>
      <c r="G6" s="37" t="s">
        <v>30</v>
      </c>
      <c r="H6" s="10"/>
      <c r="I6" s="10"/>
      <c r="J6" s="75"/>
      <c r="K6" s="82" t="s">
        <v>3</v>
      </c>
      <c r="L6" s="9" t="s">
        <v>22</v>
      </c>
      <c r="M6" s="82" t="s">
        <v>4</v>
      </c>
      <c r="N6" s="30"/>
      <c r="O6" s="85"/>
    </row>
    <row r="7" spans="2:15" ht="24" customHeight="1">
      <c r="B7" s="68"/>
      <c r="C7" s="60" t="s">
        <v>43</v>
      </c>
      <c r="D7" s="10" t="s">
        <v>44</v>
      </c>
      <c r="E7" s="77"/>
      <c r="F7" s="10" t="s">
        <v>34</v>
      </c>
      <c r="G7" s="37" t="s">
        <v>31</v>
      </c>
      <c r="H7" s="10" t="s">
        <v>27</v>
      </c>
      <c r="I7" s="10" t="s">
        <v>26</v>
      </c>
      <c r="J7" s="75"/>
      <c r="K7" s="83"/>
      <c r="L7" s="10" t="s">
        <v>23</v>
      </c>
      <c r="M7" s="83"/>
      <c r="N7" s="30" t="s">
        <v>24</v>
      </c>
      <c r="O7" s="85"/>
    </row>
    <row r="8" spans="2:15" ht="30" customHeight="1" thickBot="1">
      <c r="B8" s="69"/>
      <c r="C8" s="38"/>
      <c r="D8" s="17"/>
      <c r="E8" s="26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/>
      <c r="L8" s="18"/>
      <c r="M8" s="18" t="s">
        <v>14</v>
      </c>
      <c r="N8" s="31" t="s">
        <v>15</v>
      </c>
      <c r="O8" s="41"/>
    </row>
    <row r="9" spans="2:15" ht="35.25" customHeight="1" thickTop="1">
      <c r="B9" s="23" t="s">
        <v>16</v>
      </c>
      <c r="C9" s="39">
        <v>2709</v>
      </c>
      <c r="D9" s="15">
        <v>5450</v>
      </c>
      <c r="E9" s="27">
        <f>SUM(C9:D9)</f>
        <v>8159</v>
      </c>
      <c r="F9" s="45">
        <v>0</v>
      </c>
      <c r="G9" s="15">
        <v>0</v>
      </c>
      <c r="H9" s="16">
        <f>SUM(E9:G9)</f>
        <v>8159</v>
      </c>
      <c r="I9" s="15">
        <v>157</v>
      </c>
      <c r="J9" s="16">
        <f>SUM(H9:I9)</f>
        <v>8316</v>
      </c>
      <c r="K9" s="15">
        <v>0</v>
      </c>
      <c r="L9" s="15">
        <v>0</v>
      </c>
      <c r="M9" s="16">
        <f>SUM(K9:L9)</f>
        <v>0</v>
      </c>
      <c r="N9" s="32">
        <f>J9+M9</f>
        <v>8316</v>
      </c>
      <c r="O9" s="42">
        <v>0.91875</v>
      </c>
    </row>
    <row r="10" spans="2:15" ht="35.25" customHeight="1" thickBot="1">
      <c r="B10" s="24" t="s">
        <v>17</v>
      </c>
      <c r="C10" s="40">
        <v>2199</v>
      </c>
      <c r="D10" s="21">
        <v>2844</v>
      </c>
      <c r="E10" s="28">
        <f>SUM(C10:D10)</f>
        <v>5043</v>
      </c>
      <c r="F10" s="46">
        <v>0</v>
      </c>
      <c r="G10" s="21">
        <v>0</v>
      </c>
      <c r="H10" s="22">
        <f>SUM(E10:G10)</f>
        <v>5043</v>
      </c>
      <c r="I10" s="21">
        <v>106</v>
      </c>
      <c r="J10" s="22">
        <f>SUM(H10:I10)</f>
        <v>5149</v>
      </c>
      <c r="K10" s="21">
        <v>0</v>
      </c>
      <c r="L10" s="21">
        <v>0</v>
      </c>
      <c r="M10" s="22">
        <f>SUM(K10:L10)</f>
        <v>0</v>
      </c>
      <c r="N10" s="33">
        <f>J10+M10</f>
        <v>5149</v>
      </c>
      <c r="O10" s="43">
        <v>0.8993055555555555</v>
      </c>
    </row>
    <row r="11" spans="2:15" ht="35.25" customHeight="1" thickBot="1" thickTop="1">
      <c r="B11" s="25" t="s">
        <v>21</v>
      </c>
      <c r="C11" s="59">
        <f aca="true" t="shared" si="0" ref="C11:N11">SUM(C9:C10)</f>
        <v>4908</v>
      </c>
      <c r="D11" s="19">
        <f t="shared" si="0"/>
        <v>8294</v>
      </c>
      <c r="E11" s="20">
        <f t="shared" si="0"/>
        <v>13202</v>
      </c>
      <c r="F11" s="20">
        <f t="shared" si="0"/>
        <v>0</v>
      </c>
      <c r="G11" s="19">
        <f t="shared" si="0"/>
        <v>0</v>
      </c>
      <c r="H11" s="19">
        <f t="shared" si="0"/>
        <v>13202</v>
      </c>
      <c r="I11" s="19">
        <f t="shared" si="0"/>
        <v>263</v>
      </c>
      <c r="J11" s="19">
        <f t="shared" si="0"/>
        <v>13465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34">
        <f t="shared" si="0"/>
        <v>13465</v>
      </c>
      <c r="O11" s="44">
        <v>0.9263888888888889</v>
      </c>
    </row>
    <row r="12" spans="2:22" ht="36" customHeight="1" thickBot="1"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5:22" ht="36" customHeight="1" thickBot="1">
      <c r="E13" s="6"/>
      <c r="F13" s="6"/>
      <c r="G13" s="6"/>
      <c r="H13" s="6"/>
      <c r="K13" s="78" t="s">
        <v>5</v>
      </c>
      <c r="L13" s="79"/>
      <c r="M13" s="79"/>
      <c r="N13" s="80">
        <f>J11/'投票結果設定'!E7</f>
        <v>1</v>
      </c>
      <c r="O13" s="81"/>
      <c r="P13" s="6"/>
      <c r="Q13" s="6"/>
      <c r="R13" s="6"/>
      <c r="S13" s="6"/>
      <c r="T13" s="6"/>
      <c r="U13" s="6"/>
      <c r="V13" s="6"/>
    </row>
    <row r="14" spans="2:4" ht="36" customHeight="1">
      <c r="B14" s="12"/>
      <c r="C14" s="13"/>
      <c r="D14" s="12"/>
    </row>
  </sheetData>
  <sheetProtection sheet="1" objects="1" scenarios="1"/>
  <mergeCells count="12">
    <mergeCell ref="K13:M13"/>
    <mergeCell ref="N13:O13"/>
    <mergeCell ref="K6:K7"/>
    <mergeCell ref="M6:M7"/>
    <mergeCell ref="O5:O7"/>
    <mergeCell ref="K5:M5"/>
    <mergeCell ref="C5:D5"/>
    <mergeCell ref="B5:B8"/>
    <mergeCell ref="B2:O2"/>
    <mergeCell ref="B4:O4"/>
    <mergeCell ref="J5:J7"/>
    <mergeCell ref="E5:E7"/>
  </mergeCells>
  <printOptions/>
  <pageMargins left="0.5905511811023623" right="0.1968503937007874" top="0.984251968503937" bottom="0.5905511811023623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2008-05-18T13:15:49Z</cp:lastPrinted>
  <dcterms:created xsi:type="dcterms:W3CDTF">2004-10-28T09:24:46Z</dcterms:created>
  <dcterms:modified xsi:type="dcterms:W3CDTF">2008-05-18T13:20:30Z</dcterms:modified>
  <cp:category/>
  <cp:version/>
  <cp:contentType/>
  <cp:contentStatus/>
</cp:coreProperties>
</file>