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941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'Sheet1'!$A$1:$M$50</definedName>
  </definedNames>
  <calcPr fullCalcOnLoad="1"/>
</workbook>
</file>

<file path=xl/sharedStrings.xml><?xml version="1.0" encoding="utf-8"?>
<sst xmlns="http://schemas.openxmlformats.org/spreadsheetml/2006/main" count="54" uniqueCount="49">
  <si>
    <t>投票者数</t>
  </si>
  <si>
    <t>計</t>
  </si>
  <si>
    <t>合計</t>
  </si>
  <si>
    <t>全体の投票率</t>
  </si>
  <si>
    <t>18歳</t>
  </si>
  <si>
    <t>19歳</t>
  </si>
  <si>
    <t>有権者数</t>
  </si>
  <si>
    <t>計</t>
  </si>
  <si>
    <t>投票率</t>
  </si>
  <si>
    <t>計</t>
  </si>
  <si>
    <t>＜参考＞</t>
  </si>
  <si>
    <t>市町村名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</si>
  <si>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</si>
  <si>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</si>
  <si>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</si>
  <si>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</si>
  <si>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</si>
  <si>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</si>
  <si>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</si>
  <si>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</si>
  <si>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</si>
  <si>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</si>
  <si>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</si>
  <si>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</si>
  <si>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</si>
  <si>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</si>
  <si>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</si>
  <si>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</si>
  <si>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</si>
  <si>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</si>
  <si>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</si>
  <si>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</si>
  <si>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</si>
  <si>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</si>
  <si>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</si>
  <si>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</si>
  <si>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</si>
  <si>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</si>
  <si>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</si>
  <si>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</si>
  <si>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</si>
  <si>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</si>
  <si>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</si>
  <si>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</si>
  <si>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</si>
  <si>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</si>
  <si>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</si>
  <si>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全国の18歳、19歳合計の投票率（9/9総務省公表数値）　　</t>
  </si>
  <si>
    <t>第２４回　参議院議員通常選挙年齢別投票者数調（18歳・19歳）（全数調査）【山形県】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</si>
</sst>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b/>
      <sz val="26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b/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 applyFill="0" applyBorder="0" applyProtection="0">
      <alignment vertical="center"/>
    </xf>
    <xf numFmtId="0" fontId="5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1" fontId="8" fillId="0" borderId="0">
      <alignment/>
      <protection/>
    </xf>
    <xf numFmtId="0" fontId="5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5" fillId="0" borderId="0" xfId="81" applyFont="1" applyFill="1" applyProtection="1">
      <alignment vertical="center"/>
      <protection/>
    </xf>
    <xf numFmtId="0" fontId="15" fillId="0" borderId="0" xfId="81" applyFont="1" applyFill="1" applyBorder="1" applyProtection="1">
      <alignment vertical="center"/>
      <protection/>
    </xf>
    <xf numFmtId="0" fontId="15" fillId="0" borderId="0" xfId="81" applyFont="1" applyFill="1" applyBorder="1" applyProtection="1" quotePrefix="1">
      <alignment vertical="center"/>
      <protection/>
    </xf>
    <xf numFmtId="0" fontId="15" fillId="0" borderId="12" xfId="81" applyFont="1" applyFill="1" applyBorder="1" applyAlignment="1" applyProtection="1">
      <alignment horizontal="center" vertical="center"/>
      <protection/>
    </xf>
    <xf numFmtId="38" fontId="15" fillId="0" borderId="13" xfId="62" applyFont="1" applyFill="1" applyBorder="1" applyAlignment="1" applyProtection="1">
      <alignment vertical="center"/>
      <protection/>
    </xf>
    <xf numFmtId="38" fontId="15" fillId="0" borderId="2" xfId="62" applyFont="1" applyFill="1" applyBorder="1" applyAlignment="1" applyProtection="1">
      <alignment vertical="center"/>
      <protection/>
    </xf>
    <xf numFmtId="38" fontId="15" fillId="0" borderId="13" xfId="62" applyFont="1" applyFill="1" applyBorder="1" applyAlignment="1" applyProtection="1">
      <alignment horizontal="right" vertical="center" shrinkToFit="1"/>
      <protection/>
    </xf>
    <xf numFmtId="38" fontId="15" fillId="0" borderId="14" xfId="62" applyFont="1" applyFill="1" applyBorder="1" applyAlignment="1" applyProtection="1">
      <alignment horizontal="right" vertical="center" shrinkToFit="1"/>
      <protection locked="0"/>
    </xf>
    <xf numFmtId="38" fontId="15" fillId="0" borderId="15" xfId="62" applyFont="1" applyFill="1" applyBorder="1" applyAlignment="1" applyProtection="1">
      <alignment horizontal="right" vertical="center" shrinkToFit="1"/>
      <protection/>
    </xf>
    <xf numFmtId="38" fontId="15" fillId="0" borderId="16" xfId="62" applyFont="1" applyFill="1" applyBorder="1" applyAlignment="1" applyProtection="1">
      <alignment horizontal="right" vertical="center" shrinkToFit="1"/>
      <protection locked="0"/>
    </xf>
    <xf numFmtId="38" fontId="15" fillId="0" borderId="17" xfId="62" applyFont="1" applyFill="1" applyBorder="1" applyAlignment="1" applyProtection="1">
      <alignment horizontal="right" vertical="center" shrinkToFit="1"/>
      <protection locked="0"/>
    </xf>
    <xf numFmtId="38" fontId="15" fillId="0" borderId="15" xfId="62" applyFont="1" applyFill="1" applyBorder="1" applyAlignment="1" applyProtection="1">
      <alignment horizontal="right" vertical="center" shrinkToFit="1"/>
      <protection locked="0"/>
    </xf>
    <xf numFmtId="40" fontId="15" fillId="0" borderId="2" xfId="62" applyNumberFormat="1" applyFont="1" applyFill="1" applyBorder="1" applyAlignment="1" applyProtection="1">
      <alignment horizontal="right" vertical="center" shrinkToFit="1"/>
      <protection/>
    </xf>
    <xf numFmtId="40" fontId="15" fillId="0" borderId="17" xfId="62" applyNumberFormat="1" applyFont="1" applyFill="1" applyBorder="1" applyAlignment="1" applyProtection="1">
      <alignment horizontal="right" vertical="center" shrinkToFit="1"/>
      <protection/>
    </xf>
    <xf numFmtId="40" fontId="15" fillId="0" borderId="18" xfId="62" applyNumberFormat="1" applyFont="1" applyFill="1" applyBorder="1" applyAlignment="1" applyProtection="1">
      <alignment horizontal="right" vertical="center" shrinkToFit="1"/>
      <protection/>
    </xf>
    <xf numFmtId="38" fontId="15" fillId="0" borderId="19" xfId="62" applyFont="1" applyFill="1" applyBorder="1" applyAlignment="1" applyProtection="1">
      <alignment vertical="center"/>
      <protection/>
    </xf>
    <xf numFmtId="38" fontId="15" fillId="0" borderId="20" xfId="62" applyFont="1" applyFill="1" applyBorder="1" applyAlignment="1" applyProtection="1">
      <alignment vertical="center"/>
      <protection/>
    </xf>
    <xf numFmtId="38" fontId="15" fillId="0" borderId="19" xfId="62" applyFont="1" applyFill="1" applyBorder="1" applyAlignment="1" applyProtection="1">
      <alignment horizontal="right" vertical="center" shrinkToFit="1"/>
      <protection locked="0"/>
    </xf>
    <xf numFmtId="38" fontId="15" fillId="0" borderId="21" xfId="62" applyFont="1" applyFill="1" applyBorder="1" applyAlignment="1" applyProtection="1">
      <alignment horizontal="right" vertical="center" shrinkToFit="1"/>
      <protection locked="0"/>
    </xf>
    <xf numFmtId="38" fontId="15" fillId="0" borderId="22" xfId="62" applyFont="1" applyFill="1" applyBorder="1" applyAlignment="1" applyProtection="1">
      <alignment horizontal="right" vertical="center" shrinkToFit="1"/>
      <protection locked="0"/>
    </xf>
    <xf numFmtId="38" fontId="15" fillId="0" borderId="23" xfId="62" applyFont="1" applyFill="1" applyBorder="1" applyAlignment="1" applyProtection="1">
      <alignment horizontal="right" vertical="center" shrinkToFit="1"/>
      <protection locked="0"/>
    </xf>
    <xf numFmtId="38" fontId="15" fillId="0" borderId="24" xfId="62" applyFont="1" applyFill="1" applyBorder="1" applyAlignment="1" applyProtection="1">
      <alignment horizontal="right" vertical="center" shrinkToFit="1"/>
      <protection locked="0"/>
    </xf>
    <xf numFmtId="40" fontId="15" fillId="0" borderId="20" xfId="62" applyNumberFormat="1" applyFont="1" applyFill="1" applyBorder="1" applyAlignment="1" applyProtection="1">
      <alignment horizontal="right" vertical="center" shrinkToFit="1"/>
      <protection/>
    </xf>
    <xf numFmtId="40" fontId="15" fillId="0" borderId="24" xfId="62" applyNumberFormat="1" applyFont="1" applyFill="1" applyBorder="1" applyAlignment="1" applyProtection="1">
      <alignment horizontal="right" vertical="center" shrinkToFit="1"/>
      <protection/>
    </xf>
    <xf numFmtId="40" fontId="15" fillId="0" borderId="25" xfId="62" applyNumberFormat="1" applyFont="1" applyFill="1" applyBorder="1" applyAlignment="1" applyProtection="1">
      <alignment horizontal="right" vertical="center" shrinkToFit="1"/>
      <protection/>
    </xf>
    <xf numFmtId="38" fontId="15" fillId="0" borderId="26" xfId="62" applyFont="1" applyFill="1" applyBorder="1" applyAlignment="1" applyProtection="1">
      <alignment vertical="center"/>
      <protection/>
    </xf>
    <xf numFmtId="38" fontId="15" fillId="0" borderId="1" xfId="62" applyFont="1" applyFill="1" applyBorder="1" applyAlignment="1" applyProtection="1">
      <alignment vertical="center"/>
      <protection/>
    </xf>
    <xf numFmtId="40" fontId="15" fillId="0" borderId="1" xfId="62" applyNumberFormat="1" applyFont="1" applyFill="1" applyBorder="1" applyAlignment="1" applyProtection="1">
      <alignment horizontal="right" vertical="center" shrinkToFit="1"/>
      <protection/>
    </xf>
    <xf numFmtId="40" fontId="15" fillId="0" borderId="27" xfId="62" applyNumberFormat="1" applyFont="1" applyFill="1" applyBorder="1" applyAlignment="1" applyProtection="1">
      <alignment horizontal="right" vertical="center" shrinkToFit="1"/>
      <protection/>
    </xf>
    <xf numFmtId="40" fontId="15" fillId="0" borderId="12" xfId="62" applyNumberFormat="1" applyFont="1" applyFill="1" applyBorder="1" applyAlignment="1" applyProtection="1">
      <alignment horizontal="right" vertical="center" shrinkToFit="1"/>
      <protection/>
    </xf>
    <xf numFmtId="38" fontId="15" fillId="0" borderId="0" xfId="62" applyFont="1" applyFill="1" applyBorder="1" applyAlignment="1" applyProtection="1">
      <alignment horizontal="right" vertical="center" shrinkToFit="1"/>
      <protection/>
    </xf>
    <xf numFmtId="38" fontId="15" fillId="0" borderId="0" xfId="62" applyFont="1" applyFill="1" applyBorder="1" applyAlignment="1" applyProtection="1">
      <alignment vertical="center"/>
      <protection/>
    </xf>
    <xf numFmtId="38" fontId="15" fillId="0" borderId="0" xfId="62" applyFont="1" applyFill="1" applyBorder="1" applyAlignment="1" applyProtection="1">
      <alignment horizontal="left" vertical="center"/>
      <protection/>
    </xf>
    <xf numFmtId="0" fontId="15" fillId="0" borderId="0" xfId="81" applyFont="1">
      <alignment vertical="center"/>
    </xf>
    <xf numFmtId="0" fontId="15" fillId="0" borderId="0" xfId="81" applyFont="1" applyFill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38" fontId="16" fillId="0" borderId="1" xfId="62" applyFont="1" applyFill="1" applyBorder="1" applyAlignment="1" applyProtection="1">
      <alignment horizontal="distributed" vertical="center"/>
      <protection/>
    </xf>
    <xf numFmtId="58" fontId="15" fillId="0" borderId="0" xfId="81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38" fontId="15" fillId="0" borderId="2" xfId="62" applyFont="1" applyFill="1" applyBorder="1" applyAlignment="1" applyProtection="1">
      <alignment vertical="center" shrinkToFit="1"/>
      <protection/>
    </xf>
    <xf numFmtId="38" fontId="16" fillId="0" borderId="2" xfId="62" applyFont="1" applyFill="1" applyBorder="1" applyAlignment="1" applyProtection="1">
      <alignment vertical="center" shrinkToFit="1"/>
      <protection/>
    </xf>
    <xf numFmtId="38" fontId="15" fillId="0" borderId="20" xfId="62" applyFont="1" applyFill="1" applyBorder="1" applyAlignment="1" applyProtection="1">
      <alignment vertical="center" shrinkToFit="1"/>
      <protection/>
    </xf>
    <xf numFmtId="0" fontId="15" fillId="0" borderId="28" xfId="81" applyFont="1" applyFill="1" applyBorder="1" applyAlignment="1" applyProtection="1">
      <alignment horizontal="center" vertical="center" wrapText="1"/>
      <protection/>
    </xf>
    <xf numFmtId="0" fontId="15" fillId="0" borderId="29" xfId="8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15" fillId="0" borderId="30" xfId="81" applyFont="1" applyFill="1" applyBorder="1" applyAlignment="1" applyProtection="1">
      <alignment vertical="center"/>
      <protection/>
    </xf>
    <xf numFmtId="0" fontId="15" fillId="0" borderId="31" xfId="81" applyFont="1" applyBorder="1" applyAlignment="1" applyProtection="1">
      <alignment vertical="center"/>
      <protection/>
    </xf>
    <xf numFmtId="0" fontId="15" fillId="0" borderId="32" xfId="81" applyFont="1" applyFill="1" applyBorder="1" applyAlignment="1" applyProtection="1">
      <alignment horizontal="distributed" vertical="center" wrapText="1"/>
      <protection/>
    </xf>
    <xf numFmtId="0" fontId="15" fillId="0" borderId="0" xfId="81" applyFont="1" applyBorder="1" applyAlignment="1" applyProtection="1">
      <alignment vertical="center"/>
      <protection/>
    </xf>
    <xf numFmtId="0" fontId="15" fillId="0" borderId="32" xfId="81" applyFont="1" applyFill="1" applyBorder="1" applyAlignment="1" applyProtection="1" quotePrefix="1">
      <alignment vertical="center"/>
      <protection/>
    </xf>
    <xf numFmtId="0" fontId="15" fillId="0" borderId="26" xfId="81" applyFont="1" applyFill="1" applyBorder="1" applyAlignment="1" applyProtection="1">
      <alignment horizontal="center" vertical="center"/>
      <protection/>
    </xf>
    <xf numFmtId="0" fontId="15" fillId="0" borderId="1" xfId="81" applyFont="1" applyFill="1" applyBorder="1" applyAlignment="1" applyProtection="1">
      <alignment horizontal="center" vertical="center"/>
      <protection/>
    </xf>
    <xf numFmtId="0" fontId="15" fillId="0" borderId="12" xfId="81" applyFont="1" applyFill="1" applyBorder="1" applyAlignment="1" applyProtection="1">
      <alignment horizontal="center" vertical="center"/>
      <protection/>
    </xf>
    <xf numFmtId="0" fontId="14" fillId="0" borderId="33" xfId="81" applyFont="1" applyFill="1" applyBorder="1" applyAlignment="1" applyProtection="1">
      <alignment horizontal="center" vertical="center" wrapText="1"/>
      <protection/>
    </xf>
    <xf numFmtId="0" fontId="15" fillId="0" borderId="33" xfId="81" applyFont="1" applyFill="1" applyBorder="1" applyAlignment="1" applyProtection="1">
      <alignment horizontal="center" vertical="center" wrapText="1"/>
      <protection/>
    </xf>
    <xf numFmtId="0" fontId="15" fillId="0" borderId="34" xfId="81" applyFont="1" applyFill="1" applyBorder="1" applyAlignment="1" applyProtection="1">
      <alignment horizontal="center" vertical="center" wrapText="1"/>
      <protection/>
    </xf>
    <xf numFmtId="0" fontId="15" fillId="0" borderId="35" xfId="81" applyFont="1" applyFill="1" applyBorder="1" applyAlignment="1" applyProtection="1">
      <alignment vertical="center"/>
      <protection/>
    </xf>
    <xf numFmtId="0" fontId="15" fillId="0" borderId="30" xfId="81" applyFont="1" applyFill="1" applyBorder="1" applyAlignment="1" applyProtection="1">
      <alignment horizontal="center" vertical="center" wrapText="1"/>
      <protection/>
    </xf>
    <xf numFmtId="0" fontId="15" fillId="0" borderId="31" xfId="81" applyFont="1" applyFill="1" applyBorder="1" applyAlignment="1" applyProtection="1">
      <alignment horizontal="center" vertical="center" wrapText="1"/>
      <protection/>
    </xf>
    <xf numFmtId="0" fontId="15" fillId="0" borderId="36" xfId="81" applyFont="1" applyFill="1" applyBorder="1" applyAlignment="1" applyProtection="1">
      <alignment horizontal="center" vertical="center" wrapText="1"/>
      <protection/>
    </xf>
    <xf numFmtId="38" fontId="15" fillId="0" borderId="26" xfId="62" applyFont="1" applyFill="1" applyBorder="1" applyAlignment="1" applyProtection="1">
      <alignment horizontal="center" vertical="center"/>
      <protection/>
    </xf>
    <xf numFmtId="38" fontId="15" fillId="0" borderId="1" xfId="62" applyFont="1" applyFill="1" applyBorder="1" applyAlignment="1" applyProtection="1">
      <alignment horizontal="center" vertical="center"/>
      <protection/>
    </xf>
    <xf numFmtId="38" fontId="15" fillId="0" borderId="12" xfId="62" applyFont="1" applyFill="1" applyBorder="1" applyAlignment="1" applyProtection="1">
      <alignment horizontal="center" vertical="center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ハイパーリンク 2" xfId="48"/>
    <cellStyle name="ハイパーリンク 3" xfId="49"/>
    <cellStyle name="ハイパーリンク 4" xfId="50"/>
    <cellStyle name="ハイパーリンク 5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2 2" xfId="60"/>
    <cellStyle name="桁区切り 2 3" xfId="61"/>
    <cellStyle name="桁区切り 3" xfId="62"/>
    <cellStyle name="桁区切り 3 2" xfId="63"/>
    <cellStyle name="桁区切り 4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2" xfId="76"/>
    <cellStyle name="標準 3" xfId="77"/>
    <cellStyle name="標準 3 2" xfId="78"/>
    <cellStyle name="標準 4" xfId="79"/>
    <cellStyle name="標準 4 2" xfId="80"/>
    <cellStyle name="標準 5" xfId="81"/>
    <cellStyle name="標準 5 2" xfId="82"/>
    <cellStyle name="標準 6" xfId="83"/>
    <cellStyle name="標準 7" xfId="84"/>
    <cellStyle name="未定義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19050</xdr:rowOff>
    </xdr:from>
    <xdr:to>
      <xdr:col>12</xdr:col>
      <xdr:colOff>1333500</xdr:colOff>
      <xdr:row>47</xdr:row>
      <xdr:rowOff>171450</xdr:rowOff>
    </xdr:to>
    <xdr:sp>
      <xdr:nvSpPr>
        <xdr:cNvPr id="1" name="正方形/長方形 2"/>
        <xdr:cNvSpPr>
          <a:spLocks/>
        </xdr:cNvSpPr>
      </xdr:nvSpPr>
      <xdr:spPr>
        <a:xfrm>
          <a:off x="19050" y="24288750"/>
          <a:ext cx="15087600" cy="11239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</a:rPr>
            <a:t>備考</a:t>
          </a:r>
          <a:r>
            <a:rPr lang="en-US" cap="none" sz="2000" b="0" i="0" u="none" baseline="0">
              <a:solidFill>
                <a:srgbClr val="000000"/>
              </a:solidFill>
            </a:rPr>
            <a:t>】
</a:t>
          </a:r>
          <a:r>
            <a:rPr lang="en-US" cap="none" sz="2000" b="0" i="0" u="none" baseline="0">
              <a:solidFill>
                <a:srgbClr val="000000"/>
              </a:solidFill>
            </a:rPr>
            <a:t>１　年齢は、平成</a:t>
          </a:r>
          <a:r>
            <a:rPr lang="en-US" cap="none" sz="2000" b="0" i="0" u="none" baseline="0">
              <a:solidFill>
                <a:srgbClr val="000000"/>
              </a:solidFill>
            </a:rPr>
            <a:t>28</a:t>
          </a:r>
          <a:r>
            <a:rPr lang="en-US" cap="none" sz="2000" b="0" i="0" u="none" baseline="0">
              <a:solidFill>
                <a:srgbClr val="000000"/>
              </a:solidFill>
            </a:rPr>
            <a:t>年７月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日現在の満年齢である。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２　投票者数は、選挙区選挙の投票を行った者の数であり、期日前投票及び不在者投票、在外投票を行った者の数を含む。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="60" zoomScaleNormal="70" zoomScalePageLayoutView="0" workbookViewId="0" topLeftCell="A1">
      <selection activeCell="A3" sqref="A3"/>
    </sheetView>
  </sheetViews>
  <sheetFormatPr defaultColWidth="9.140625" defaultRowHeight="15"/>
  <cols>
    <col min="1" max="1" width="1.7109375" style="38" customWidth="1"/>
    <col min="2" max="2" width="16.7109375" style="38" customWidth="1"/>
    <col min="3" max="3" width="1.7109375" style="38" customWidth="1"/>
    <col min="4" max="12" width="20.7109375" style="39" customWidth="1"/>
    <col min="13" max="13" width="22.7109375" style="39" customWidth="1"/>
    <col min="14" max="15" width="8.8515625" style="2" customWidth="1"/>
    <col min="16" max="18" width="8.8515625" style="1" customWidth="1"/>
  </cols>
  <sheetData>
    <row r="1" spans="12:13" ht="25.5">
      <c r="L1" s="41"/>
      <c r="M1" s="42"/>
    </row>
    <row r="2" spans="1:13" ht="30.75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37.5" customHeight="1" thickBot="1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0" customHeight="1" thickBot="1">
      <c r="A4" s="49"/>
      <c r="B4" s="51" t="s">
        <v>11</v>
      </c>
      <c r="C4" s="53"/>
      <c r="D4" s="54" t="s">
        <v>6</v>
      </c>
      <c r="E4" s="55"/>
      <c r="F4" s="56"/>
      <c r="G4" s="54" t="s">
        <v>0</v>
      </c>
      <c r="H4" s="55"/>
      <c r="I4" s="56"/>
      <c r="J4" s="55" t="s">
        <v>8</v>
      </c>
      <c r="K4" s="55"/>
      <c r="L4" s="56"/>
      <c r="M4" s="6" t="s">
        <v>10</v>
      </c>
    </row>
    <row r="5" spans="1:13" ht="30" customHeight="1">
      <c r="A5" s="50"/>
      <c r="B5" s="52"/>
      <c r="C5" s="52"/>
      <c r="D5" s="61" t="s">
        <v>4</v>
      </c>
      <c r="E5" s="46" t="s">
        <v>5</v>
      </c>
      <c r="F5" s="59" t="s">
        <v>1</v>
      </c>
      <c r="G5" s="61" t="s">
        <v>4</v>
      </c>
      <c r="H5" s="46" t="s">
        <v>5</v>
      </c>
      <c r="I5" s="63" t="s">
        <v>7</v>
      </c>
      <c r="J5" s="61" t="s">
        <v>4</v>
      </c>
      <c r="K5" s="46" t="s">
        <v>5</v>
      </c>
      <c r="L5" s="58" t="s">
        <v>9</v>
      </c>
      <c r="M5" s="57" t="s">
        <v>3</v>
      </c>
    </row>
    <row r="6" spans="1:13" ht="30" customHeight="1">
      <c r="A6" s="50"/>
      <c r="B6" s="52"/>
      <c r="C6" s="52"/>
      <c r="D6" s="62"/>
      <c r="E6" s="47"/>
      <c r="F6" s="60"/>
      <c r="G6" s="62"/>
      <c r="H6" s="47"/>
      <c r="I6" s="58"/>
      <c r="J6" s="62"/>
      <c r="K6" s="47"/>
      <c r="L6" s="58"/>
      <c r="M6" s="57"/>
    </row>
    <row r="7" spans="1:13" ht="45.75" customHeight="1">
      <c r="A7" s="7"/>
      <c r="B7" s="43" t="s">
        <v>12</v>
      </c>
      <c r="C7" s="8"/>
      <c r="D7" s="9">
        <v>2203</v>
      </c>
      <c r="E7" s="10">
        <v>2493</v>
      </c>
      <c r="F7" s="11">
        <f>D7+E7</f>
        <v>4696</v>
      </c>
      <c r="G7" s="12">
        <v>1220</v>
      </c>
      <c r="H7" s="13">
        <v>1000</v>
      </c>
      <c r="I7" s="14">
        <f>G7+H7</f>
        <v>2220</v>
      </c>
      <c r="J7" s="15">
        <f aca="true" t="shared" si="0" ref="J7:J41">G7/D7*100</f>
        <v>55.37902859736723</v>
      </c>
      <c r="K7" s="16">
        <f aca="true" t="shared" si="1" ref="K7:K41">H7/E7*100</f>
        <v>40.11231448054553</v>
      </c>
      <c r="L7" s="17">
        <f aca="true" t="shared" si="2" ref="L7:L41">(G7+H7)/F7*100</f>
        <v>47.27427597955707</v>
      </c>
      <c r="M7" s="17">
        <v>59.1</v>
      </c>
    </row>
    <row r="8" spans="1:13" ht="45.75" customHeight="1">
      <c r="A8" s="7"/>
      <c r="B8" s="43" t="s">
        <v>13</v>
      </c>
      <c r="C8" s="8"/>
      <c r="D8" s="9">
        <v>808</v>
      </c>
      <c r="E8" s="10">
        <v>816</v>
      </c>
      <c r="F8" s="11">
        <f aca="true" t="shared" si="3" ref="F8:F41">D8+E8</f>
        <v>1624</v>
      </c>
      <c r="G8" s="12">
        <v>454</v>
      </c>
      <c r="H8" s="13">
        <v>403</v>
      </c>
      <c r="I8" s="14">
        <f aca="true" t="shared" si="4" ref="I8:I41">G8+H8</f>
        <v>857</v>
      </c>
      <c r="J8" s="15">
        <f t="shared" si="0"/>
        <v>56.188118811881196</v>
      </c>
      <c r="K8" s="16">
        <f t="shared" si="1"/>
        <v>49.38725490196079</v>
      </c>
      <c r="L8" s="17">
        <f t="shared" si="2"/>
        <v>52.77093596059114</v>
      </c>
      <c r="M8" s="17">
        <v>59.77</v>
      </c>
    </row>
    <row r="9" spans="1:13" ht="45.75" customHeight="1">
      <c r="A9" s="7"/>
      <c r="B9" s="43" t="s">
        <v>14</v>
      </c>
      <c r="C9" s="8"/>
      <c r="D9" s="9">
        <v>1401</v>
      </c>
      <c r="E9" s="10">
        <v>1147</v>
      </c>
      <c r="F9" s="11">
        <f t="shared" si="3"/>
        <v>2548</v>
      </c>
      <c r="G9" s="12">
        <v>663</v>
      </c>
      <c r="H9" s="13">
        <v>386</v>
      </c>
      <c r="I9" s="14">
        <f t="shared" si="4"/>
        <v>1049</v>
      </c>
      <c r="J9" s="15">
        <f t="shared" si="0"/>
        <v>47.32334047109208</v>
      </c>
      <c r="K9" s="16">
        <f t="shared" si="1"/>
        <v>33.653007846556235</v>
      </c>
      <c r="L9" s="17">
        <f t="shared" si="2"/>
        <v>41.169544740973315</v>
      </c>
      <c r="M9" s="17">
        <v>61.23</v>
      </c>
    </row>
    <row r="10" spans="1:13" ht="45.75" customHeight="1">
      <c r="A10" s="7"/>
      <c r="B10" s="43" t="s">
        <v>15</v>
      </c>
      <c r="C10" s="8"/>
      <c r="D10" s="9">
        <v>1056</v>
      </c>
      <c r="E10" s="10">
        <v>839</v>
      </c>
      <c r="F10" s="11">
        <f t="shared" si="3"/>
        <v>1895</v>
      </c>
      <c r="G10" s="12">
        <v>424</v>
      </c>
      <c r="H10" s="13">
        <v>223</v>
      </c>
      <c r="I10" s="14">
        <f t="shared" si="4"/>
        <v>647</v>
      </c>
      <c r="J10" s="15">
        <f t="shared" si="0"/>
        <v>40.15151515151515</v>
      </c>
      <c r="K10" s="16">
        <f t="shared" si="1"/>
        <v>26.579261025029798</v>
      </c>
      <c r="L10" s="17">
        <f t="shared" si="2"/>
        <v>34.142480211081796</v>
      </c>
      <c r="M10" s="17">
        <v>59.11</v>
      </c>
    </row>
    <row r="11" spans="1:13" ht="45.75" customHeight="1">
      <c r="A11" s="7"/>
      <c r="B11" s="43" t="s">
        <v>16</v>
      </c>
      <c r="C11" s="8"/>
      <c r="D11" s="9">
        <v>355</v>
      </c>
      <c r="E11" s="10">
        <v>380</v>
      </c>
      <c r="F11" s="11">
        <f t="shared" si="3"/>
        <v>735</v>
      </c>
      <c r="G11" s="12">
        <v>165</v>
      </c>
      <c r="H11" s="13">
        <v>143</v>
      </c>
      <c r="I11" s="14">
        <f t="shared" si="4"/>
        <v>308</v>
      </c>
      <c r="J11" s="15">
        <f t="shared" si="0"/>
        <v>46.478873239436616</v>
      </c>
      <c r="K11" s="16">
        <f t="shared" si="1"/>
        <v>37.631578947368425</v>
      </c>
      <c r="L11" s="17">
        <f t="shared" si="2"/>
        <v>41.904761904761905</v>
      </c>
      <c r="M11" s="17">
        <v>63.91</v>
      </c>
    </row>
    <row r="12" spans="1:13" ht="45.75" customHeight="1">
      <c r="A12" s="7"/>
      <c r="B12" s="43" t="s">
        <v>17</v>
      </c>
      <c r="C12" s="8"/>
      <c r="D12" s="9">
        <v>416</v>
      </c>
      <c r="E12" s="10">
        <v>377</v>
      </c>
      <c r="F12" s="11">
        <f t="shared" si="3"/>
        <v>793</v>
      </c>
      <c r="G12" s="12">
        <v>235</v>
      </c>
      <c r="H12" s="13">
        <v>166</v>
      </c>
      <c r="I12" s="14">
        <f t="shared" si="4"/>
        <v>401</v>
      </c>
      <c r="J12" s="15">
        <f t="shared" si="0"/>
        <v>56.49038461538461</v>
      </c>
      <c r="K12" s="16">
        <f t="shared" si="1"/>
        <v>44.03183023872679</v>
      </c>
      <c r="L12" s="17">
        <f t="shared" si="2"/>
        <v>50.56746532156369</v>
      </c>
      <c r="M12" s="17">
        <v>60.84</v>
      </c>
    </row>
    <row r="13" spans="1:13" ht="45.75" customHeight="1">
      <c r="A13" s="7"/>
      <c r="B13" s="43" t="s">
        <v>18</v>
      </c>
      <c r="C13" s="8"/>
      <c r="D13" s="9">
        <v>312</v>
      </c>
      <c r="E13" s="10">
        <v>297</v>
      </c>
      <c r="F13" s="11">
        <f t="shared" si="3"/>
        <v>609</v>
      </c>
      <c r="G13" s="12">
        <v>161</v>
      </c>
      <c r="H13" s="13">
        <v>134</v>
      </c>
      <c r="I13" s="14">
        <f t="shared" si="4"/>
        <v>295</v>
      </c>
      <c r="J13" s="15">
        <f t="shared" si="0"/>
        <v>51.60256410256411</v>
      </c>
      <c r="K13" s="16">
        <f t="shared" si="1"/>
        <v>45.11784511784512</v>
      </c>
      <c r="L13" s="17">
        <f t="shared" si="2"/>
        <v>48.44006568144499</v>
      </c>
      <c r="M13" s="17">
        <v>64.35</v>
      </c>
    </row>
    <row r="14" spans="1:13" ht="45.75" customHeight="1">
      <c r="A14" s="7"/>
      <c r="B14" s="43" t="s">
        <v>19</v>
      </c>
      <c r="C14" s="8"/>
      <c r="D14" s="9">
        <v>220</v>
      </c>
      <c r="E14" s="10">
        <v>238</v>
      </c>
      <c r="F14" s="11">
        <f t="shared" si="3"/>
        <v>458</v>
      </c>
      <c r="G14" s="12">
        <v>127</v>
      </c>
      <c r="H14" s="13">
        <v>100</v>
      </c>
      <c r="I14" s="14">
        <f t="shared" si="4"/>
        <v>227</v>
      </c>
      <c r="J14" s="15">
        <f t="shared" si="0"/>
        <v>57.72727272727273</v>
      </c>
      <c r="K14" s="16">
        <f t="shared" si="1"/>
        <v>42.016806722689076</v>
      </c>
      <c r="L14" s="17">
        <f t="shared" si="2"/>
        <v>49.56331877729257</v>
      </c>
      <c r="M14" s="17">
        <v>62.3</v>
      </c>
    </row>
    <row r="15" spans="1:13" ht="45.75" customHeight="1">
      <c r="A15" s="7"/>
      <c r="B15" s="43" t="s">
        <v>20</v>
      </c>
      <c r="C15" s="8"/>
      <c r="D15" s="9">
        <v>255</v>
      </c>
      <c r="E15" s="10">
        <v>270</v>
      </c>
      <c r="F15" s="11">
        <f t="shared" si="3"/>
        <v>525</v>
      </c>
      <c r="G15" s="12">
        <v>131</v>
      </c>
      <c r="H15" s="13">
        <v>109</v>
      </c>
      <c r="I15" s="14">
        <f t="shared" si="4"/>
        <v>240</v>
      </c>
      <c r="J15" s="15">
        <f t="shared" si="0"/>
        <v>51.37254901960784</v>
      </c>
      <c r="K15" s="16">
        <f t="shared" si="1"/>
        <v>40.370370370370374</v>
      </c>
      <c r="L15" s="17">
        <f t="shared" si="2"/>
        <v>45.714285714285715</v>
      </c>
      <c r="M15" s="17">
        <v>66.01</v>
      </c>
    </row>
    <row r="16" spans="1:13" ht="45.75" customHeight="1">
      <c r="A16" s="7"/>
      <c r="B16" s="43" t="s">
        <v>21</v>
      </c>
      <c r="C16" s="8"/>
      <c r="D16" s="9">
        <v>612</v>
      </c>
      <c r="E16" s="10">
        <v>587</v>
      </c>
      <c r="F16" s="11">
        <f t="shared" si="3"/>
        <v>1199</v>
      </c>
      <c r="G16" s="12">
        <v>348</v>
      </c>
      <c r="H16" s="13">
        <v>228</v>
      </c>
      <c r="I16" s="14">
        <f t="shared" si="4"/>
        <v>576</v>
      </c>
      <c r="J16" s="15">
        <f t="shared" si="0"/>
        <v>56.86274509803921</v>
      </c>
      <c r="K16" s="16">
        <f t="shared" si="1"/>
        <v>38.841567291311755</v>
      </c>
      <c r="L16" s="17">
        <f t="shared" si="2"/>
        <v>48.04003336113428</v>
      </c>
      <c r="M16" s="17">
        <v>59.47</v>
      </c>
    </row>
    <row r="17" spans="1:13" ht="45.75" customHeight="1">
      <c r="A17" s="7"/>
      <c r="B17" s="43" t="s">
        <v>22</v>
      </c>
      <c r="C17" s="8"/>
      <c r="D17" s="9">
        <v>433</v>
      </c>
      <c r="E17" s="10">
        <v>468</v>
      </c>
      <c r="F17" s="11">
        <f t="shared" si="3"/>
        <v>901</v>
      </c>
      <c r="G17" s="12">
        <v>204</v>
      </c>
      <c r="H17" s="13">
        <v>216</v>
      </c>
      <c r="I17" s="14">
        <f t="shared" si="4"/>
        <v>420</v>
      </c>
      <c r="J17" s="15">
        <f t="shared" si="0"/>
        <v>47.11316397228637</v>
      </c>
      <c r="K17" s="16">
        <f t="shared" si="1"/>
        <v>46.15384615384615</v>
      </c>
      <c r="L17" s="17">
        <f t="shared" si="2"/>
        <v>46.614872364039954</v>
      </c>
      <c r="M17" s="17">
        <v>60.03</v>
      </c>
    </row>
    <row r="18" spans="1:13" ht="45.75" customHeight="1">
      <c r="A18" s="7"/>
      <c r="B18" s="43" t="s">
        <v>23</v>
      </c>
      <c r="C18" s="8"/>
      <c r="D18" s="9">
        <v>143</v>
      </c>
      <c r="E18" s="10">
        <v>144</v>
      </c>
      <c r="F18" s="11">
        <f t="shared" si="3"/>
        <v>287</v>
      </c>
      <c r="G18" s="12">
        <v>88</v>
      </c>
      <c r="H18" s="13">
        <v>60</v>
      </c>
      <c r="I18" s="14">
        <f t="shared" si="4"/>
        <v>148</v>
      </c>
      <c r="J18" s="15">
        <f t="shared" si="0"/>
        <v>61.53846153846154</v>
      </c>
      <c r="K18" s="16">
        <f t="shared" si="1"/>
        <v>41.66666666666667</v>
      </c>
      <c r="L18" s="17">
        <f t="shared" si="2"/>
        <v>51.56794425087108</v>
      </c>
      <c r="M18" s="17">
        <v>70.28</v>
      </c>
    </row>
    <row r="19" spans="1:13" ht="45.75" customHeight="1">
      <c r="A19" s="7"/>
      <c r="B19" s="43" t="s">
        <v>24</v>
      </c>
      <c r="C19" s="8"/>
      <c r="D19" s="9">
        <v>307</v>
      </c>
      <c r="E19" s="10">
        <v>286</v>
      </c>
      <c r="F19" s="11">
        <f t="shared" si="3"/>
        <v>593</v>
      </c>
      <c r="G19" s="12">
        <v>142</v>
      </c>
      <c r="H19" s="13">
        <v>107</v>
      </c>
      <c r="I19" s="14">
        <f t="shared" si="4"/>
        <v>249</v>
      </c>
      <c r="J19" s="15">
        <f t="shared" si="0"/>
        <v>46.25407166123778</v>
      </c>
      <c r="K19" s="16">
        <f t="shared" si="1"/>
        <v>37.41258741258741</v>
      </c>
      <c r="L19" s="17">
        <f t="shared" si="2"/>
        <v>41.989881956155145</v>
      </c>
      <c r="M19" s="17">
        <v>62.77</v>
      </c>
    </row>
    <row r="20" spans="1:13" ht="45.75" customHeight="1">
      <c r="A20" s="7"/>
      <c r="B20" s="44" t="s">
        <v>25</v>
      </c>
      <c r="C20" s="8"/>
      <c r="D20" s="9">
        <v>143</v>
      </c>
      <c r="E20" s="10">
        <v>124</v>
      </c>
      <c r="F20" s="11">
        <f t="shared" si="3"/>
        <v>267</v>
      </c>
      <c r="G20" s="12">
        <v>89</v>
      </c>
      <c r="H20" s="13">
        <v>52</v>
      </c>
      <c r="I20" s="14">
        <f t="shared" si="4"/>
        <v>141</v>
      </c>
      <c r="J20" s="15">
        <f t="shared" si="0"/>
        <v>62.23776223776224</v>
      </c>
      <c r="K20" s="16">
        <f t="shared" si="1"/>
        <v>41.935483870967744</v>
      </c>
      <c r="L20" s="17">
        <f t="shared" si="2"/>
        <v>52.80898876404494</v>
      </c>
      <c r="M20" s="17">
        <v>64.59</v>
      </c>
    </row>
    <row r="21" spans="1:13" ht="45.75" customHeight="1">
      <c r="A21" s="7"/>
      <c r="B21" s="43" t="s">
        <v>26</v>
      </c>
      <c r="C21" s="8"/>
      <c r="D21" s="9">
        <v>127</v>
      </c>
      <c r="E21" s="10">
        <v>105</v>
      </c>
      <c r="F21" s="11">
        <f t="shared" si="3"/>
        <v>232</v>
      </c>
      <c r="G21" s="12">
        <v>58</v>
      </c>
      <c r="H21" s="13">
        <v>53</v>
      </c>
      <c r="I21" s="14">
        <f t="shared" si="4"/>
        <v>111</v>
      </c>
      <c r="J21" s="15">
        <f t="shared" si="0"/>
        <v>45.66929133858268</v>
      </c>
      <c r="K21" s="16">
        <f t="shared" si="1"/>
        <v>50.476190476190474</v>
      </c>
      <c r="L21" s="17">
        <f t="shared" si="2"/>
        <v>47.8448275862069</v>
      </c>
      <c r="M21" s="17">
        <v>64.15</v>
      </c>
    </row>
    <row r="22" spans="1:13" ht="45.75" customHeight="1">
      <c r="A22" s="7"/>
      <c r="B22" s="43" t="s">
        <v>27</v>
      </c>
      <c r="C22" s="8"/>
      <c r="D22" s="9">
        <v>160</v>
      </c>
      <c r="E22" s="10">
        <v>164</v>
      </c>
      <c r="F22" s="11">
        <f t="shared" si="3"/>
        <v>324</v>
      </c>
      <c r="G22" s="12">
        <v>97</v>
      </c>
      <c r="H22" s="13">
        <v>70</v>
      </c>
      <c r="I22" s="14">
        <f t="shared" si="4"/>
        <v>167</v>
      </c>
      <c r="J22" s="15">
        <f t="shared" si="0"/>
        <v>60.62499999999999</v>
      </c>
      <c r="K22" s="16">
        <f t="shared" si="1"/>
        <v>42.68292682926829</v>
      </c>
      <c r="L22" s="17">
        <f t="shared" si="2"/>
        <v>51.54320987654321</v>
      </c>
      <c r="M22" s="17">
        <v>67.12</v>
      </c>
    </row>
    <row r="23" spans="1:13" ht="45.75" customHeight="1">
      <c r="A23" s="7"/>
      <c r="B23" s="43" t="s">
        <v>28</v>
      </c>
      <c r="C23" s="8"/>
      <c r="D23" s="9">
        <v>55</v>
      </c>
      <c r="E23" s="10">
        <v>43</v>
      </c>
      <c r="F23" s="11">
        <f t="shared" si="3"/>
        <v>98</v>
      </c>
      <c r="G23" s="12">
        <v>34</v>
      </c>
      <c r="H23" s="13">
        <v>14</v>
      </c>
      <c r="I23" s="14">
        <f t="shared" si="4"/>
        <v>48</v>
      </c>
      <c r="J23" s="15">
        <f t="shared" si="0"/>
        <v>61.81818181818181</v>
      </c>
      <c r="K23" s="16">
        <f t="shared" si="1"/>
        <v>32.55813953488372</v>
      </c>
      <c r="L23" s="17">
        <f t="shared" si="2"/>
        <v>48.97959183673469</v>
      </c>
      <c r="M23" s="17">
        <v>74.49</v>
      </c>
    </row>
    <row r="24" spans="1:13" ht="45.75" customHeight="1">
      <c r="A24" s="7"/>
      <c r="B24" s="43" t="s">
        <v>29</v>
      </c>
      <c r="C24" s="8"/>
      <c r="D24" s="9">
        <v>60</v>
      </c>
      <c r="E24" s="10">
        <v>47</v>
      </c>
      <c r="F24" s="11">
        <f t="shared" si="3"/>
        <v>107</v>
      </c>
      <c r="G24" s="12">
        <v>36</v>
      </c>
      <c r="H24" s="13">
        <v>20</v>
      </c>
      <c r="I24" s="14">
        <f t="shared" si="4"/>
        <v>56</v>
      </c>
      <c r="J24" s="15">
        <f t="shared" si="0"/>
        <v>60</v>
      </c>
      <c r="K24" s="16">
        <f t="shared" si="1"/>
        <v>42.5531914893617</v>
      </c>
      <c r="L24" s="17">
        <f t="shared" si="2"/>
        <v>52.336448598130836</v>
      </c>
      <c r="M24" s="17">
        <v>73.58</v>
      </c>
    </row>
    <row r="25" spans="1:13" ht="45.75" customHeight="1">
      <c r="A25" s="7"/>
      <c r="B25" s="43" t="s">
        <v>30</v>
      </c>
      <c r="C25" s="8"/>
      <c r="D25" s="9">
        <v>80</v>
      </c>
      <c r="E25" s="10">
        <v>70</v>
      </c>
      <c r="F25" s="11">
        <f t="shared" si="3"/>
        <v>150</v>
      </c>
      <c r="G25" s="12">
        <v>54</v>
      </c>
      <c r="H25" s="13">
        <v>28</v>
      </c>
      <c r="I25" s="14">
        <f t="shared" si="4"/>
        <v>82</v>
      </c>
      <c r="J25" s="15">
        <f t="shared" si="0"/>
        <v>67.5</v>
      </c>
      <c r="K25" s="16">
        <f t="shared" si="1"/>
        <v>40</v>
      </c>
      <c r="L25" s="17">
        <f t="shared" si="2"/>
        <v>54.666666666666664</v>
      </c>
      <c r="M25" s="17">
        <v>71.96</v>
      </c>
    </row>
    <row r="26" spans="1:13" ht="45.75" customHeight="1">
      <c r="A26" s="7"/>
      <c r="B26" s="43" t="s">
        <v>31</v>
      </c>
      <c r="C26" s="8"/>
      <c r="D26" s="9">
        <v>76</v>
      </c>
      <c r="E26" s="10">
        <v>61</v>
      </c>
      <c r="F26" s="11">
        <f t="shared" si="3"/>
        <v>137</v>
      </c>
      <c r="G26" s="12">
        <v>48</v>
      </c>
      <c r="H26" s="13">
        <v>23</v>
      </c>
      <c r="I26" s="14">
        <f t="shared" si="4"/>
        <v>71</v>
      </c>
      <c r="J26" s="15">
        <f t="shared" si="0"/>
        <v>63.1578947368421</v>
      </c>
      <c r="K26" s="16">
        <f t="shared" si="1"/>
        <v>37.704918032786885</v>
      </c>
      <c r="L26" s="17">
        <f t="shared" si="2"/>
        <v>51.82481751824818</v>
      </c>
      <c r="M26" s="17">
        <v>72.75</v>
      </c>
    </row>
    <row r="27" spans="1:13" ht="45.75" customHeight="1">
      <c r="A27" s="7"/>
      <c r="B27" s="43" t="s">
        <v>32</v>
      </c>
      <c r="C27" s="8"/>
      <c r="D27" s="9">
        <v>57</v>
      </c>
      <c r="E27" s="10">
        <v>54</v>
      </c>
      <c r="F27" s="11">
        <f t="shared" si="3"/>
        <v>111</v>
      </c>
      <c r="G27" s="12">
        <v>40</v>
      </c>
      <c r="H27" s="13">
        <v>28</v>
      </c>
      <c r="I27" s="14">
        <f t="shared" si="4"/>
        <v>68</v>
      </c>
      <c r="J27" s="15">
        <f t="shared" si="0"/>
        <v>70.17543859649122</v>
      </c>
      <c r="K27" s="16">
        <f t="shared" si="1"/>
        <v>51.85185185185185</v>
      </c>
      <c r="L27" s="17">
        <f t="shared" si="2"/>
        <v>61.261261261261254</v>
      </c>
      <c r="M27" s="17">
        <v>77.35</v>
      </c>
    </row>
    <row r="28" spans="1:13" ht="45.75" customHeight="1">
      <c r="A28" s="7"/>
      <c r="B28" s="43" t="s">
        <v>33</v>
      </c>
      <c r="C28" s="8"/>
      <c r="D28" s="9">
        <v>69</v>
      </c>
      <c r="E28" s="10">
        <v>93</v>
      </c>
      <c r="F28" s="11">
        <f t="shared" si="3"/>
        <v>162</v>
      </c>
      <c r="G28" s="12">
        <v>40</v>
      </c>
      <c r="H28" s="13">
        <v>34</v>
      </c>
      <c r="I28" s="14">
        <f t="shared" si="4"/>
        <v>74</v>
      </c>
      <c r="J28" s="15">
        <f t="shared" si="0"/>
        <v>57.971014492753625</v>
      </c>
      <c r="K28" s="16">
        <f t="shared" si="1"/>
        <v>36.55913978494624</v>
      </c>
      <c r="L28" s="17">
        <f t="shared" si="2"/>
        <v>45.67901234567901</v>
      </c>
      <c r="M28" s="17">
        <v>71.85</v>
      </c>
    </row>
    <row r="29" spans="1:13" ht="45.75" customHeight="1">
      <c r="A29" s="7"/>
      <c r="B29" s="43" t="s">
        <v>34</v>
      </c>
      <c r="C29" s="8"/>
      <c r="D29" s="9">
        <v>32</v>
      </c>
      <c r="E29" s="10">
        <v>16</v>
      </c>
      <c r="F29" s="11">
        <f t="shared" si="3"/>
        <v>48</v>
      </c>
      <c r="G29" s="12">
        <v>24</v>
      </c>
      <c r="H29" s="13">
        <v>11</v>
      </c>
      <c r="I29" s="14">
        <f t="shared" si="4"/>
        <v>35</v>
      </c>
      <c r="J29" s="15">
        <f t="shared" si="0"/>
        <v>75</v>
      </c>
      <c r="K29" s="16">
        <f t="shared" si="1"/>
        <v>68.75</v>
      </c>
      <c r="L29" s="17">
        <f t="shared" si="2"/>
        <v>72.91666666666666</v>
      </c>
      <c r="M29" s="17">
        <v>75.35</v>
      </c>
    </row>
    <row r="30" spans="1:13" ht="45.75" customHeight="1">
      <c r="A30" s="7"/>
      <c r="B30" s="43" t="s">
        <v>35</v>
      </c>
      <c r="C30" s="8"/>
      <c r="D30" s="9">
        <v>57</v>
      </c>
      <c r="E30" s="10">
        <v>66</v>
      </c>
      <c r="F30" s="11">
        <f t="shared" si="3"/>
        <v>123</v>
      </c>
      <c r="G30" s="12">
        <v>31</v>
      </c>
      <c r="H30" s="13">
        <v>32</v>
      </c>
      <c r="I30" s="14">
        <f t="shared" si="4"/>
        <v>63</v>
      </c>
      <c r="J30" s="15">
        <f t="shared" si="0"/>
        <v>54.385964912280706</v>
      </c>
      <c r="K30" s="16">
        <f t="shared" si="1"/>
        <v>48.484848484848484</v>
      </c>
      <c r="L30" s="17">
        <f t="shared" si="2"/>
        <v>51.21951219512195</v>
      </c>
      <c r="M30" s="17">
        <v>71.78</v>
      </c>
    </row>
    <row r="31" spans="1:13" ht="45.75" customHeight="1">
      <c r="A31" s="7"/>
      <c r="B31" s="43" t="s">
        <v>36</v>
      </c>
      <c r="C31" s="8"/>
      <c r="D31" s="9">
        <v>25</v>
      </c>
      <c r="E31" s="10">
        <v>18</v>
      </c>
      <c r="F31" s="11">
        <f t="shared" si="3"/>
        <v>43</v>
      </c>
      <c r="G31" s="12">
        <v>17</v>
      </c>
      <c r="H31" s="13">
        <v>8</v>
      </c>
      <c r="I31" s="14">
        <f t="shared" si="4"/>
        <v>25</v>
      </c>
      <c r="J31" s="15">
        <f t="shared" si="0"/>
        <v>68</v>
      </c>
      <c r="K31" s="16">
        <f t="shared" si="1"/>
        <v>44.44444444444444</v>
      </c>
      <c r="L31" s="17">
        <f t="shared" si="2"/>
        <v>58.139534883720934</v>
      </c>
      <c r="M31" s="17">
        <v>77.92</v>
      </c>
    </row>
    <row r="32" spans="1:13" ht="45.75" customHeight="1">
      <c r="A32" s="7"/>
      <c r="B32" s="43" t="s">
        <v>37</v>
      </c>
      <c r="C32" s="8"/>
      <c r="D32" s="9">
        <v>45</v>
      </c>
      <c r="E32" s="10">
        <v>44</v>
      </c>
      <c r="F32" s="11">
        <f t="shared" si="3"/>
        <v>89</v>
      </c>
      <c r="G32" s="12">
        <v>24</v>
      </c>
      <c r="H32" s="13">
        <v>14</v>
      </c>
      <c r="I32" s="14">
        <f t="shared" si="4"/>
        <v>38</v>
      </c>
      <c r="J32" s="15">
        <f t="shared" si="0"/>
        <v>53.333333333333336</v>
      </c>
      <c r="K32" s="16">
        <f t="shared" si="1"/>
        <v>31.818181818181817</v>
      </c>
      <c r="L32" s="17">
        <f t="shared" si="2"/>
        <v>42.69662921348314</v>
      </c>
      <c r="M32" s="17">
        <v>71.1</v>
      </c>
    </row>
    <row r="33" spans="1:13" ht="45.75" customHeight="1">
      <c r="A33" s="7"/>
      <c r="B33" s="43" t="s">
        <v>38</v>
      </c>
      <c r="C33" s="8"/>
      <c r="D33" s="9">
        <v>44</v>
      </c>
      <c r="E33" s="10">
        <v>46</v>
      </c>
      <c r="F33" s="11">
        <f t="shared" si="3"/>
        <v>90</v>
      </c>
      <c r="G33" s="12">
        <v>22</v>
      </c>
      <c r="H33" s="13">
        <v>21</v>
      </c>
      <c r="I33" s="14">
        <f t="shared" si="4"/>
        <v>43</v>
      </c>
      <c r="J33" s="15">
        <f t="shared" si="0"/>
        <v>50</v>
      </c>
      <c r="K33" s="16">
        <f t="shared" si="1"/>
        <v>45.65217391304348</v>
      </c>
      <c r="L33" s="17">
        <f t="shared" si="2"/>
        <v>47.77777777777778</v>
      </c>
      <c r="M33" s="17">
        <v>73.25</v>
      </c>
    </row>
    <row r="34" spans="1:13" ht="45.75" customHeight="1">
      <c r="A34" s="7"/>
      <c r="B34" s="43" t="s">
        <v>39</v>
      </c>
      <c r="C34" s="8"/>
      <c r="D34" s="9">
        <v>234</v>
      </c>
      <c r="E34" s="10">
        <v>201</v>
      </c>
      <c r="F34" s="11">
        <f t="shared" si="3"/>
        <v>435</v>
      </c>
      <c r="G34" s="12">
        <v>126</v>
      </c>
      <c r="H34" s="13">
        <v>87</v>
      </c>
      <c r="I34" s="14">
        <f t="shared" si="4"/>
        <v>213</v>
      </c>
      <c r="J34" s="15">
        <f t="shared" si="0"/>
        <v>53.84615384615385</v>
      </c>
      <c r="K34" s="16">
        <f t="shared" si="1"/>
        <v>43.28358208955223</v>
      </c>
      <c r="L34" s="17">
        <f t="shared" si="2"/>
        <v>48.96551724137931</v>
      </c>
      <c r="M34" s="17">
        <v>61.46</v>
      </c>
    </row>
    <row r="35" spans="1:13" ht="45.75" customHeight="1">
      <c r="A35" s="7"/>
      <c r="B35" s="43" t="s">
        <v>40</v>
      </c>
      <c r="C35" s="8"/>
      <c r="D35" s="9">
        <v>122</v>
      </c>
      <c r="E35" s="10">
        <v>127</v>
      </c>
      <c r="F35" s="11">
        <f t="shared" si="3"/>
        <v>249</v>
      </c>
      <c r="G35" s="12">
        <v>67</v>
      </c>
      <c r="H35" s="13">
        <v>46</v>
      </c>
      <c r="I35" s="14">
        <f t="shared" si="4"/>
        <v>113</v>
      </c>
      <c r="J35" s="15">
        <f t="shared" si="0"/>
        <v>54.91803278688525</v>
      </c>
      <c r="K35" s="16">
        <f t="shared" si="1"/>
        <v>36.22047244094488</v>
      </c>
      <c r="L35" s="17">
        <f t="shared" si="2"/>
        <v>45.38152610441767</v>
      </c>
      <c r="M35" s="17">
        <v>62.96</v>
      </c>
    </row>
    <row r="36" spans="1:13" ht="45.75" customHeight="1">
      <c r="A36" s="7"/>
      <c r="B36" s="44" t="s">
        <v>41</v>
      </c>
      <c r="C36" s="8"/>
      <c r="D36" s="9">
        <v>87</v>
      </c>
      <c r="E36" s="10">
        <v>80</v>
      </c>
      <c r="F36" s="11">
        <f t="shared" si="3"/>
        <v>167</v>
      </c>
      <c r="G36" s="12">
        <v>59</v>
      </c>
      <c r="H36" s="13">
        <v>41</v>
      </c>
      <c r="I36" s="14">
        <f t="shared" si="4"/>
        <v>100</v>
      </c>
      <c r="J36" s="15">
        <f t="shared" si="0"/>
        <v>67.81609195402298</v>
      </c>
      <c r="K36" s="16">
        <f t="shared" si="1"/>
        <v>51.24999999999999</v>
      </c>
      <c r="L36" s="17">
        <f t="shared" si="2"/>
        <v>59.88023952095808</v>
      </c>
      <c r="M36" s="17">
        <v>80.5</v>
      </c>
    </row>
    <row r="37" spans="1:13" ht="45.75" customHeight="1">
      <c r="A37" s="7"/>
      <c r="B37" s="43" t="s">
        <v>42</v>
      </c>
      <c r="C37" s="8"/>
      <c r="D37" s="9">
        <v>132</v>
      </c>
      <c r="E37" s="10">
        <v>145</v>
      </c>
      <c r="F37" s="11">
        <f t="shared" si="3"/>
        <v>277</v>
      </c>
      <c r="G37" s="12">
        <v>77</v>
      </c>
      <c r="H37" s="13">
        <v>60</v>
      </c>
      <c r="I37" s="14">
        <f t="shared" si="4"/>
        <v>137</v>
      </c>
      <c r="J37" s="15">
        <f t="shared" si="0"/>
        <v>58.333333333333336</v>
      </c>
      <c r="K37" s="16">
        <f t="shared" si="1"/>
        <v>41.37931034482759</v>
      </c>
      <c r="L37" s="17">
        <f t="shared" si="2"/>
        <v>49.458483754512635</v>
      </c>
      <c r="M37" s="17">
        <v>72.13</v>
      </c>
    </row>
    <row r="38" spans="1:13" ht="45.75" customHeight="1">
      <c r="A38" s="7"/>
      <c r="B38" s="43" t="s">
        <v>43</v>
      </c>
      <c r="C38" s="8"/>
      <c r="D38" s="9">
        <v>84</v>
      </c>
      <c r="E38" s="10">
        <v>58</v>
      </c>
      <c r="F38" s="11">
        <f t="shared" si="3"/>
        <v>142</v>
      </c>
      <c r="G38" s="12">
        <v>36</v>
      </c>
      <c r="H38" s="13">
        <v>36</v>
      </c>
      <c r="I38" s="14">
        <f t="shared" si="4"/>
        <v>72</v>
      </c>
      <c r="J38" s="15">
        <f t="shared" si="0"/>
        <v>42.857142857142854</v>
      </c>
      <c r="K38" s="16">
        <f t="shared" si="1"/>
        <v>62.06896551724138</v>
      </c>
      <c r="L38" s="17">
        <f t="shared" si="2"/>
        <v>50.70422535211267</v>
      </c>
      <c r="M38" s="17">
        <v>70.91</v>
      </c>
    </row>
    <row r="39" spans="1:13" ht="45.75" customHeight="1">
      <c r="A39" s="7"/>
      <c r="B39" s="43" t="s">
        <v>44</v>
      </c>
      <c r="C39" s="8"/>
      <c r="D39" s="9">
        <v>61</v>
      </c>
      <c r="E39" s="10">
        <v>64</v>
      </c>
      <c r="F39" s="11">
        <f t="shared" si="3"/>
        <v>125</v>
      </c>
      <c r="G39" s="12">
        <v>26</v>
      </c>
      <c r="H39" s="13">
        <v>20</v>
      </c>
      <c r="I39" s="14">
        <f t="shared" si="4"/>
        <v>46</v>
      </c>
      <c r="J39" s="15">
        <f t="shared" si="0"/>
        <v>42.62295081967213</v>
      </c>
      <c r="K39" s="16">
        <f t="shared" si="1"/>
        <v>31.25</v>
      </c>
      <c r="L39" s="17">
        <f t="shared" si="2"/>
        <v>36.8</v>
      </c>
      <c r="M39" s="17">
        <v>63.41</v>
      </c>
    </row>
    <row r="40" spans="1:13" ht="45.75" customHeight="1">
      <c r="A40" s="7"/>
      <c r="B40" s="43" t="s">
        <v>45</v>
      </c>
      <c r="C40" s="8"/>
      <c r="D40" s="9">
        <v>208</v>
      </c>
      <c r="E40" s="10">
        <v>199</v>
      </c>
      <c r="F40" s="11">
        <f t="shared" si="3"/>
        <v>407</v>
      </c>
      <c r="G40" s="12">
        <v>112</v>
      </c>
      <c r="H40" s="13">
        <v>59</v>
      </c>
      <c r="I40" s="14">
        <f t="shared" si="4"/>
        <v>171</v>
      </c>
      <c r="J40" s="15">
        <f t="shared" si="0"/>
        <v>53.84615384615385</v>
      </c>
      <c r="K40" s="16">
        <f t="shared" si="1"/>
        <v>29.64824120603015</v>
      </c>
      <c r="L40" s="17">
        <f t="shared" si="2"/>
        <v>42.01474201474201</v>
      </c>
      <c r="M40" s="17">
        <v>63.83</v>
      </c>
    </row>
    <row r="41" spans="1:13" ht="45.75" customHeight="1">
      <c r="A41" s="7"/>
      <c r="B41" s="43" t="s">
        <v>46</v>
      </c>
      <c r="C41" s="8"/>
      <c r="D41" s="9">
        <v>140</v>
      </c>
      <c r="E41" s="10">
        <v>110</v>
      </c>
      <c r="F41" s="11">
        <f t="shared" si="3"/>
        <v>250</v>
      </c>
      <c r="G41" s="12">
        <v>49</v>
      </c>
      <c r="H41" s="13">
        <v>34</v>
      </c>
      <c r="I41" s="14">
        <f t="shared" si="4"/>
        <v>83</v>
      </c>
      <c r="J41" s="15">
        <f t="shared" si="0"/>
        <v>35</v>
      </c>
      <c r="K41" s="16">
        <f t="shared" si="1"/>
        <v>30.909090909090907</v>
      </c>
      <c r="L41" s="17">
        <f t="shared" si="2"/>
        <v>33.2</v>
      </c>
      <c r="M41" s="17">
        <v>62.05</v>
      </c>
    </row>
    <row r="42" spans="1:13" ht="45.75" customHeight="1" thickBot="1">
      <c r="A42" s="18"/>
      <c r="B42" s="45" t="s">
        <v>2</v>
      </c>
      <c r="C42" s="19"/>
      <c r="D42" s="20">
        <f>SUM(D7:D41)</f>
        <v>10619</v>
      </c>
      <c r="E42" s="21">
        <f>SUM(E7:E41)</f>
        <v>10277</v>
      </c>
      <c r="F42" s="22">
        <f>SUM(F7:F41)</f>
        <v>20896</v>
      </c>
      <c r="G42" s="23">
        <f>SUM(G7:G41)</f>
        <v>5528</v>
      </c>
      <c r="H42" s="24">
        <f>SUM(H7:H41)</f>
        <v>4066</v>
      </c>
      <c r="I42" s="22">
        <f>G42+H42</f>
        <v>9594</v>
      </c>
      <c r="J42" s="25">
        <f>G42/D42*100</f>
        <v>52.05763254543743</v>
      </c>
      <c r="K42" s="26">
        <f>H42/E42*100</f>
        <v>39.56407511919821</v>
      </c>
      <c r="L42" s="27">
        <f>(G42+H42)/F42*100</f>
        <v>45.91309341500766</v>
      </c>
      <c r="M42" s="27">
        <v>62.22</v>
      </c>
    </row>
    <row r="43" spans="1:13" ht="54.75" customHeight="1" thickBot="1">
      <c r="A43" s="28"/>
      <c r="B43" s="40" t="s">
        <v>10</v>
      </c>
      <c r="C43" s="29"/>
      <c r="D43" s="64" t="s">
        <v>47</v>
      </c>
      <c r="E43" s="65"/>
      <c r="F43" s="65"/>
      <c r="G43" s="65"/>
      <c r="H43" s="65"/>
      <c r="I43" s="66"/>
      <c r="J43" s="30">
        <v>51.27777256803735</v>
      </c>
      <c r="K43" s="31">
        <v>42.30442587516694</v>
      </c>
      <c r="L43" s="32">
        <v>46.77857969451091</v>
      </c>
      <c r="M43" s="33"/>
    </row>
    <row r="44" spans="1:13" ht="25.5">
      <c r="A44" s="34"/>
      <c r="B44" s="35"/>
      <c r="C44" s="34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25.5">
      <c r="A45" s="34"/>
      <c r="B45" s="35"/>
      <c r="C45" s="34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25.5">
      <c r="A46" s="36"/>
      <c r="B46" s="35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25.5">
      <c r="A47" s="36"/>
      <c r="B47" s="3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</row>
  </sheetData>
  <sheetProtection/>
  <mergeCells count="18">
    <mergeCell ref="D43:I43"/>
    <mergeCell ref="J5:J6"/>
    <mergeCell ref="E5:E6"/>
    <mergeCell ref="G4:I4"/>
    <mergeCell ref="J4:L4"/>
    <mergeCell ref="G5:G6"/>
    <mergeCell ref="H5:H6"/>
    <mergeCell ref="I5:I6"/>
    <mergeCell ref="K5:K6"/>
    <mergeCell ref="A2:M2"/>
    <mergeCell ref="A4:A6"/>
    <mergeCell ref="B4:B6"/>
    <mergeCell ref="C4:C6"/>
    <mergeCell ref="D4:F4"/>
    <mergeCell ref="M5:M6"/>
    <mergeCell ref="L5:L6"/>
    <mergeCell ref="F5:F6"/>
    <mergeCell ref="D5:D6"/>
  </mergeCells>
  <printOptions horizontalCentered="1"/>
  <pageMargins left="0.41" right="0.31496062992125984" top="0.5905511811023623" bottom="0.15748031496062992" header="0.31496062992125984" footer="0.31496062992125984"/>
  <pageSetup fitToHeight="1" fitToWidth="1" horizontalDpi="600" verticalDpi="6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user</cp:lastModifiedBy>
  <cp:lastPrinted>2016-09-08T23:32:19Z</cp:lastPrinted>
  <dcterms:created xsi:type="dcterms:W3CDTF">2016-07-18T02:44:11Z</dcterms:created>
  <dcterms:modified xsi:type="dcterms:W3CDTF">2016-09-08T23:32:23Z</dcterms:modified>
  <cp:category/>
  <cp:version/>
  <cp:contentType/>
  <cp:contentStatus/>
</cp:coreProperties>
</file>