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760" activeTab="0"/>
  </bookViews>
  <sheets>
    <sheet name="目次" sheetId="1" r:id="rId1"/>
    <sheet name="13-1(1)" sheetId="2" r:id="rId2"/>
    <sheet name="13-1(2)" sheetId="3" r:id="rId3"/>
    <sheet name="13-2-1" sheetId="4" r:id="rId4"/>
    <sheet name="13-2-2" sheetId="5" r:id="rId5"/>
    <sheet name="13-3" sheetId="6" r:id="rId6"/>
    <sheet name="13-4" sheetId="7" r:id="rId7"/>
    <sheet name="13-5" sheetId="8" r:id="rId8"/>
    <sheet name="13-6" sheetId="9" r:id="rId9"/>
    <sheet name="13-7" sheetId="10" r:id="rId10"/>
    <sheet name="13-8" sheetId="11" r:id="rId11"/>
  </sheets>
  <definedNames>
    <definedName name="_xlnm.Print_Area" localSheetId="6">'13-4'!$A$1:$P$31</definedName>
    <definedName name="_xlnm.Print_Area" localSheetId="10">'13-8'!$A$1:$L$62</definedName>
  </definedNames>
  <calcPr fullCalcOnLoad="1"/>
</workbook>
</file>

<file path=xl/sharedStrings.xml><?xml version="1.0" encoding="utf-8"?>
<sst xmlns="http://schemas.openxmlformats.org/spreadsheetml/2006/main" count="542" uniqueCount="333">
  <si>
    <t>（１）一般会計</t>
  </si>
  <si>
    <t>科           目</t>
  </si>
  <si>
    <t>決   算   額</t>
  </si>
  <si>
    <t>県税</t>
  </si>
  <si>
    <t>地方消費税清算金</t>
  </si>
  <si>
    <t>地方譲与税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</si>
  <si>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</si>
  <si>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</si>
  <si>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</si>
  <si>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</si>
  <si>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</si>
  <si>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</si>
  <si>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</si>
  <si>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</si>
  <si>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</si>
  <si>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県債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</si>
  <si>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</si>
  <si>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</si>
  <si>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</si>
  <si>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</si>
  <si>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</si>
  <si>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</si>
  <si>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</si>
  <si>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</si>
  <si>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</si>
  <si>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</si>
  <si>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</si>
  <si>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</si>
  <si>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</si>
  <si>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</si>
  <si>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（２）特別会計</t>
  </si>
  <si>
    <t>会計別</t>
  </si>
  <si>
    <t>歳   入</t>
  </si>
  <si>
    <t>歳   出</t>
  </si>
  <si>
    <t>差   引          残   高</t>
  </si>
  <si>
    <t>総額</t>
  </si>
  <si>
    <t>市町村振興資金</t>
  </si>
  <si>
    <t>土地取得事業</t>
  </si>
  <si>
    <t>農業改良資金</t>
  </si>
  <si>
    <t>沿岸漁業改善資金</t>
  </si>
  <si>
    <t>林業改善資金</t>
  </si>
  <si>
    <t>流域下水道事業</t>
  </si>
  <si>
    <t>港湾整備事業</t>
  </si>
  <si>
    <t>地方特例交付金</t>
  </si>
  <si>
    <t>寄附金</t>
  </si>
  <si>
    <t>同左（円）</t>
  </si>
  <si>
    <t>小規模企業者等設備導入資金</t>
  </si>
  <si>
    <t>-</t>
  </si>
  <si>
    <t>公債管理</t>
  </si>
  <si>
    <t>単位：決算額＝円、構成比＝％</t>
  </si>
  <si>
    <t>-</t>
  </si>
  <si>
    <t>歳 入 歳 出 差 引 残 額</t>
  </si>
  <si>
    <t>歳入総額</t>
  </si>
  <si>
    <t>歳出総額</t>
  </si>
  <si>
    <t>構成比</t>
  </si>
  <si>
    <t>資料：県会計局「山形県歳入歳出決算書」</t>
  </si>
  <si>
    <t>資料：県会計局「山形県歳入歳出決算書」</t>
  </si>
  <si>
    <t>母子父子寡婦福祉資金</t>
  </si>
  <si>
    <t>国民健康保険</t>
  </si>
  <si>
    <t>市町村別</t>
  </si>
  <si>
    <t>形式収支</t>
  </si>
  <si>
    <t>歳                                                                                                                                           入</t>
  </si>
  <si>
    <t>歳入総額</t>
  </si>
  <si>
    <t>歳出総額</t>
  </si>
  <si>
    <t>（ △減 ）</t>
  </si>
  <si>
    <t>ゴルフ場</t>
  </si>
  <si>
    <t>交通安全</t>
  </si>
  <si>
    <t>（Ａ）</t>
  </si>
  <si>
    <t>（Ｂ）</t>
  </si>
  <si>
    <t>（Ａ）-（Ｂ）</t>
  </si>
  <si>
    <t>地方税</t>
  </si>
  <si>
    <t>利 用 税</t>
  </si>
  <si>
    <t>＝(Ｃ)</t>
  </si>
  <si>
    <t/>
  </si>
  <si>
    <t>交 付 金</t>
  </si>
  <si>
    <t>助成交付金</t>
  </si>
  <si>
    <t>市部</t>
  </si>
  <si>
    <t>町村部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</si>
  <si>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</si>
  <si>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</si>
  <si>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</si>
  <si>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</si>
  <si>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</si>
  <si>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</si>
  <si>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</si>
  <si>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</si>
  <si>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</si>
  <si>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</si>
  <si>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</si>
  <si>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</si>
  <si>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</si>
  <si>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</si>
  <si>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</si>
  <si>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</si>
  <si>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</si>
  <si>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</si>
  <si>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</si>
  <si>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</si>
  <si>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</si>
  <si>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</si>
  <si>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</si>
  <si>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</si>
  <si>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</si>
  <si>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</si>
  <si>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</si>
  <si>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</si>
  <si>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</si>
  <si>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</si>
  <si>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</si>
  <si>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</si>
  <si>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</si>
  <si>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単位：千円</t>
  </si>
  <si>
    <t>歳                                                                                                      出</t>
  </si>
  <si>
    <t>地方債</t>
  </si>
  <si>
    <t xml:space="preserve">衛生費 </t>
  </si>
  <si>
    <t>消防費</t>
  </si>
  <si>
    <t>県                 税</t>
  </si>
  <si>
    <t>税  目  別</t>
  </si>
  <si>
    <t>市     町     村     税</t>
  </si>
  <si>
    <t>県民税</t>
  </si>
  <si>
    <t>事業税</t>
  </si>
  <si>
    <t>市町村民税</t>
  </si>
  <si>
    <t>地方消費税</t>
  </si>
  <si>
    <t>固定資産税</t>
  </si>
  <si>
    <t>不動産取得税</t>
  </si>
  <si>
    <t>軽自動車税</t>
  </si>
  <si>
    <t>県たばこ税</t>
  </si>
  <si>
    <t>市町村たばこ税</t>
  </si>
  <si>
    <t>ゴルフ場利用税</t>
  </si>
  <si>
    <t>鉱産税</t>
  </si>
  <si>
    <t>特別土地保有税</t>
  </si>
  <si>
    <t>軽油引取税</t>
  </si>
  <si>
    <t>自動車税</t>
  </si>
  <si>
    <t>目的税</t>
  </si>
  <si>
    <t>鉱区税</t>
  </si>
  <si>
    <t>狩猟税</t>
  </si>
  <si>
    <t>産業廃棄物税</t>
  </si>
  <si>
    <t>資料：県会計局「山形県歳入歳出決算書」、県市町村課</t>
  </si>
  <si>
    <t>租　　　　　税　　　　　総　　　　　額</t>
  </si>
  <si>
    <t>人　口</t>
  </si>
  <si>
    <t>年　度　別</t>
  </si>
  <si>
    <t>国　　　　　税</t>
  </si>
  <si>
    <t>地　　　方　　　税</t>
  </si>
  <si>
    <t>合      計</t>
  </si>
  <si>
    <t>計</t>
  </si>
  <si>
    <t>県　　税</t>
  </si>
  <si>
    <t>市町村税</t>
  </si>
  <si>
    <t>平成27年度</t>
  </si>
  <si>
    <t>平成28年度</t>
  </si>
  <si>
    <t>１　人　当　た　り　負　担　額</t>
  </si>
  <si>
    <t>１　世　帯　当　た　り　負　担　額</t>
  </si>
  <si>
    <t>地　　方　　税</t>
  </si>
  <si>
    <t>合　計</t>
  </si>
  <si>
    <t>世帯数</t>
  </si>
  <si>
    <t>計</t>
  </si>
  <si>
    <r>
      <t>注：１）国税は徴収決定済額、県税及び市町村税</t>
    </r>
    <r>
      <rPr>
        <sz val="10"/>
        <rFont val="ＭＳ Ｐ明朝"/>
        <family val="1"/>
      </rPr>
      <t>（</t>
    </r>
    <r>
      <rPr>
        <sz val="10"/>
        <rFont val="ＭＳ 明朝"/>
        <family val="1"/>
      </rPr>
      <t>国民健康保険税を除く</t>
    </r>
    <r>
      <rPr>
        <sz val="10"/>
        <rFont val="ＭＳ Ｐ明朝"/>
        <family val="1"/>
      </rPr>
      <t>）</t>
    </r>
    <r>
      <rPr>
        <sz val="10"/>
        <rFont val="ＭＳ 明朝"/>
        <family val="1"/>
      </rPr>
      <t>は、現年課税分の調定額を計上した。</t>
    </r>
  </si>
  <si>
    <t>　　２）各年度の人口及び世帯数は、直近の国勢調査の結果を基礎にした県推計（各年10月1日現在）である。</t>
  </si>
  <si>
    <t>県　　　　　　　　　　債</t>
  </si>
  <si>
    <t>区　　分</t>
  </si>
  <si>
    <t>一般会計債</t>
  </si>
  <si>
    <t>公営企業債</t>
  </si>
  <si>
    <t>その他</t>
  </si>
  <si>
    <t>総数</t>
  </si>
  <si>
    <t>山形</t>
  </si>
  <si>
    <t>米沢</t>
  </si>
  <si>
    <t>鶴岡</t>
  </si>
  <si>
    <t>酒田</t>
  </si>
  <si>
    <t>新庄</t>
  </si>
  <si>
    <t>寒河江</t>
  </si>
  <si>
    <t>村山</t>
  </si>
  <si>
    <t>長井</t>
  </si>
  <si>
    <t>人員</t>
  </si>
  <si>
    <t>総所得金額等</t>
  </si>
  <si>
    <t>源泉所得税</t>
  </si>
  <si>
    <t>源泉徴収税額</t>
  </si>
  <si>
    <t>利子所得等</t>
  </si>
  <si>
    <t>配当所得</t>
  </si>
  <si>
    <t>給与所得</t>
  </si>
  <si>
    <t>退職所得</t>
  </si>
  <si>
    <t>利益計上法人</t>
  </si>
  <si>
    <t>事　業
年度数</t>
  </si>
  <si>
    <t>所得金額</t>
  </si>
  <si>
    <t>事  業
年度数</t>
  </si>
  <si>
    <t>欠損金額</t>
  </si>
  <si>
    <t>徴収決定済額</t>
  </si>
  <si>
    <t>収納済額</t>
  </si>
  <si>
    <t>収納未済額</t>
  </si>
  <si>
    <t>源泉所得税及復興特別所得税</t>
  </si>
  <si>
    <t>申告所得税</t>
  </si>
  <si>
    <t>申告所得税及復興特別所得税</t>
  </si>
  <si>
    <t>法人税</t>
  </si>
  <si>
    <t>相続税</t>
  </si>
  <si>
    <t>消費税</t>
  </si>
  <si>
    <t>X</t>
  </si>
  <si>
    <t>平　成　30　年　度</t>
  </si>
  <si>
    <t>平成30年度</t>
  </si>
  <si>
    <t>平成29年度</t>
  </si>
  <si>
    <t>第13章　財政</t>
  </si>
  <si>
    <t>－</t>
  </si>
  <si>
    <t>.</t>
  </si>
  <si>
    <t>山形県歳入歳出決算</t>
  </si>
  <si>
    <t xml:space="preserve"> (1)一般会計</t>
  </si>
  <si>
    <t xml:space="preserve"> (2)特別会計</t>
  </si>
  <si>
    <t>市町村別普通会計歳入歳出決算</t>
  </si>
  <si>
    <t>県税及び市町村税の税目別収入状況</t>
  </si>
  <si>
    <t>租税総額及び県民１人当たり､１世帯当たり租税負担額の推移</t>
  </si>
  <si>
    <t>地方債状況</t>
  </si>
  <si>
    <t>税務署別国税(申告所得税・源泉所得税)の状況</t>
  </si>
  <si>
    <t>税務署別国税(法人税)の状況</t>
  </si>
  <si>
    <t>8</t>
  </si>
  <si>
    <t>税務署別国税徴収状況</t>
  </si>
  <si>
    <t>令和元年度</t>
  </si>
  <si>
    <t>令　和　元　年　度</t>
  </si>
  <si>
    <t>平成30年度</t>
  </si>
  <si>
    <t>国　税</t>
  </si>
  <si>
    <t>資料：県税政課「山形県税務統計年報」</t>
  </si>
  <si>
    <t>構成比</t>
  </si>
  <si>
    <t>構成比</t>
  </si>
  <si>
    <t>単位：千円</t>
  </si>
  <si>
    <t>注：令和２年４月１日から地方公営企業法が適用されたことに伴い、同法の規定による特別会計へ引き継いだ。</t>
  </si>
  <si>
    <t>単位：千円</t>
  </si>
  <si>
    <t>税  目  別</t>
  </si>
  <si>
    <t>令和２年度</t>
  </si>
  <si>
    <t>令和２年度</t>
  </si>
  <si>
    <t>総額</t>
  </si>
  <si>
    <t>普通税</t>
  </si>
  <si>
    <t>自動車取得税</t>
  </si>
  <si>
    <t>旧法による税</t>
  </si>
  <si>
    <t>注：自動車取得税は、令和元年９月30日限り廃止。</t>
  </si>
  <si>
    <r>
      <t>平成</t>
    </r>
    <r>
      <rPr>
        <sz val="10"/>
        <rFont val="ＭＳ ゴシック"/>
        <family val="3"/>
      </rPr>
      <t>30年度</t>
    </r>
  </si>
  <si>
    <t>国　税</t>
  </si>
  <si>
    <t>単位：租税総額＝千円、１人当たり及び１世帯当たりの負担額＝円</t>
  </si>
  <si>
    <t>合　計</t>
  </si>
  <si>
    <t xml:space="preserve">                            歳　　　　　　　　　　              　　　　　　　入</t>
  </si>
  <si>
    <t>県支出金</t>
  </si>
  <si>
    <t>財産収入</t>
  </si>
  <si>
    <t>寄附金</t>
  </si>
  <si>
    <t>農林水
産業費</t>
  </si>
  <si>
    <t>災　害
復旧費</t>
  </si>
  <si>
    <t>令和元年度</t>
  </si>
  <si>
    <t>村山地域</t>
  </si>
  <si>
    <t>最上地域</t>
  </si>
  <si>
    <t>置賜地域</t>
  </si>
  <si>
    <t>庄内地域</t>
  </si>
  <si>
    <t>庄内町</t>
  </si>
  <si>
    <t>遊佐町</t>
  </si>
  <si>
    <t>資料：県市町村課</t>
  </si>
  <si>
    <t>翌年度に
繰り越す
べき財源
(Ｄ)</t>
  </si>
  <si>
    <t>実質収支
（Ｃ）-（Ｄ）
＝(Ｅ)</t>
  </si>
  <si>
    <t>地　方
譲与税</t>
  </si>
  <si>
    <t>利子割
交付金</t>
  </si>
  <si>
    <t>配当割
交付金</t>
  </si>
  <si>
    <t>株式等譲
渡所得割
交 付 金</t>
  </si>
  <si>
    <t>地方消費税
交　付　金</t>
  </si>
  <si>
    <t>自動車
取得税
交付金</t>
  </si>
  <si>
    <t>自動車税
環境性能割
交付金</t>
  </si>
  <si>
    <t>法人事業税
交付金</t>
  </si>
  <si>
    <t>国有提供施設</t>
  </si>
  <si>
    <t>地方特例
交付金等</t>
  </si>
  <si>
    <t>分担金</t>
  </si>
  <si>
    <t>等所在市町村</t>
  </si>
  <si>
    <t xml:space="preserve"> </t>
  </si>
  <si>
    <t>地方交付税</t>
  </si>
  <si>
    <t>対策特別</t>
  </si>
  <si>
    <t>及　び</t>
  </si>
  <si>
    <t>使用料</t>
  </si>
  <si>
    <t>手数料</t>
  </si>
  <si>
    <t>交付金等</t>
  </si>
  <si>
    <t>負担金</t>
  </si>
  <si>
    <t>遊佐町</t>
  </si>
  <si>
    <r>
      <t>平成30年度</t>
    </r>
  </si>
  <si>
    <t>資料：県財政課、県市町村課</t>
  </si>
  <si>
    <t>市　　　町　　　村　　　債</t>
  </si>
  <si>
    <t>単位：人、千円</t>
  </si>
  <si>
    <t>区分</t>
  </si>
  <si>
    <t>総　　　　数</t>
  </si>
  <si>
    <t>申告納税額</t>
  </si>
  <si>
    <t>事業所得者</t>
  </si>
  <si>
    <t>不動産所得者</t>
  </si>
  <si>
    <t>給与所得者</t>
  </si>
  <si>
    <t>雑所得者</t>
  </si>
  <si>
    <t>他の区分に該当しない所得者</t>
  </si>
  <si>
    <t>特定口座内保管上場株式等の譲渡所得等</t>
  </si>
  <si>
    <t>報酬・料金等所得</t>
  </si>
  <si>
    <t>非居住者等所得</t>
  </si>
  <si>
    <t>資料：仙台国税局</t>
  </si>
  <si>
    <t>単位：法人、千円</t>
  </si>
  <si>
    <t>税務署別</t>
  </si>
  <si>
    <t>申　告
法人数</t>
  </si>
  <si>
    <t>欠 損 法 人</t>
  </si>
  <si>
    <t>資　本　金　階　級　別　法　人　数</t>
  </si>
  <si>
    <t>100
万円
以下</t>
  </si>
  <si>
    <t>100
万円
超</t>
  </si>
  <si>
    <t>500
万円
超</t>
  </si>
  <si>
    <t>1,000
万円
超</t>
  </si>
  <si>
    <t>5,000
万円
超</t>
  </si>
  <si>
    <t>１　億円
超</t>
  </si>
  <si>
    <t>５　億円
超</t>
  </si>
  <si>
    <t>10　億円
超</t>
  </si>
  <si>
    <t>50　億円
超</t>
  </si>
  <si>
    <t>100　億円
超</t>
  </si>
  <si>
    <t>山形</t>
  </si>
  <si>
    <t>米沢</t>
  </si>
  <si>
    <t>鶴岡</t>
  </si>
  <si>
    <t>酒田</t>
  </si>
  <si>
    <t>新庄</t>
  </si>
  <si>
    <t>寒河江</t>
  </si>
  <si>
    <t>村山</t>
  </si>
  <si>
    <t>長井</t>
  </si>
  <si>
    <t>注：法人数及び資本金階級別法人数は、内国普通法人(連結法人を除く）の数である。</t>
  </si>
  <si>
    <t xml:space="preserve">資料：仙台国税局 </t>
  </si>
  <si>
    <t>総       額</t>
  </si>
  <si>
    <t>地方法人税</t>
  </si>
  <si>
    <t>消費税及地方消費税</t>
  </si>
  <si>
    <t>酒税</t>
  </si>
  <si>
    <t>たばこ税及たばこ特別税</t>
  </si>
  <si>
    <t>揮発油税及地方揮発油税</t>
  </si>
  <si>
    <t>注：徴収決定済額－（収納済額＋不納欠損額）＝収納未済額</t>
  </si>
  <si>
    <t>13－８．税務署別国税徴収状況（令和元年度）</t>
  </si>
  <si>
    <r>
      <t>13－７．税務署別国税(法人税)の状況</t>
    </r>
    <r>
      <rPr>
        <sz val="10"/>
        <rFont val="ＭＳ 明朝"/>
        <family val="1"/>
      </rPr>
      <t>（令和元年度）</t>
    </r>
  </si>
  <si>
    <t>13－６．税務署別国税（申告所得税・源泉所得税）の状況（令和元年）</t>
  </si>
  <si>
    <r>
      <t>13－５．地方債状況</t>
    </r>
    <r>
      <rPr>
        <sz val="10"/>
        <rFont val="ＭＳ 明朝"/>
        <family val="1"/>
      </rPr>
      <t>（平成30～令和２年度）</t>
    </r>
  </si>
  <si>
    <t>令和２年度</t>
  </si>
  <si>
    <r>
      <t>13－４．租税総額及び県民１人当たり、１世帯当たり租税負担額の推移</t>
    </r>
    <r>
      <rPr>
        <sz val="10"/>
        <rFont val="ＭＳ 明朝"/>
        <family val="1"/>
      </rPr>
      <t>（平成27～令和元度）</t>
    </r>
  </si>
  <si>
    <t>令和元年度</t>
  </si>
  <si>
    <t>令和元年度</t>
  </si>
  <si>
    <t xml:space="preserve">      県統計企画課「山形県の人口と世帯数」</t>
  </si>
  <si>
    <r>
      <t>13－３．県税及び市町村税の税目別収入状況</t>
    </r>
    <r>
      <rPr>
        <sz val="10"/>
        <rFont val="ＭＳ 明朝"/>
        <family val="1"/>
      </rPr>
      <t>（平成30～令和２年度）</t>
    </r>
  </si>
  <si>
    <r>
      <t>13－２．市町村別普通会計歳入歳出決算</t>
    </r>
    <r>
      <rPr>
        <sz val="10"/>
        <rFont val="ＭＳ 明朝"/>
        <family val="1"/>
      </rPr>
      <t>（令和元、２年度）（続き）</t>
    </r>
  </si>
  <si>
    <r>
      <t>13－２．市町村別普通会計歳入歳出決算</t>
    </r>
    <r>
      <rPr>
        <sz val="10"/>
        <rFont val="ＭＳ 明朝"/>
        <family val="1"/>
      </rPr>
      <t>（令和元、２年度）</t>
    </r>
  </si>
  <si>
    <t>令　和　２　年　度</t>
  </si>
  <si>
    <r>
      <t>13－１．山形県歳入歳出決算</t>
    </r>
    <r>
      <rPr>
        <sz val="10"/>
        <rFont val="ＭＳ 明朝"/>
        <family val="1"/>
      </rPr>
      <t>（平成30～令和２年度）</t>
    </r>
  </si>
  <si>
    <t>令和２年度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</si>
</sst>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_);[Red]\(0\)"/>
    <numFmt numFmtId="185" formatCode="0.00_);[Red]\(0.00\)"/>
    <numFmt numFmtId="186" formatCode="0.000_);[Red]\(0.000\)"/>
    <numFmt numFmtId="187" formatCode="0.0000_);[Red]\(0.0000\)"/>
    <numFmt numFmtId="188" formatCode="0.00000_);[Red]\(0.00000\)"/>
    <numFmt numFmtId="189" formatCode="0.000000_);[Red]\(0.000000\)"/>
    <numFmt numFmtId="190" formatCode="#,##0.0_ "/>
    <numFmt numFmtId="191" formatCode="_ &quot;¥&quot;* #,##0.0_ ;_ &quot;¥&quot;* \-#,##0.0_ ;_ &quot;¥&quot;* &quot;-&quot;?_ ;_ @_ "/>
    <numFmt numFmtId="192" formatCode="_ * #,##0.000_ ;_ * \-#,##0.000_ ;_ * &quot;-&quot;???_ ;_ @_ "/>
    <numFmt numFmtId="193" formatCode="#,##0_ "/>
    <numFmt numFmtId="194" formatCode="#,##0.0;[Red]\-#,##0.0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_ "/>
    <numFmt numFmtId="201" formatCode="#,##0_);\(#,##0\)"/>
    <numFmt numFmtId="202" formatCode="* #,##0;* \-#,##0;* &quot;-&quot;;@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b/>
      <sz val="9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10"/>
      <name val="ＭＳ Ｐ明朝"/>
      <family val="1"/>
    </font>
    <font>
      <i/>
      <sz val="10"/>
      <name val="ＭＳ 明朝"/>
      <family val="1"/>
    </font>
    <font>
      <i/>
      <sz val="9"/>
      <name val="ＭＳ 明朝"/>
      <family val="1"/>
    </font>
    <font>
      <sz val="8"/>
      <name val="ＭＳ Ｐ明朝"/>
      <family val="1"/>
    </font>
    <font>
      <sz val="7.5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57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3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77" fontId="8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1" fontId="6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177" fontId="8" fillId="0" borderId="11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41" fontId="9" fillId="0" borderId="16" xfId="0" applyNumberFormat="1" applyFont="1" applyFill="1" applyBorder="1" applyAlignment="1">
      <alignment vertical="center"/>
    </xf>
    <xf numFmtId="41" fontId="9" fillId="0" borderId="15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41" fontId="9" fillId="0" borderId="17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42" fontId="5" fillId="0" borderId="14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vertical="center"/>
    </xf>
    <xf numFmtId="193" fontId="5" fillId="0" borderId="0" xfId="0" applyNumberFormat="1" applyFont="1" applyFill="1" applyAlignment="1">
      <alignment vertical="center"/>
    </xf>
    <xf numFmtId="193" fontId="5" fillId="0" borderId="0" xfId="0" applyNumberFormat="1" applyFont="1" applyFill="1" applyAlignment="1">
      <alignment horizontal="right" vertical="center"/>
    </xf>
    <xf numFmtId="3" fontId="8" fillId="0" borderId="1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/>
    </xf>
    <xf numFmtId="41" fontId="9" fillId="0" borderId="1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8" xfId="0" applyFont="1" applyFill="1" applyBorder="1" applyAlignment="1">
      <alignment horizontal="distributed" vertical="center"/>
    </xf>
    <xf numFmtId="177" fontId="8" fillId="0" borderId="16" xfId="48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00" fontId="7" fillId="0" borderId="0" xfId="50" applyNumberFormat="1" applyFont="1" applyFill="1" applyAlignment="1">
      <alignment horizontal="left"/>
    </xf>
    <xf numFmtId="38" fontId="6" fillId="0" borderId="0" xfId="50" applyFont="1" applyFill="1" applyAlignment="1">
      <alignment/>
    </xf>
    <xf numFmtId="38" fontId="6" fillId="0" borderId="0" xfId="50" applyFont="1" applyFill="1" applyBorder="1" applyAlignment="1">
      <alignment/>
    </xf>
    <xf numFmtId="38" fontId="6" fillId="0" borderId="0" xfId="50" applyFont="1" applyFill="1" applyBorder="1" applyAlignment="1">
      <alignment horizontal="right"/>
    </xf>
    <xf numFmtId="38" fontId="6" fillId="0" borderId="21" xfId="50" applyFont="1" applyFill="1" applyBorder="1" applyAlignment="1">
      <alignment/>
    </xf>
    <xf numFmtId="38" fontId="6" fillId="0" borderId="21" xfId="50" applyFont="1" applyFill="1" applyBorder="1" applyAlignment="1">
      <alignment horizontal="center"/>
    </xf>
    <xf numFmtId="38" fontId="6" fillId="0" borderId="10" xfId="50" applyFont="1" applyFill="1" applyBorder="1" applyAlignment="1">
      <alignment horizontal="center"/>
    </xf>
    <xf numFmtId="38" fontId="6" fillId="0" borderId="15" xfId="50" applyFont="1" applyFill="1" applyBorder="1" applyAlignment="1">
      <alignment/>
    </xf>
    <xf numFmtId="38" fontId="6" fillId="0" borderId="15" xfId="50" applyFont="1" applyFill="1" applyBorder="1" applyAlignment="1">
      <alignment horizontal="center"/>
    </xf>
    <xf numFmtId="38" fontId="10" fillId="0" borderId="15" xfId="50" applyFont="1" applyFill="1" applyBorder="1" applyAlignment="1">
      <alignment horizontal="center"/>
    </xf>
    <xf numFmtId="38" fontId="10" fillId="0" borderId="10" xfId="50" applyFont="1" applyFill="1" applyBorder="1" applyAlignment="1">
      <alignment horizontal="center"/>
    </xf>
    <xf numFmtId="38" fontId="6" fillId="0" borderId="22" xfId="50" applyFont="1" applyFill="1" applyBorder="1" applyAlignment="1">
      <alignment/>
    </xf>
    <xf numFmtId="201" fontId="6" fillId="0" borderId="22" xfId="50" applyNumberFormat="1" applyFont="1" applyFill="1" applyBorder="1" applyAlignment="1" quotePrefix="1">
      <alignment horizontal="center"/>
    </xf>
    <xf numFmtId="38" fontId="6" fillId="0" borderId="22" xfId="50" applyFont="1" applyFill="1" applyBorder="1" applyAlignment="1">
      <alignment horizontal="center"/>
    </xf>
    <xf numFmtId="38" fontId="6" fillId="0" borderId="18" xfId="50" applyFont="1" applyFill="1" applyBorder="1" applyAlignment="1">
      <alignment horizontal="distributed" vertical="center"/>
    </xf>
    <xf numFmtId="41" fontId="6" fillId="0" borderId="15" xfId="50" applyNumberFormat="1" applyFont="1" applyFill="1" applyBorder="1" applyAlignment="1">
      <alignment shrinkToFit="1"/>
    </xf>
    <xf numFmtId="41" fontId="6" fillId="0" borderId="10" xfId="50" applyNumberFormat="1" applyFont="1" applyFill="1" applyBorder="1" applyAlignment="1">
      <alignment horizontal="right" shrinkToFit="1"/>
    </xf>
    <xf numFmtId="41" fontId="6" fillId="0" borderId="15" xfId="50" applyNumberFormat="1" applyFont="1" applyFill="1" applyBorder="1" applyAlignment="1">
      <alignment horizontal="right" shrinkToFit="1"/>
    </xf>
    <xf numFmtId="41" fontId="6" fillId="0" borderId="17" xfId="50" applyNumberFormat="1" applyFont="1" applyFill="1" applyBorder="1" applyAlignment="1">
      <alignment shrinkToFit="1"/>
    </xf>
    <xf numFmtId="41" fontId="6" fillId="0" borderId="10" xfId="50" applyNumberFormat="1" applyFont="1" applyFill="1" applyBorder="1" applyAlignment="1">
      <alignment shrinkToFit="1"/>
    </xf>
    <xf numFmtId="41" fontId="6" fillId="0" borderId="14" xfId="50" applyNumberFormat="1" applyFont="1" applyFill="1" applyBorder="1" applyAlignment="1">
      <alignment shrinkToFit="1"/>
    </xf>
    <xf numFmtId="38" fontId="9" fillId="0" borderId="18" xfId="50" applyFont="1" applyFill="1" applyBorder="1" applyAlignment="1">
      <alignment horizontal="distributed" vertical="center"/>
    </xf>
    <xf numFmtId="38" fontId="9" fillId="0" borderId="0" xfId="50" applyFont="1" applyFill="1" applyAlignment="1">
      <alignment/>
    </xf>
    <xf numFmtId="38" fontId="11" fillId="0" borderId="18" xfId="50" applyFont="1" applyFill="1" applyBorder="1" applyAlignment="1">
      <alignment horizontal="distributed" vertical="center"/>
    </xf>
    <xf numFmtId="38" fontId="6" fillId="0" borderId="20" xfId="50" applyFont="1" applyFill="1" applyBorder="1" applyAlignment="1">
      <alignment horizontal="distributed" vertical="center"/>
    </xf>
    <xf numFmtId="38" fontId="6" fillId="0" borderId="23" xfId="50" applyFont="1" applyFill="1" applyBorder="1" applyAlignment="1">
      <alignment horizontal="center" vertical="center"/>
    </xf>
    <xf numFmtId="38" fontId="6" fillId="0" borderId="23" xfId="50" applyFont="1" applyFill="1" applyBorder="1" applyAlignment="1">
      <alignment horizontal="center" vertical="center" wrapText="1"/>
    </xf>
    <xf numFmtId="38" fontId="6" fillId="0" borderId="24" xfId="50" applyFont="1" applyFill="1" applyBorder="1" applyAlignment="1">
      <alignment horizontal="center" vertical="center"/>
    </xf>
    <xf numFmtId="38" fontId="6" fillId="0" borderId="0" xfId="50" applyFont="1" applyFill="1" applyAlignment="1">
      <alignment horizontal="left" vertical="center"/>
    </xf>
    <xf numFmtId="38" fontId="5" fillId="0" borderId="0" xfId="50" applyFont="1" applyFill="1" applyAlignment="1">
      <alignment/>
    </xf>
    <xf numFmtId="38" fontId="5" fillId="0" borderId="0" xfId="50" applyFont="1" applyFill="1" applyBorder="1" applyAlignment="1">
      <alignment/>
    </xf>
    <xf numFmtId="38" fontId="7" fillId="0" borderId="0" xfId="50" applyFont="1" applyFill="1" applyAlignment="1">
      <alignment/>
    </xf>
    <xf numFmtId="38" fontId="5" fillId="0" borderId="0" xfId="50" applyFont="1" applyFill="1" applyBorder="1" applyAlignment="1">
      <alignment horizontal="right"/>
    </xf>
    <xf numFmtId="38" fontId="5" fillId="0" borderId="18" xfId="50" applyFont="1" applyFill="1" applyBorder="1" applyAlignment="1">
      <alignment horizontal="center"/>
    </xf>
    <xf numFmtId="38" fontId="5" fillId="0" borderId="14" xfId="50" applyFont="1" applyFill="1" applyBorder="1" applyAlignment="1">
      <alignment/>
    </xf>
    <xf numFmtId="38" fontId="14" fillId="0" borderId="0" xfId="50" applyFont="1" applyFill="1" applyBorder="1" applyAlignment="1">
      <alignment/>
    </xf>
    <xf numFmtId="38" fontId="14" fillId="0" borderId="0" xfId="50" applyFont="1" applyFill="1" applyAlignment="1">
      <alignment/>
    </xf>
    <xf numFmtId="38" fontId="15" fillId="0" borderId="0" xfId="50" applyFont="1" applyFill="1" applyAlignment="1">
      <alignment/>
    </xf>
    <xf numFmtId="38" fontId="5" fillId="0" borderId="18" xfId="50" applyFont="1" applyFill="1" applyBorder="1" applyAlignment="1">
      <alignment/>
    </xf>
    <xf numFmtId="38" fontId="15" fillId="0" borderId="0" xfId="50" applyFont="1" applyFill="1" applyBorder="1" applyAlignment="1">
      <alignment/>
    </xf>
    <xf numFmtId="38" fontId="8" fillId="0" borderId="0" xfId="50" applyFont="1" applyFill="1" applyBorder="1" applyAlignment="1" quotePrefix="1">
      <alignment horizontal="center"/>
    </xf>
    <xf numFmtId="38" fontId="6" fillId="0" borderId="18" xfId="50" applyFont="1" applyFill="1" applyBorder="1" applyAlignment="1">
      <alignment horizontal="center"/>
    </xf>
    <xf numFmtId="38" fontId="5" fillId="0" borderId="22" xfId="50" applyFont="1" applyFill="1" applyBorder="1" applyAlignment="1">
      <alignment horizontal="center" vertical="center"/>
    </xf>
    <xf numFmtId="38" fontId="5" fillId="0" borderId="10" xfId="50" applyFont="1" applyFill="1" applyBorder="1" applyAlignment="1">
      <alignment/>
    </xf>
    <xf numFmtId="38" fontId="5" fillId="0" borderId="0" xfId="50" applyFont="1" applyFill="1" applyBorder="1" applyAlignment="1" quotePrefix="1">
      <alignment horizontal="center"/>
    </xf>
    <xf numFmtId="38" fontId="16" fillId="0" borderId="0" xfId="50" applyFont="1" applyFill="1" applyBorder="1" applyAlignment="1">
      <alignment horizontal="right"/>
    </xf>
    <xf numFmtId="38" fontId="16" fillId="0" borderId="0" xfId="50" applyFont="1" applyFill="1" applyBorder="1" applyAlignment="1">
      <alignment/>
    </xf>
    <xf numFmtId="38" fontId="5" fillId="0" borderId="25" xfId="50" applyFont="1" applyFill="1" applyBorder="1" applyAlignment="1">
      <alignment horizontal="center" vertical="center"/>
    </xf>
    <xf numFmtId="38" fontId="8" fillId="0" borderId="26" xfId="50" applyFont="1" applyFill="1" applyBorder="1" applyAlignment="1">
      <alignment horizontal="distributed" vertical="center"/>
    </xf>
    <xf numFmtId="38" fontId="8" fillId="0" borderId="14" xfId="50" applyFont="1" applyFill="1" applyBorder="1" applyAlignment="1">
      <alignment vertical="center"/>
    </xf>
    <xf numFmtId="38" fontId="5" fillId="0" borderId="26" xfId="50" applyFont="1" applyFill="1" applyBorder="1" applyAlignment="1">
      <alignment horizontal="distributed" vertical="center"/>
    </xf>
    <xf numFmtId="38" fontId="5" fillId="0" borderId="14" xfId="50" applyFont="1" applyFill="1" applyBorder="1" applyAlignment="1">
      <alignment vertical="center"/>
    </xf>
    <xf numFmtId="38" fontId="5" fillId="0" borderId="27" xfId="50" applyFont="1" applyFill="1" applyBorder="1" applyAlignment="1">
      <alignment horizontal="distributed" vertical="center"/>
    </xf>
    <xf numFmtId="38" fontId="5" fillId="0" borderId="13" xfId="50" applyFont="1" applyFill="1" applyBorder="1" applyAlignment="1">
      <alignment vertical="center"/>
    </xf>
    <xf numFmtId="41" fontId="9" fillId="0" borderId="10" xfId="50" applyNumberFormat="1" applyFont="1" applyFill="1" applyBorder="1" applyAlignment="1">
      <alignment shrinkToFit="1"/>
    </xf>
    <xf numFmtId="41" fontId="9" fillId="0" borderId="14" xfId="50" applyNumberFormat="1" applyFont="1" applyFill="1" applyBorder="1" applyAlignment="1">
      <alignment shrinkToFit="1"/>
    </xf>
    <xf numFmtId="41" fontId="11" fillId="0" borderId="10" xfId="50" applyNumberFormat="1" applyFont="1" applyFill="1" applyBorder="1" applyAlignment="1">
      <alignment shrinkToFit="1"/>
    </xf>
    <xf numFmtId="41" fontId="11" fillId="0" borderId="14" xfId="50" applyNumberFormat="1" applyFont="1" applyFill="1" applyBorder="1" applyAlignment="1">
      <alignment shrinkToFit="1"/>
    </xf>
    <xf numFmtId="41" fontId="6" fillId="0" borderId="12" xfId="50" applyNumberFormat="1" applyFont="1" applyFill="1" applyBorder="1" applyAlignment="1">
      <alignment shrinkToFit="1"/>
    </xf>
    <xf numFmtId="41" fontId="6" fillId="0" borderId="12" xfId="50" applyNumberFormat="1" applyFont="1" applyFill="1" applyBorder="1" applyAlignment="1">
      <alignment horizontal="right" shrinkToFit="1"/>
    </xf>
    <xf numFmtId="41" fontId="6" fillId="0" borderId="13" xfId="50" applyNumberFormat="1" applyFont="1" applyFill="1" applyBorder="1" applyAlignment="1">
      <alignment shrinkToFit="1"/>
    </xf>
    <xf numFmtId="41" fontId="6" fillId="0" borderId="14" xfId="50" applyNumberFormat="1" applyFont="1" applyFill="1" applyBorder="1" applyAlignment="1">
      <alignment horizontal="right" shrinkToFit="1"/>
    </xf>
    <xf numFmtId="41" fontId="6" fillId="0" borderId="13" xfId="50" applyNumberFormat="1" applyFont="1" applyFill="1" applyBorder="1" applyAlignment="1">
      <alignment horizontal="right" shrinkToFit="1"/>
    </xf>
    <xf numFmtId="38" fontId="5" fillId="0" borderId="14" xfId="50" applyNumberFormat="1" applyFont="1" applyFill="1" applyBorder="1" applyAlignment="1">
      <alignment horizontal="right" vertical="center"/>
    </xf>
    <xf numFmtId="202" fontId="8" fillId="0" borderId="10" xfId="50" applyNumberFormat="1" applyFont="1" applyFill="1" applyBorder="1" applyAlignment="1">
      <alignment horizontal="right" vertical="center"/>
    </xf>
    <xf numFmtId="202" fontId="5" fillId="0" borderId="10" xfId="50" applyNumberFormat="1" applyFont="1" applyFill="1" applyBorder="1" applyAlignment="1">
      <alignment horizontal="right" vertical="center"/>
    </xf>
    <xf numFmtId="202" fontId="5" fillId="0" borderId="14" xfId="50" applyNumberFormat="1" applyFont="1" applyFill="1" applyBorder="1" applyAlignment="1">
      <alignment horizontal="right" vertical="center"/>
    </xf>
    <xf numFmtId="202" fontId="8" fillId="0" borderId="10" xfId="50" applyNumberFormat="1" applyFont="1" applyFill="1" applyBorder="1" applyAlignment="1">
      <alignment horizontal="right"/>
    </xf>
    <xf numFmtId="202" fontId="8" fillId="0" borderId="12" xfId="50" applyNumberFormat="1" applyFont="1" applyFill="1" applyBorder="1" applyAlignment="1">
      <alignment horizontal="right" vertical="center"/>
    </xf>
    <xf numFmtId="38" fontId="5" fillId="0" borderId="12" xfId="50" applyFont="1" applyFill="1" applyBorder="1" applyAlignment="1">
      <alignment horizontal="right" vertical="center" shrinkToFit="1"/>
    </xf>
    <xf numFmtId="41" fontId="6" fillId="0" borderId="16" xfId="50" applyNumberFormat="1" applyFont="1" applyFill="1" applyBorder="1" applyAlignment="1">
      <alignment shrinkToFit="1"/>
    </xf>
    <xf numFmtId="41" fontId="11" fillId="0" borderId="0" xfId="50" applyNumberFormat="1" applyFont="1" applyFill="1" applyBorder="1" applyAlignment="1">
      <alignment shrinkToFit="1"/>
    </xf>
    <xf numFmtId="41" fontId="9" fillId="0" borderId="0" xfId="50" applyNumberFormat="1" applyFont="1" applyFill="1" applyBorder="1" applyAlignment="1">
      <alignment shrinkToFit="1"/>
    </xf>
    <xf numFmtId="41" fontId="9" fillId="0" borderId="18" xfId="50" applyNumberFormat="1" applyFont="1" applyFill="1" applyBorder="1" applyAlignment="1">
      <alignment shrinkToFit="1"/>
    </xf>
    <xf numFmtId="41" fontId="6" fillId="0" borderId="18" xfId="50" applyNumberFormat="1" applyFont="1" applyFill="1" applyBorder="1" applyAlignment="1">
      <alignment shrinkToFit="1"/>
    </xf>
    <xf numFmtId="41" fontId="6" fillId="0" borderId="0" xfId="50" applyNumberFormat="1" applyFont="1" applyFill="1" applyBorder="1" applyAlignment="1">
      <alignment shrinkToFit="1"/>
    </xf>
    <xf numFmtId="0" fontId="7" fillId="0" borderId="0" xfId="0" applyFont="1" applyFill="1" applyAlignment="1">
      <alignment vertical="center"/>
    </xf>
    <xf numFmtId="38" fontId="5" fillId="0" borderId="28" xfId="50" applyFont="1" applyFill="1" applyBorder="1" applyAlignment="1">
      <alignment horizontal="center"/>
    </xf>
    <xf numFmtId="38" fontId="8" fillId="0" borderId="29" xfId="50" applyFont="1" applyFill="1" applyBorder="1" applyAlignment="1" quotePrefix="1">
      <alignment horizontal="center"/>
    </xf>
    <xf numFmtId="38" fontId="5" fillId="0" borderId="30" xfId="50" applyFont="1" applyFill="1" applyBorder="1" applyAlignment="1">
      <alignment vertical="center"/>
    </xf>
    <xf numFmtId="38" fontId="5" fillId="0" borderId="0" xfId="50" applyFont="1" applyFill="1" applyBorder="1" applyAlignment="1">
      <alignment horizontal="center" vertical="center"/>
    </xf>
    <xf numFmtId="38" fontId="6" fillId="0" borderId="28" xfId="50" applyFont="1" applyFill="1" applyBorder="1" applyAlignment="1">
      <alignment horizontal="center"/>
    </xf>
    <xf numFmtId="38" fontId="5" fillId="0" borderId="15" xfId="50" applyFont="1" applyFill="1" applyBorder="1" applyAlignment="1">
      <alignment/>
    </xf>
    <xf numFmtId="38" fontId="8" fillId="0" borderId="11" xfId="50" applyFont="1" applyFill="1" applyBorder="1" applyAlignment="1" quotePrefix="1">
      <alignment horizontal="center"/>
    </xf>
    <xf numFmtId="0" fontId="7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right" vertical="center"/>
    </xf>
    <xf numFmtId="0" fontId="8" fillId="0" borderId="31" xfId="0" applyNumberFormat="1" applyFont="1" applyFill="1" applyBorder="1" applyAlignment="1">
      <alignment horizontal="distributed" vertical="center"/>
    </xf>
    <xf numFmtId="0" fontId="5" fillId="0" borderId="31" xfId="0" applyNumberFormat="1" applyFont="1" applyFill="1" applyBorder="1" applyAlignment="1">
      <alignment horizontal="distributed" vertical="center"/>
    </xf>
    <xf numFmtId="0" fontId="5" fillId="0" borderId="32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/>
    </xf>
    <xf numFmtId="202" fontId="8" fillId="0" borderId="10" xfId="0" applyNumberFormat="1" applyFont="1" applyFill="1" applyBorder="1" applyAlignment="1">
      <alignment/>
    </xf>
    <xf numFmtId="202" fontId="5" fillId="0" borderId="10" xfId="0" applyNumberFormat="1" applyFont="1" applyFill="1" applyBorder="1" applyAlignment="1">
      <alignment horizontal="distributed"/>
    </xf>
    <xf numFmtId="202" fontId="5" fillId="0" borderId="14" xfId="0" applyNumberFormat="1" applyFont="1" applyFill="1" applyBorder="1" applyAlignment="1">
      <alignment horizontal="distributed"/>
    </xf>
    <xf numFmtId="41" fontId="6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distributed"/>
    </xf>
    <xf numFmtId="0" fontId="20" fillId="0" borderId="18" xfId="0" applyNumberFormat="1" applyFont="1" applyFill="1" applyBorder="1" applyAlignment="1">
      <alignment horizontal="distributed" vertical="center" wrapText="1"/>
    </xf>
    <xf numFmtId="0" fontId="10" fillId="0" borderId="18" xfId="0" applyNumberFormat="1" applyFont="1" applyFill="1" applyBorder="1" applyAlignment="1">
      <alignment horizontal="distributed" vertical="center" wrapText="1"/>
    </xf>
    <xf numFmtId="0" fontId="5" fillId="0" borderId="11" xfId="0" applyNumberFormat="1" applyFont="1" applyFill="1" applyBorder="1" applyAlignment="1">
      <alignment horizontal="left" vertical="center"/>
    </xf>
    <xf numFmtId="0" fontId="10" fillId="0" borderId="20" xfId="0" applyNumberFormat="1" applyFont="1" applyFill="1" applyBorder="1" applyAlignment="1">
      <alignment horizontal="distributed" vertical="center" wrapText="1"/>
    </xf>
    <xf numFmtId="202" fontId="5" fillId="0" borderId="10" xfId="0" applyNumberFormat="1" applyFont="1" applyFill="1" applyBorder="1" applyAlignment="1">
      <alignment/>
    </xf>
    <xf numFmtId="202" fontId="5" fillId="0" borderId="14" xfId="0" applyNumberFormat="1" applyFont="1" applyFill="1" applyBorder="1" applyAlignment="1">
      <alignment/>
    </xf>
    <xf numFmtId="202" fontId="5" fillId="0" borderId="10" xfId="0" applyNumberFormat="1" applyFont="1" applyFill="1" applyBorder="1" applyAlignment="1">
      <alignment horizontal="right" vertical="center"/>
    </xf>
    <xf numFmtId="202" fontId="5" fillId="0" borderId="14" xfId="0" applyNumberFormat="1" applyFont="1" applyFill="1" applyBorder="1" applyAlignment="1">
      <alignment horizontal="right" vertical="center"/>
    </xf>
    <xf numFmtId="202" fontId="5" fillId="0" borderId="10" xfId="0" applyNumberFormat="1" applyFont="1" applyFill="1" applyBorder="1" applyAlignment="1">
      <alignment horizontal="right"/>
    </xf>
    <xf numFmtId="202" fontId="5" fillId="0" borderId="14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202" fontId="5" fillId="0" borderId="12" xfId="0" applyNumberFormat="1" applyFont="1" applyFill="1" applyBorder="1" applyAlignment="1">
      <alignment horizontal="right" vertical="center"/>
    </xf>
    <xf numFmtId="202" fontId="5" fillId="0" borderId="13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distributed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202" fontId="8" fillId="0" borderId="18" xfId="0" applyNumberFormat="1" applyFont="1" applyFill="1" applyBorder="1" applyAlignment="1">
      <alignment horizontal="right"/>
    </xf>
    <xf numFmtId="202" fontId="8" fillId="0" borderId="10" xfId="0" applyNumberFormat="1" applyFont="1" applyFill="1" applyBorder="1" applyAlignment="1">
      <alignment horizontal="right"/>
    </xf>
    <xf numFmtId="202" fontId="8" fillId="0" borderId="14" xfId="0" applyNumberFormat="1" applyFont="1" applyFill="1" applyBorder="1" applyAlignment="1">
      <alignment horizontal="right"/>
    </xf>
    <xf numFmtId="202" fontId="5" fillId="0" borderId="18" xfId="0" applyNumberFormat="1" applyFont="1" applyFill="1" applyBorder="1" applyAlignment="1">
      <alignment horizontal="right" vertical="center"/>
    </xf>
    <xf numFmtId="202" fontId="5" fillId="0" borderId="2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8" fillId="0" borderId="31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202" fontId="8" fillId="0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distributed" vertical="center"/>
    </xf>
    <xf numFmtId="41" fontId="16" fillId="0" borderId="0" xfId="0" applyNumberFormat="1" applyFont="1" applyFill="1" applyBorder="1" applyAlignment="1">
      <alignment horizontal="right" vertical="center" shrinkToFit="1"/>
    </xf>
    <xf numFmtId="202" fontId="8" fillId="0" borderId="10" xfId="0" applyNumberFormat="1" applyFont="1" applyFill="1" applyBorder="1" applyAlignment="1">
      <alignment horizontal="right" vertical="center" shrinkToFit="1"/>
    </xf>
    <xf numFmtId="202" fontId="5" fillId="0" borderId="10" xfId="0" applyNumberFormat="1" applyFont="1" applyFill="1" applyBorder="1" applyAlignment="1">
      <alignment horizontal="right" vertical="center" shrinkToFit="1"/>
    </xf>
    <xf numFmtId="202" fontId="5" fillId="0" borderId="14" xfId="0" applyNumberFormat="1" applyFont="1" applyFill="1" applyBorder="1" applyAlignment="1">
      <alignment horizontal="right" vertical="center" shrinkToFit="1"/>
    </xf>
    <xf numFmtId="202" fontId="8" fillId="0" borderId="10" xfId="0" applyNumberFormat="1" applyFont="1" applyFill="1" applyBorder="1" applyAlignment="1">
      <alignment horizontal="right" shrinkToFit="1"/>
    </xf>
    <xf numFmtId="202" fontId="5" fillId="0" borderId="10" xfId="0" applyNumberFormat="1" applyFont="1" applyFill="1" applyBorder="1" applyAlignment="1">
      <alignment horizontal="right" shrinkToFit="1"/>
    </xf>
    <xf numFmtId="202" fontId="5" fillId="0" borderId="14" xfId="0" applyNumberFormat="1" applyFont="1" applyFill="1" applyBorder="1" applyAlignment="1">
      <alignment horizontal="right" shrinkToFit="1"/>
    </xf>
    <xf numFmtId="202" fontId="8" fillId="0" borderId="14" xfId="0" applyNumberFormat="1" applyFont="1" applyFill="1" applyBorder="1" applyAlignment="1">
      <alignment horizontal="right" vertical="center" shrinkToFit="1"/>
    </xf>
    <xf numFmtId="202" fontId="8" fillId="0" borderId="12" xfId="0" applyNumberFormat="1" applyFont="1" applyFill="1" applyBorder="1" applyAlignment="1">
      <alignment horizontal="right" vertical="center" shrinkToFit="1"/>
    </xf>
    <xf numFmtId="202" fontId="5" fillId="0" borderId="12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>
      <alignment horizontal="right" vertical="center" shrinkToFit="1"/>
    </xf>
    <xf numFmtId="202" fontId="5" fillId="0" borderId="13" xfId="0" applyNumberFormat="1" applyFont="1" applyFill="1" applyBorder="1" applyAlignment="1">
      <alignment horizontal="right" vertical="center" shrinkToFit="1"/>
    </xf>
    <xf numFmtId="38" fontId="6" fillId="0" borderId="15" xfId="50" applyFont="1" applyFill="1" applyBorder="1" applyAlignment="1">
      <alignment horizontal="center" vertical="center" wrapText="1"/>
    </xf>
    <xf numFmtId="38" fontId="6" fillId="0" borderId="10" xfId="50" applyFont="1" applyFill="1" applyBorder="1" applyAlignment="1">
      <alignment horizontal="center" vertical="center"/>
    </xf>
    <xf numFmtId="38" fontId="6" fillId="0" borderId="22" xfId="50" applyFont="1" applyFill="1" applyBorder="1" applyAlignment="1">
      <alignment horizontal="center" vertical="center"/>
    </xf>
    <xf numFmtId="38" fontId="6" fillId="0" borderId="17" xfId="50" applyFont="1" applyFill="1" applyBorder="1" applyAlignment="1">
      <alignment horizontal="center" vertical="center" wrapText="1"/>
    </xf>
    <xf numFmtId="38" fontId="6" fillId="0" borderId="14" xfId="50" applyFont="1" applyFill="1" applyBorder="1" applyAlignment="1">
      <alignment horizontal="center" vertical="center"/>
    </xf>
    <xf numFmtId="38" fontId="6" fillId="0" borderId="34" xfId="50" applyFont="1" applyFill="1" applyBorder="1" applyAlignment="1">
      <alignment horizontal="center" vertical="center"/>
    </xf>
    <xf numFmtId="38" fontId="6" fillId="0" borderId="35" xfId="50" applyFont="1" applyFill="1" applyBorder="1" applyAlignment="1">
      <alignment horizontal="center" vertical="center"/>
    </xf>
    <xf numFmtId="38" fontId="6" fillId="0" borderId="18" xfId="50" applyFont="1" applyFill="1" applyBorder="1" applyAlignment="1">
      <alignment horizontal="center" vertical="center"/>
    </xf>
    <xf numFmtId="38" fontId="6" fillId="0" borderId="19" xfId="5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38" fontId="6" fillId="0" borderId="31" xfId="5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21" xfId="50" applyNumberFormat="1" applyFont="1" applyFill="1" applyBorder="1" applyAlignment="1">
      <alignment vertical="center"/>
    </xf>
    <xf numFmtId="38" fontId="6" fillId="0" borderId="37" xfId="50" applyFont="1" applyFill="1" applyBorder="1" applyAlignment="1">
      <alignment horizontal="center"/>
    </xf>
    <xf numFmtId="38" fontId="6" fillId="0" borderId="35" xfId="50" applyFont="1" applyFill="1" applyBorder="1" applyAlignment="1">
      <alignment horizontal="center"/>
    </xf>
    <xf numFmtId="38" fontId="6" fillId="0" borderId="36" xfId="50" applyFont="1" applyFill="1" applyBorder="1" applyAlignment="1">
      <alignment horizontal="center"/>
    </xf>
    <xf numFmtId="38" fontId="6" fillId="0" borderId="36" xfId="50" applyFont="1" applyFill="1" applyBorder="1" applyAlignment="1">
      <alignment vertical="center"/>
    </xf>
    <xf numFmtId="38" fontId="6" fillId="0" borderId="32" xfId="5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38" fontId="5" fillId="0" borderId="36" xfId="50" applyFont="1" applyFill="1" applyBorder="1" applyAlignment="1">
      <alignment vertical="center"/>
    </xf>
    <xf numFmtId="38" fontId="5" fillId="0" borderId="37" xfId="50" applyFont="1" applyFill="1" applyBorder="1" applyAlignment="1">
      <alignment vertical="center"/>
    </xf>
    <xf numFmtId="38" fontId="5" fillId="0" borderId="38" xfId="5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36" xfId="0" applyNumberFormat="1" applyFont="1" applyFill="1" applyBorder="1" applyAlignment="1">
      <alignment vertical="center"/>
    </xf>
    <xf numFmtId="0" fontId="5" fillId="0" borderId="39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/>
    </xf>
    <xf numFmtId="0" fontId="5" fillId="0" borderId="3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36" xfId="0" applyFont="1" applyFill="1" applyBorder="1" applyAlignment="1">
      <alignment horizontal="centerContinuous" vertical="center"/>
    </xf>
    <xf numFmtId="0" fontId="5" fillId="0" borderId="36" xfId="0" applyFont="1" applyFill="1" applyBorder="1" applyAlignment="1">
      <alignment horizontal="centerContinuous"/>
    </xf>
    <xf numFmtId="0" fontId="5" fillId="0" borderId="32" xfId="0" applyFont="1" applyFill="1" applyBorder="1" applyAlignment="1">
      <alignment horizontal="centerContinuous"/>
    </xf>
    <xf numFmtId="3" fontId="6" fillId="0" borderId="0" xfId="0" applyNumberFormat="1" applyFont="1" applyFill="1" applyBorder="1" applyAlignment="1">
      <alignment/>
    </xf>
    <xf numFmtId="38" fontId="5" fillId="0" borderId="0" xfId="50" applyFont="1" applyFill="1" applyAlignment="1">
      <alignment horizontal="centerContinuous"/>
    </xf>
    <xf numFmtId="38" fontId="5" fillId="0" borderId="35" xfId="50" applyFont="1" applyFill="1" applyBorder="1" applyAlignment="1">
      <alignment/>
    </xf>
    <xf numFmtId="38" fontId="5" fillId="0" borderId="21" xfId="50" applyFont="1" applyFill="1" applyBorder="1" applyAlignment="1">
      <alignment horizontal="centerContinuous" vertical="center"/>
    </xf>
    <xf numFmtId="38" fontId="5" fillId="0" borderId="15" xfId="50" applyFont="1" applyFill="1" applyBorder="1" applyAlignment="1">
      <alignment horizontal="centerContinuous" vertical="center"/>
    </xf>
    <xf numFmtId="38" fontId="5" fillId="0" borderId="15" xfId="50" applyFont="1" applyFill="1" applyBorder="1" applyAlignment="1">
      <alignment horizontal="center" vertical="center"/>
    </xf>
    <xf numFmtId="38" fontId="5" fillId="0" borderId="36" xfId="50" applyFont="1" applyFill="1" applyBorder="1" applyAlignment="1">
      <alignment horizontal="centerContinuous" vertical="center"/>
    </xf>
    <xf numFmtId="38" fontId="5" fillId="0" borderId="39" xfId="50" applyFont="1" applyFill="1" applyBorder="1" applyAlignment="1">
      <alignment horizontal="centerContinuous" vertical="center"/>
    </xf>
    <xf numFmtId="38" fontId="5" fillId="0" borderId="0" xfId="50" applyFont="1" applyFill="1" applyBorder="1" applyAlignment="1">
      <alignment horizontal="centerContinuous" vertical="center"/>
    </xf>
    <xf numFmtId="38" fontId="5" fillId="0" borderId="24" xfId="50" applyFont="1" applyFill="1" applyBorder="1" applyAlignment="1">
      <alignment horizontal="center" vertical="center"/>
    </xf>
    <xf numFmtId="38" fontId="5" fillId="0" borderId="40" xfId="50" applyFont="1" applyFill="1" applyBorder="1" applyAlignment="1">
      <alignment horizontal="center" vertical="center"/>
    </xf>
    <xf numFmtId="38" fontId="5" fillId="0" borderId="14" xfId="50" applyFont="1" applyFill="1" applyBorder="1" applyAlignment="1">
      <alignment horizontal="right"/>
    </xf>
    <xf numFmtId="38" fontId="5" fillId="0" borderId="18" xfId="50" applyFont="1" applyFill="1" applyBorder="1" applyAlignment="1">
      <alignment horizontal="right"/>
    </xf>
    <xf numFmtId="38" fontId="5" fillId="0" borderId="37" xfId="50" applyFont="1" applyFill="1" applyBorder="1" applyAlignment="1">
      <alignment horizontal="center" vertical="center"/>
    </xf>
    <xf numFmtId="38" fontId="5" fillId="0" borderId="14" xfId="50" applyFont="1" applyFill="1" applyBorder="1" applyAlignment="1">
      <alignment horizontal="center" vertical="center"/>
    </xf>
    <xf numFmtId="38" fontId="5" fillId="0" borderId="34" xfId="50" applyFont="1" applyFill="1" applyBorder="1" applyAlignment="1">
      <alignment horizontal="center" vertical="center"/>
    </xf>
    <xf numFmtId="38" fontId="5" fillId="0" borderId="24" xfId="50" applyFont="1" applyFill="1" applyBorder="1" applyAlignment="1">
      <alignment horizontal="center" vertical="center"/>
    </xf>
    <xf numFmtId="38" fontId="5" fillId="0" borderId="41" xfId="50" applyFont="1" applyFill="1" applyBorder="1" applyAlignment="1">
      <alignment horizontal="center" vertical="center"/>
    </xf>
    <xf numFmtId="38" fontId="5" fillId="0" borderId="40" xfId="50" applyFont="1" applyFill="1" applyBorder="1" applyAlignment="1">
      <alignment horizontal="center" vertical="center"/>
    </xf>
    <xf numFmtId="38" fontId="5" fillId="0" borderId="17" xfId="50" applyFont="1" applyFill="1" applyBorder="1" applyAlignment="1">
      <alignment horizontal="center" vertical="center"/>
    </xf>
    <xf numFmtId="38" fontId="5" fillId="0" borderId="33" xfId="50" applyFont="1" applyFill="1" applyBorder="1" applyAlignment="1">
      <alignment horizontal="center" vertical="center"/>
    </xf>
    <xf numFmtId="38" fontId="5" fillId="0" borderId="19" xfId="50" applyFont="1" applyFill="1" applyBorder="1" applyAlignment="1">
      <alignment horizontal="center" vertical="center"/>
    </xf>
    <xf numFmtId="38" fontId="5" fillId="0" borderId="14" xfId="50" applyFont="1" applyFill="1" applyBorder="1" applyAlignment="1">
      <alignment/>
    </xf>
    <xf numFmtId="38" fontId="5" fillId="0" borderId="18" xfId="50" applyFont="1" applyFill="1" applyBorder="1" applyAlignment="1">
      <alignment/>
    </xf>
    <xf numFmtId="38" fontId="5" fillId="0" borderId="17" xfId="50" applyFont="1" applyFill="1" applyBorder="1" applyAlignment="1">
      <alignment horizontal="right"/>
    </xf>
    <xf numFmtId="38" fontId="5" fillId="0" borderId="33" xfId="50" applyFont="1" applyFill="1" applyBorder="1" applyAlignment="1">
      <alignment horizontal="right"/>
    </xf>
    <xf numFmtId="38" fontId="5" fillId="0" borderId="15" xfId="50" applyFont="1" applyFill="1" applyBorder="1" applyAlignment="1">
      <alignment horizontal="center" vertical="center"/>
    </xf>
    <xf numFmtId="38" fontId="5" fillId="0" borderId="22" xfId="50" applyFont="1" applyFill="1" applyBorder="1" applyAlignment="1">
      <alignment horizontal="center" vertical="center"/>
    </xf>
    <xf numFmtId="38" fontId="5" fillId="0" borderId="0" xfId="50" applyFont="1" applyFill="1" applyBorder="1" applyAlignment="1">
      <alignment/>
    </xf>
    <xf numFmtId="38" fontId="5" fillId="0" borderId="31" xfId="50" applyFont="1" applyFill="1" applyBorder="1" applyAlignment="1">
      <alignment horizontal="center" vertical="center"/>
    </xf>
    <xf numFmtId="38" fontId="5" fillId="0" borderId="35" xfId="50" applyFont="1" applyFill="1" applyBorder="1" applyAlignment="1">
      <alignment horizontal="center" vertical="center"/>
    </xf>
    <xf numFmtId="38" fontId="5" fillId="0" borderId="18" xfId="50" applyFont="1" applyFill="1" applyBorder="1" applyAlignment="1">
      <alignment horizontal="center" vertical="center"/>
    </xf>
    <xf numFmtId="38" fontId="5" fillId="0" borderId="30" xfId="5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distributed" vertical="center" wrapText="1"/>
    </xf>
    <xf numFmtId="0" fontId="16" fillId="0" borderId="14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1" fontId="19" fillId="0" borderId="0" xfId="0" applyNumberFormat="1" applyFont="1" applyFill="1" applyAlignment="1">
      <alignment horizontal="right" vertical="center"/>
    </xf>
    <xf numFmtId="41" fontId="6" fillId="0" borderId="29" xfId="0" applyNumberFormat="1" applyFont="1" applyFill="1" applyBorder="1" applyAlignment="1">
      <alignment horizontal="right" vertical="center"/>
    </xf>
    <xf numFmtId="38" fontId="18" fillId="0" borderId="0" xfId="50" applyFont="1" applyFill="1" applyAlignment="1">
      <alignment horizontal="right"/>
    </xf>
    <xf numFmtId="38" fontId="5" fillId="0" borderId="35" xfId="50" applyFont="1" applyFill="1" applyBorder="1" applyAlignment="1">
      <alignment vertical="center"/>
    </xf>
    <xf numFmtId="38" fontId="5" fillId="0" borderId="23" xfId="50" applyFont="1" applyFill="1" applyBorder="1" applyAlignment="1">
      <alignment horizontal="center" vertical="center"/>
    </xf>
    <xf numFmtId="38" fontId="8" fillId="0" borderId="0" xfId="50" applyFont="1" applyFill="1" applyBorder="1" applyAlignment="1">
      <alignment vertical="center"/>
    </xf>
    <xf numFmtId="38" fontId="8" fillId="0" borderId="18" xfId="50" applyFont="1" applyFill="1" applyBorder="1" applyAlignment="1">
      <alignment horizontal="distributed" vertical="center"/>
    </xf>
    <xf numFmtId="38" fontId="5" fillId="0" borderId="0" xfId="50" applyFont="1" applyFill="1" applyBorder="1" applyAlignment="1">
      <alignment vertical="center"/>
    </xf>
    <xf numFmtId="38" fontId="5" fillId="0" borderId="18" xfId="50" applyFont="1" applyFill="1" applyBorder="1" applyAlignment="1">
      <alignment horizontal="distributed" vertical="center"/>
    </xf>
    <xf numFmtId="38" fontId="5" fillId="0" borderId="20" xfId="5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/>
    </xf>
    <xf numFmtId="0" fontId="5" fillId="0" borderId="3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/>
    </xf>
    <xf numFmtId="3" fontId="9" fillId="0" borderId="14" xfId="0" applyNumberFormat="1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distributed"/>
    </xf>
    <xf numFmtId="0" fontId="8" fillId="0" borderId="33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12" fillId="0" borderId="14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3" fontId="6" fillId="0" borderId="14" xfId="0" applyNumberFormat="1" applyFont="1" applyFill="1" applyBorder="1" applyAlignment="1">
      <alignment vertical="center"/>
    </xf>
    <xf numFmtId="38" fontId="6" fillId="0" borderId="14" xfId="50" applyFont="1" applyFill="1" applyBorder="1" applyAlignment="1">
      <alignment vertical="center"/>
    </xf>
    <xf numFmtId="0" fontId="5" fillId="0" borderId="0" xfId="0" applyFont="1" applyFill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3" fontId="6" fillId="0" borderId="14" xfId="5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center"/>
    </xf>
    <xf numFmtId="38" fontId="6" fillId="0" borderId="14" xfId="5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distributed"/>
    </xf>
    <xf numFmtId="0" fontId="13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3" fontId="6" fillId="0" borderId="12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8" fontId="7" fillId="0" borderId="0" xfId="50" applyFont="1" applyFill="1" applyAlignment="1">
      <alignment horizontal="left"/>
    </xf>
    <xf numFmtId="0" fontId="5" fillId="0" borderId="30" xfId="0" applyFont="1" applyFill="1" applyBorder="1" applyAlignment="1">
      <alignment/>
    </xf>
    <xf numFmtId="0" fontId="5" fillId="0" borderId="39" xfId="0" applyFont="1" applyFill="1" applyBorder="1" applyAlignment="1">
      <alignment horizontal="centerContinuous"/>
    </xf>
    <xf numFmtId="0" fontId="5" fillId="0" borderId="4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23" fillId="0" borderId="0" xfId="63" applyFont="1" applyFill="1" applyAlignment="1">
      <alignment horizontal="left"/>
      <protection/>
    </xf>
    <xf numFmtId="0" fontId="5" fillId="0" borderId="0" xfId="64" applyFont="1" applyFill="1" applyAlignment="1">
      <alignment horizontal="right" vertical="center"/>
      <protection/>
    </xf>
    <xf numFmtId="0" fontId="5" fillId="0" borderId="0" xfId="64" applyFont="1" applyFill="1" applyAlignment="1">
      <alignment vertical="center"/>
      <protection/>
    </xf>
    <xf numFmtId="49" fontId="5" fillId="0" borderId="0" xfId="64" applyNumberFormat="1" applyFont="1" applyFill="1" applyAlignment="1">
      <alignment horizontal="right" vertical="center"/>
      <protection/>
    </xf>
    <xf numFmtId="49" fontId="5" fillId="0" borderId="0" xfId="64" applyNumberFormat="1" applyFont="1" applyFill="1" applyAlignment="1" quotePrefix="1">
      <alignment horizontal="left" vertical="center"/>
      <protection/>
    </xf>
    <xf numFmtId="0" fontId="5" fillId="0" borderId="0" xfId="64" applyFont="1" applyFill="1" applyAlignment="1">
      <alignment vertical="center" wrapText="1"/>
      <protection/>
    </xf>
    <xf numFmtId="38" fontId="8" fillId="0" borderId="14" xfId="50" applyFont="1" applyFill="1" applyBorder="1" applyAlignment="1">
      <alignment/>
    </xf>
    <xf numFmtId="38" fontId="8" fillId="0" borderId="18" xfId="50" applyFont="1" applyFill="1" applyBorder="1" applyAlignment="1">
      <alignment/>
    </xf>
    <xf numFmtId="38" fontId="8" fillId="0" borderId="0" xfId="50" applyFont="1" applyFill="1" applyBorder="1" applyAlignment="1">
      <alignment/>
    </xf>
    <xf numFmtId="38" fontId="8" fillId="0" borderId="29" xfId="50" applyFont="1" applyFill="1" applyBorder="1" applyAlignment="1">
      <alignment/>
    </xf>
    <xf numFmtId="38" fontId="8" fillId="0" borderId="47" xfId="50" applyFont="1" applyFill="1" applyBorder="1" applyAlignment="1">
      <alignment/>
    </xf>
    <xf numFmtId="38" fontId="8" fillId="0" borderId="48" xfId="50" applyFont="1" applyFill="1" applyBorder="1" applyAlignment="1">
      <alignment/>
    </xf>
    <xf numFmtId="38" fontId="8" fillId="0" borderId="47" xfId="50" applyFont="1" applyFill="1" applyBorder="1" applyAlignment="1">
      <alignment horizontal="right"/>
    </xf>
    <xf numFmtId="38" fontId="8" fillId="0" borderId="48" xfId="50" applyFont="1" applyFill="1" applyBorder="1" applyAlignment="1">
      <alignment horizontal="right"/>
    </xf>
    <xf numFmtId="38" fontId="8" fillId="0" borderId="47" xfId="50" applyFont="1" applyFill="1" applyBorder="1" applyAlignment="1">
      <alignment/>
    </xf>
    <xf numFmtId="38" fontId="40" fillId="0" borderId="0" xfId="50" applyFont="1" applyFill="1" applyBorder="1" applyAlignment="1">
      <alignment horizontal="right"/>
    </xf>
    <xf numFmtId="38" fontId="40" fillId="0" borderId="0" xfId="50" applyFont="1" applyFill="1" applyBorder="1" applyAlignment="1">
      <alignment/>
    </xf>
    <xf numFmtId="38" fontId="8" fillId="0" borderId="12" xfId="50" applyFont="1" applyFill="1" applyBorder="1" applyAlignment="1">
      <alignment/>
    </xf>
    <xf numFmtId="38" fontId="8" fillId="0" borderId="13" xfId="50" applyFont="1" applyFill="1" applyBorder="1" applyAlignment="1">
      <alignment/>
    </xf>
    <xf numFmtId="38" fontId="8" fillId="0" borderId="0" xfId="50" applyFont="1" applyFill="1" applyBorder="1" applyAlignment="1">
      <alignment/>
    </xf>
    <xf numFmtId="3" fontId="6" fillId="0" borderId="14" xfId="5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vertical="center"/>
    </xf>
    <xf numFmtId="41" fontId="9" fillId="0" borderId="33" xfId="0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Ｈ１０登載項目（検討後）照会先一覧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370" customWidth="1"/>
    <col min="2" max="2" width="9.125" style="370" customWidth="1"/>
    <col min="3" max="3" width="2.00390625" style="370" customWidth="1"/>
    <col min="4" max="4" width="3.00390625" style="370" customWidth="1"/>
    <col min="5" max="5" width="2.375" style="370" customWidth="1"/>
    <col min="6" max="6" width="56.375" style="370" customWidth="1"/>
    <col min="7" max="16384" width="9.00390625" style="370" customWidth="1"/>
  </cols>
  <sheetData>
    <row r="1" ht="13.5" customHeight="1"/>
    <row r="2" ht="18" customHeight="1">
      <c r="B2" s="370" t="s">
        <v>197</v>
      </c>
    </row>
    <row r="3" ht="18" customHeight="1"/>
    <row r="4" spans="2:6" ht="21.75" customHeight="1">
      <c r="B4" s="371">
        <v>13</v>
      </c>
      <c r="C4" s="372" t="s">
        <v>198</v>
      </c>
      <c r="D4" s="373">
        <v>1</v>
      </c>
      <c r="E4" s="374" t="s">
        <v>199</v>
      </c>
      <c r="F4" s="375" t="s">
        <v>200</v>
      </c>
    </row>
    <row r="5" spans="2:6" ht="21.75" customHeight="1">
      <c r="B5" s="371"/>
      <c r="C5" s="372"/>
      <c r="D5" s="373"/>
      <c r="E5" s="374"/>
      <c r="F5" s="375" t="s">
        <v>201</v>
      </c>
    </row>
    <row r="6" spans="2:6" ht="21.75" customHeight="1">
      <c r="B6" s="371"/>
      <c r="C6" s="372"/>
      <c r="D6" s="373"/>
      <c r="E6" s="374"/>
      <c r="F6" s="375" t="s">
        <v>202</v>
      </c>
    </row>
    <row r="7" spans="2:6" ht="21.75" customHeight="1">
      <c r="B7" s="371">
        <v>13</v>
      </c>
      <c r="C7" s="372" t="s">
        <v>198</v>
      </c>
      <c r="D7" s="373">
        <v>2</v>
      </c>
      <c r="E7" s="374" t="s">
        <v>199</v>
      </c>
      <c r="F7" s="375" t="s">
        <v>203</v>
      </c>
    </row>
    <row r="8" spans="2:6" ht="21.75" customHeight="1">
      <c r="B8" s="371">
        <v>13</v>
      </c>
      <c r="C8" s="372" t="s">
        <v>198</v>
      </c>
      <c r="D8" s="373">
        <v>3</v>
      </c>
      <c r="E8" s="374" t="s">
        <v>199</v>
      </c>
      <c r="F8" s="375" t="s">
        <v>204</v>
      </c>
    </row>
    <row r="9" spans="2:6" ht="21.75" customHeight="1">
      <c r="B9" s="371">
        <v>13</v>
      </c>
      <c r="C9" s="372" t="s">
        <v>198</v>
      </c>
      <c r="D9" s="373">
        <v>4</v>
      </c>
      <c r="E9" s="374" t="s">
        <v>199</v>
      </c>
      <c r="F9" s="375" t="s">
        <v>205</v>
      </c>
    </row>
    <row r="10" spans="2:6" ht="21.75" customHeight="1">
      <c r="B10" s="371">
        <v>13</v>
      </c>
      <c r="C10" s="372" t="s">
        <v>198</v>
      </c>
      <c r="D10" s="373">
        <v>5</v>
      </c>
      <c r="E10" s="374" t="s">
        <v>199</v>
      </c>
      <c r="F10" s="375" t="s">
        <v>206</v>
      </c>
    </row>
    <row r="11" spans="2:6" ht="21.75" customHeight="1">
      <c r="B11" s="371">
        <v>13</v>
      </c>
      <c r="C11" s="372" t="s">
        <v>198</v>
      </c>
      <c r="D11" s="373">
        <v>6</v>
      </c>
      <c r="E11" s="374" t="s">
        <v>199</v>
      </c>
      <c r="F11" s="375" t="s">
        <v>207</v>
      </c>
    </row>
    <row r="12" spans="2:6" ht="21.75" customHeight="1">
      <c r="B12" s="371">
        <v>13</v>
      </c>
      <c r="C12" s="372" t="s">
        <v>198</v>
      </c>
      <c r="D12" s="373">
        <v>7</v>
      </c>
      <c r="E12" s="374" t="s">
        <v>199</v>
      </c>
      <c r="F12" s="375" t="s">
        <v>208</v>
      </c>
    </row>
    <row r="13" spans="2:6" ht="21.75" customHeight="1">
      <c r="B13" s="371">
        <v>13</v>
      </c>
      <c r="C13" s="372" t="s">
        <v>198</v>
      </c>
      <c r="D13" s="373" t="s">
        <v>209</v>
      </c>
      <c r="E13" s="374" t="s">
        <v>199</v>
      </c>
      <c r="F13" s="375" t="s">
        <v>210</v>
      </c>
    </row>
  </sheetData>
  <sheetProtection/>
  <printOptions/>
  <pageMargins left="0.3937007874015748" right="0.3937007874015748" top="0.3937007874015748" bottom="0.3937007874015748" header="0.2755905511811024" footer="0.1968503937007874"/>
  <pageSetup horizontalDpi="300" verticalDpi="300" orientation="portrait" paperSize="9" r:id="rId1"/>
  <ignoredErrors>
    <ignoredError sqref="D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Q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32" customWidth="1"/>
    <col min="2" max="2" width="6.875" style="32" customWidth="1"/>
    <col min="3" max="3" width="6.125" style="32" customWidth="1"/>
    <col min="4" max="4" width="11.125" style="32" customWidth="1"/>
    <col min="5" max="5" width="6.125" style="32" customWidth="1"/>
    <col min="6" max="6" width="11.50390625" style="32" customWidth="1"/>
    <col min="7" max="7" width="5.25390625" style="32" customWidth="1"/>
    <col min="8" max="8" width="5.875" style="32" bestFit="1" customWidth="1"/>
    <col min="9" max="9" width="5.625" style="32" customWidth="1"/>
    <col min="10" max="11" width="5.875" style="32" bestFit="1" customWidth="1"/>
    <col min="12" max="12" width="4.625" style="32" customWidth="1"/>
    <col min="13" max="15" width="4.375" style="32" customWidth="1"/>
    <col min="16" max="16" width="4.625" style="32" customWidth="1"/>
    <col min="17" max="16384" width="9.00390625" style="32" customWidth="1"/>
  </cols>
  <sheetData>
    <row r="2" ht="18" customHeight="1">
      <c r="A2" s="127" t="s">
        <v>319</v>
      </c>
    </row>
    <row r="3" ht="15" customHeight="1" thickBot="1">
      <c r="P3" s="183" t="s">
        <v>286</v>
      </c>
    </row>
    <row r="4" spans="1:16" s="292" customFormat="1" ht="18" customHeight="1" thickTop="1">
      <c r="A4" s="248" t="s">
        <v>287</v>
      </c>
      <c r="B4" s="248" t="s">
        <v>288</v>
      </c>
      <c r="C4" s="239" t="s">
        <v>179</v>
      </c>
      <c r="D4" s="248"/>
      <c r="E4" s="239" t="s">
        <v>289</v>
      </c>
      <c r="F4" s="248"/>
      <c r="G4" s="229" t="s">
        <v>290</v>
      </c>
      <c r="H4" s="228"/>
      <c r="I4" s="228"/>
      <c r="J4" s="228"/>
      <c r="K4" s="228"/>
      <c r="L4" s="228"/>
      <c r="M4" s="228"/>
      <c r="N4" s="228"/>
      <c r="O4" s="228"/>
      <c r="P4" s="228"/>
    </row>
    <row r="5" spans="1:17" s="292" customFormat="1" ht="40.5" customHeight="1">
      <c r="A5" s="227"/>
      <c r="B5" s="249"/>
      <c r="C5" s="168" t="s">
        <v>180</v>
      </c>
      <c r="D5" s="169" t="s">
        <v>181</v>
      </c>
      <c r="E5" s="168" t="s">
        <v>182</v>
      </c>
      <c r="F5" s="169" t="s">
        <v>183</v>
      </c>
      <c r="G5" s="168" t="s">
        <v>291</v>
      </c>
      <c r="H5" s="168" t="s">
        <v>292</v>
      </c>
      <c r="I5" s="168" t="s">
        <v>293</v>
      </c>
      <c r="J5" s="168" t="s">
        <v>294</v>
      </c>
      <c r="K5" s="168" t="s">
        <v>295</v>
      </c>
      <c r="L5" s="168" t="s">
        <v>296</v>
      </c>
      <c r="M5" s="168" t="s">
        <v>297</v>
      </c>
      <c r="N5" s="168" t="s">
        <v>298</v>
      </c>
      <c r="O5" s="168" t="s">
        <v>299</v>
      </c>
      <c r="P5" s="293" t="s">
        <v>300</v>
      </c>
      <c r="Q5" s="294"/>
    </row>
    <row r="6" spans="1:16" s="296" customFormat="1" ht="12" customHeight="1">
      <c r="A6" s="170"/>
      <c r="B6" s="170"/>
      <c r="C6" s="171"/>
      <c r="D6" s="172"/>
      <c r="E6" s="171"/>
      <c r="F6" s="172"/>
      <c r="G6" s="171"/>
      <c r="H6" s="171"/>
      <c r="I6" s="171"/>
      <c r="J6" s="171"/>
      <c r="K6" s="171"/>
      <c r="L6" s="171"/>
      <c r="M6" s="171"/>
      <c r="N6" s="171"/>
      <c r="O6" s="171"/>
      <c r="P6" s="295"/>
    </row>
    <row r="7" spans="1:17" s="175" customFormat="1" ht="18" customHeight="1">
      <c r="A7" s="173" t="s">
        <v>162</v>
      </c>
      <c r="B7" s="178">
        <v>17836</v>
      </c>
      <c r="C7" s="179">
        <v>6606</v>
      </c>
      <c r="D7" s="178">
        <v>122994606</v>
      </c>
      <c r="E7" s="179">
        <v>11363</v>
      </c>
      <c r="F7" s="179">
        <v>52347954</v>
      </c>
      <c r="G7" s="179">
        <v>1824</v>
      </c>
      <c r="H7" s="179">
        <v>7797</v>
      </c>
      <c r="I7" s="179">
        <v>4822</v>
      </c>
      <c r="J7" s="179">
        <v>2901</v>
      </c>
      <c r="K7" s="179">
        <v>393</v>
      </c>
      <c r="L7" s="179">
        <v>77</v>
      </c>
      <c r="M7" s="179">
        <v>4</v>
      </c>
      <c r="N7" s="179">
        <v>12</v>
      </c>
      <c r="O7" s="179">
        <v>2</v>
      </c>
      <c r="P7" s="180">
        <v>4</v>
      </c>
      <c r="Q7" s="174"/>
    </row>
    <row r="8" spans="1:17" s="175" customFormat="1" ht="12" customHeight="1">
      <c r="A8" s="173"/>
      <c r="B8" s="178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80"/>
      <c r="Q8" s="174"/>
    </row>
    <row r="9" spans="1:16" ht="27" customHeight="1">
      <c r="A9" s="176" t="s">
        <v>301</v>
      </c>
      <c r="B9" s="181">
        <v>6672</v>
      </c>
      <c r="C9" s="160">
        <v>2393</v>
      </c>
      <c r="D9" s="160">
        <v>55554505</v>
      </c>
      <c r="E9" s="160">
        <v>4333</v>
      </c>
      <c r="F9" s="160">
        <v>19699688</v>
      </c>
      <c r="G9" s="160">
        <v>745</v>
      </c>
      <c r="H9" s="160">
        <v>2915</v>
      </c>
      <c r="I9" s="160">
        <v>1817</v>
      </c>
      <c r="J9" s="160">
        <v>996</v>
      </c>
      <c r="K9" s="160">
        <v>155</v>
      </c>
      <c r="L9" s="160">
        <v>35</v>
      </c>
      <c r="M9" s="160">
        <v>3</v>
      </c>
      <c r="N9" s="160">
        <v>4</v>
      </c>
      <c r="O9" s="160">
        <v>0</v>
      </c>
      <c r="P9" s="161">
        <v>2</v>
      </c>
    </row>
    <row r="10" spans="1:16" ht="27" customHeight="1">
      <c r="A10" s="176" t="s">
        <v>302</v>
      </c>
      <c r="B10" s="181">
        <v>2663</v>
      </c>
      <c r="C10" s="160">
        <v>901</v>
      </c>
      <c r="D10" s="160">
        <v>13769327</v>
      </c>
      <c r="E10" s="160">
        <v>1790</v>
      </c>
      <c r="F10" s="160">
        <v>8712659</v>
      </c>
      <c r="G10" s="160">
        <v>249</v>
      </c>
      <c r="H10" s="160">
        <v>1177</v>
      </c>
      <c r="I10" s="160">
        <v>746</v>
      </c>
      <c r="J10" s="160">
        <v>431</v>
      </c>
      <c r="K10" s="160">
        <v>44</v>
      </c>
      <c r="L10" s="160">
        <v>12</v>
      </c>
      <c r="M10" s="160">
        <v>0</v>
      </c>
      <c r="N10" s="160">
        <v>3</v>
      </c>
      <c r="O10" s="160">
        <v>1</v>
      </c>
      <c r="P10" s="161">
        <v>0</v>
      </c>
    </row>
    <row r="11" spans="1:16" ht="27" customHeight="1">
      <c r="A11" s="176" t="s">
        <v>303</v>
      </c>
      <c r="B11" s="181">
        <v>2210</v>
      </c>
      <c r="C11" s="160">
        <v>844</v>
      </c>
      <c r="D11" s="160">
        <v>10896276</v>
      </c>
      <c r="E11" s="160">
        <v>1384</v>
      </c>
      <c r="F11" s="160">
        <v>10992787</v>
      </c>
      <c r="G11" s="160">
        <v>258</v>
      </c>
      <c r="H11" s="160">
        <v>960</v>
      </c>
      <c r="I11" s="160">
        <v>585</v>
      </c>
      <c r="J11" s="160">
        <v>355</v>
      </c>
      <c r="K11" s="160">
        <v>41</v>
      </c>
      <c r="L11" s="160">
        <v>8</v>
      </c>
      <c r="M11" s="160">
        <v>0</v>
      </c>
      <c r="N11" s="160">
        <v>1</v>
      </c>
      <c r="O11" s="160">
        <v>1</v>
      </c>
      <c r="P11" s="161">
        <v>1</v>
      </c>
    </row>
    <row r="12" spans="1:16" ht="27" customHeight="1">
      <c r="A12" s="176" t="s">
        <v>304</v>
      </c>
      <c r="B12" s="181">
        <v>1931</v>
      </c>
      <c r="C12" s="160">
        <v>778</v>
      </c>
      <c r="D12" s="160">
        <v>13187255</v>
      </c>
      <c r="E12" s="160">
        <v>1166</v>
      </c>
      <c r="F12" s="160">
        <v>3590028</v>
      </c>
      <c r="G12" s="160">
        <v>195</v>
      </c>
      <c r="H12" s="160">
        <v>841</v>
      </c>
      <c r="I12" s="160">
        <v>504</v>
      </c>
      <c r="J12" s="160">
        <v>335</v>
      </c>
      <c r="K12" s="160">
        <v>47</v>
      </c>
      <c r="L12" s="160">
        <v>6</v>
      </c>
      <c r="M12" s="160">
        <v>0</v>
      </c>
      <c r="N12" s="160">
        <v>2</v>
      </c>
      <c r="O12" s="160">
        <v>0</v>
      </c>
      <c r="P12" s="161">
        <v>1</v>
      </c>
    </row>
    <row r="13" spans="1:16" ht="27" customHeight="1">
      <c r="A13" s="176" t="s">
        <v>305</v>
      </c>
      <c r="B13" s="181">
        <v>1097</v>
      </c>
      <c r="C13" s="160">
        <v>437</v>
      </c>
      <c r="D13" s="160">
        <v>6924618</v>
      </c>
      <c r="E13" s="160">
        <v>662</v>
      </c>
      <c r="F13" s="160">
        <v>2065944</v>
      </c>
      <c r="G13" s="160">
        <v>102</v>
      </c>
      <c r="H13" s="160">
        <v>522</v>
      </c>
      <c r="I13" s="160">
        <v>253</v>
      </c>
      <c r="J13" s="160">
        <v>190</v>
      </c>
      <c r="K13" s="160">
        <v>27</v>
      </c>
      <c r="L13" s="160">
        <v>3</v>
      </c>
      <c r="M13" s="160">
        <v>0</v>
      </c>
      <c r="N13" s="160">
        <v>0</v>
      </c>
      <c r="O13" s="160">
        <v>0</v>
      </c>
      <c r="P13" s="161">
        <v>0</v>
      </c>
    </row>
    <row r="14" spans="1:16" ht="27" customHeight="1">
      <c r="A14" s="176" t="s">
        <v>306</v>
      </c>
      <c r="B14" s="181">
        <v>1169</v>
      </c>
      <c r="C14" s="160">
        <v>425</v>
      </c>
      <c r="D14" s="160">
        <v>6156862</v>
      </c>
      <c r="E14" s="160">
        <v>751</v>
      </c>
      <c r="F14" s="160">
        <v>1988715</v>
      </c>
      <c r="G14" s="160">
        <v>94</v>
      </c>
      <c r="H14" s="160">
        <v>489</v>
      </c>
      <c r="I14" s="160">
        <v>337</v>
      </c>
      <c r="J14" s="160">
        <v>215</v>
      </c>
      <c r="K14" s="160">
        <v>30</v>
      </c>
      <c r="L14" s="160">
        <v>3</v>
      </c>
      <c r="M14" s="160">
        <v>0</v>
      </c>
      <c r="N14" s="160">
        <v>1</v>
      </c>
      <c r="O14" s="160">
        <v>0</v>
      </c>
      <c r="P14" s="161">
        <v>0</v>
      </c>
    </row>
    <row r="15" spans="1:16" ht="27" customHeight="1">
      <c r="A15" s="176" t="s">
        <v>307</v>
      </c>
      <c r="B15" s="181">
        <v>1182</v>
      </c>
      <c r="C15" s="160">
        <v>479</v>
      </c>
      <c r="D15" s="160">
        <v>9355116</v>
      </c>
      <c r="E15" s="160">
        <v>710</v>
      </c>
      <c r="F15" s="160">
        <v>2752460</v>
      </c>
      <c r="G15" s="160">
        <v>115</v>
      </c>
      <c r="H15" s="160">
        <v>531</v>
      </c>
      <c r="I15" s="160">
        <v>303</v>
      </c>
      <c r="J15" s="160">
        <v>200</v>
      </c>
      <c r="K15" s="160">
        <v>28</v>
      </c>
      <c r="L15" s="160">
        <v>5</v>
      </c>
      <c r="M15" s="160">
        <v>0</v>
      </c>
      <c r="N15" s="160">
        <v>0</v>
      </c>
      <c r="O15" s="160">
        <v>0</v>
      </c>
      <c r="P15" s="161">
        <v>0</v>
      </c>
    </row>
    <row r="16" spans="1:16" ht="27" customHeight="1" thickBot="1">
      <c r="A16" s="177" t="s">
        <v>308</v>
      </c>
      <c r="B16" s="182">
        <v>912</v>
      </c>
      <c r="C16" s="166">
        <v>349</v>
      </c>
      <c r="D16" s="166">
        <v>7150647</v>
      </c>
      <c r="E16" s="166">
        <v>567</v>
      </c>
      <c r="F16" s="166">
        <v>2545673</v>
      </c>
      <c r="G16" s="166">
        <v>66</v>
      </c>
      <c r="H16" s="166">
        <v>362</v>
      </c>
      <c r="I16" s="166">
        <v>277</v>
      </c>
      <c r="J16" s="166">
        <v>179</v>
      </c>
      <c r="K16" s="166">
        <v>21</v>
      </c>
      <c r="L16" s="166">
        <v>5</v>
      </c>
      <c r="M16" s="166">
        <v>1</v>
      </c>
      <c r="N16" s="166">
        <v>1</v>
      </c>
      <c r="O16" s="166">
        <v>0</v>
      </c>
      <c r="P16" s="167">
        <v>0</v>
      </c>
    </row>
    <row r="17" ht="15" customHeight="1">
      <c r="A17" s="32" t="s">
        <v>309</v>
      </c>
    </row>
    <row r="18" ht="15" customHeight="1">
      <c r="A18" s="32" t="s">
        <v>310</v>
      </c>
    </row>
  </sheetData>
  <sheetProtection/>
  <printOptions/>
  <pageMargins left="0.4330708661417323" right="0.3937007874015748" top="0.5905511811023623" bottom="0.3937007874015748" header="0.5118110236220472" footer="0.5118110236220472"/>
  <pageSetup horizontalDpi="600" verticalDpi="600" orientation="portrait" paperSize="9" scale="89" r:id="rId1"/>
  <headerFooter alignWithMargins="0">
    <oddHeader>&amp;R&amp;D&amp;T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L6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125" style="32" customWidth="1"/>
    <col min="3" max="3" width="17.50390625" style="32" customWidth="1"/>
    <col min="4" max="4" width="12.625" style="32" customWidth="1"/>
    <col min="5" max="8" width="10.625" style="32" customWidth="1"/>
    <col min="9" max="10" width="9.625" style="32" customWidth="1"/>
    <col min="11" max="11" width="10.625" style="32" customWidth="1"/>
    <col min="12" max="12" width="10.875" style="32" customWidth="1"/>
    <col min="13" max="16384" width="9.00390625" style="32" customWidth="1"/>
  </cols>
  <sheetData>
    <row r="2" ht="18" customHeight="1">
      <c r="A2" s="127" t="s">
        <v>318</v>
      </c>
    </row>
    <row r="3" ht="15" customHeight="1" thickBot="1">
      <c r="L3" s="183" t="s">
        <v>111</v>
      </c>
    </row>
    <row r="4" spans="1:12" s="291" customFormat="1" ht="18" customHeight="1" thickTop="1">
      <c r="A4" s="228" t="s">
        <v>274</v>
      </c>
      <c r="B4" s="228"/>
      <c r="C4" s="253"/>
      <c r="D4" s="184" t="s">
        <v>35</v>
      </c>
      <c r="E4" s="185" t="s">
        <v>163</v>
      </c>
      <c r="F4" s="185" t="s">
        <v>164</v>
      </c>
      <c r="G4" s="185" t="s">
        <v>165</v>
      </c>
      <c r="H4" s="185" t="s">
        <v>166</v>
      </c>
      <c r="I4" s="185" t="s">
        <v>167</v>
      </c>
      <c r="J4" s="185" t="s">
        <v>168</v>
      </c>
      <c r="K4" s="185" t="s">
        <v>169</v>
      </c>
      <c r="L4" s="186" t="s">
        <v>170</v>
      </c>
    </row>
    <row r="5" spans="1:12" s="175" customFormat="1" ht="16.5" customHeight="1">
      <c r="A5" s="187" t="s">
        <v>311</v>
      </c>
      <c r="B5" s="187"/>
      <c r="C5" s="188"/>
      <c r="D5" s="179"/>
      <c r="E5" s="158"/>
      <c r="F5" s="143"/>
      <c r="G5" s="143"/>
      <c r="H5" s="143"/>
      <c r="I5" s="143"/>
      <c r="J5" s="143"/>
      <c r="K5" s="143"/>
      <c r="L5" s="189"/>
    </row>
    <row r="6" spans="1:12" ht="18" customHeight="1">
      <c r="A6" s="190"/>
      <c r="B6" s="190"/>
      <c r="C6" s="191" t="s">
        <v>184</v>
      </c>
      <c r="D6" s="203">
        <v>231549038</v>
      </c>
      <c r="E6" s="204">
        <v>94278033</v>
      </c>
      <c r="F6" s="204">
        <v>28603851</v>
      </c>
      <c r="G6" s="204">
        <v>25456801</v>
      </c>
      <c r="H6" s="204">
        <v>30544244</v>
      </c>
      <c r="I6" s="204">
        <v>12245331</v>
      </c>
      <c r="J6" s="204">
        <v>13232432</v>
      </c>
      <c r="K6" s="204">
        <v>16257943</v>
      </c>
      <c r="L6" s="205">
        <v>10930404</v>
      </c>
    </row>
    <row r="7" spans="1:12" ht="18" customHeight="1">
      <c r="A7" s="190"/>
      <c r="B7" s="190"/>
      <c r="C7" s="191" t="s">
        <v>185</v>
      </c>
      <c r="D7" s="203">
        <v>226178215</v>
      </c>
      <c r="E7" s="204">
        <v>92400365</v>
      </c>
      <c r="F7" s="204">
        <v>27963027</v>
      </c>
      <c r="G7" s="204">
        <v>24782577</v>
      </c>
      <c r="H7" s="204">
        <v>29448006</v>
      </c>
      <c r="I7" s="204">
        <v>11950522</v>
      </c>
      <c r="J7" s="204">
        <v>13005876</v>
      </c>
      <c r="K7" s="204">
        <v>15971089</v>
      </c>
      <c r="L7" s="205">
        <v>10656753</v>
      </c>
    </row>
    <row r="8" spans="1:12" ht="18" customHeight="1">
      <c r="A8" s="190"/>
      <c r="B8" s="190"/>
      <c r="C8" s="191" t="s">
        <v>186</v>
      </c>
      <c r="D8" s="203">
        <v>5253071</v>
      </c>
      <c r="E8" s="204">
        <v>1816660</v>
      </c>
      <c r="F8" s="204">
        <v>615431</v>
      </c>
      <c r="G8" s="204">
        <v>666997</v>
      </c>
      <c r="H8" s="204">
        <v>1088512</v>
      </c>
      <c r="I8" s="204">
        <v>287102</v>
      </c>
      <c r="J8" s="204">
        <v>226556</v>
      </c>
      <c r="K8" s="204">
        <v>283625</v>
      </c>
      <c r="L8" s="205">
        <v>268188</v>
      </c>
    </row>
    <row r="9" spans="1:12" s="175" customFormat="1" ht="15" customHeight="1">
      <c r="A9" s="250"/>
      <c r="B9" s="192" t="s">
        <v>173</v>
      </c>
      <c r="C9" s="251"/>
      <c r="D9" s="206"/>
      <c r="E9" s="207"/>
      <c r="F9" s="207"/>
      <c r="G9" s="207"/>
      <c r="H9" s="207"/>
      <c r="I9" s="207"/>
      <c r="J9" s="207"/>
      <c r="K9" s="207"/>
      <c r="L9" s="208"/>
    </row>
    <row r="10" spans="1:12" ht="18" customHeight="1">
      <c r="A10" s="252"/>
      <c r="B10" s="252"/>
      <c r="C10" s="193" t="s">
        <v>184</v>
      </c>
      <c r="D10" s="209">
        <v>57961</v>
      </c>
      <c r="E10" s="204">
        <v>38954</v>
      </c>
      <c r="F10" s="204">
        <v>1891</v>
      </c>
      <c r="G10" s="204">
        <v>7162</v>
      </c>
      <c r="H10" s="204">
        <v>8337</v>
      </c>
      <c r="I10" s="204">
        <v>805</v>
      </c>
      <c r="J10" s="204">
        <v>266</v>
      </c>
      <c r="K10" s="204">
        <v>229</v>
      </c>
      <c r="L10" s="205">
        <v>315</v>
      </c>
    </row>
    <row r="11" spans="1:12" ht="18" customHeight="1">
      <c r="A11" s="252"/>
      <c r="B11" s="252"/>
      <c r="C11" s="193" t="s">
        <v>185</v>
      </c>
      <c r="D11" s="209">
        <v>5264</v>
      </c>
      <c r="E11" s="204">
        <v>3180</v>
      </c>
      <c r="F11" s="204">
        <v>101</v>
      </c>
      <c r="G11" s="204">
        <v>947</v>
      </c>
      <c r="H11" s="204">
        <v>850</v>
      </c>
      <c r="I11" s="204">
        <v>41</v>
      </c>
      <c r="J11" s="204">
        <v>96</v>
      </c>
      <c r="K11" s="204">
        <v>49</v>
      </c>
      <c r="L11" s="205" t="s">
        <v>47</v>
      </c>
    </row>
    <row r="12" spans="1:12" ht="18" customHeight="1">
      <c r="A12" s="252"/>
      <c r="B12" s="252"/>
      <c r="C12" s="193" t="s">
        <v>186</v>
      </c>
      <c r="D12" s="209">
        <v>46147</v>
      </c>
      <c r="E12" s="204">
        <v>32205</v>
      </c>
      <c r="F12" s="204">
        <v>731</v>
      </c>
      <c r="G12" s="204">
        <v>5278</v>
      </c>
      <c r="H12" s="204">
        <v>7152</v>
      </c>
      <c r="I12" s="204">
        <v>178</v>
      </c>
      <c r="J12" s="204">
        <v>170</v>
      </c>
      <c r="K12" s="204">
        <v>117</v>
      </c>
      <c r="L12" s="205">
        <v>315</v>
      </c>
    </row>
    <row r="13" spans="1:12" ht="18" customHeight="1">
      <c r="A13" s="252"/>
      <c r="B13" s="194" t="s">
        <v>187</v>
      </c>
      <c r="C13" s="195"/>
      <c r="D13" s="209"/>
      <c r="E13" s="204"/>
      <c r="F13" s="204"/>
      <c r="G13" s="204"/>
      <c r="H13" s="204"/>
      <c r="I13" s="204"/>
      <c r="J13" s="204"/>
      <c r="K13" s="204"/>
      <c r="L13" s="205"/>
    </row>
    <row r="14" spans="1:12" ht="18" customHeight="1">
      <c r="A14" s="252"/>
      <c r="B14" s="252"/>
      <c r="C14" s="193" t="s">
        <v>184</v>
      </c>
      <c r="D14" s="209">
        <v>58958524</v>
      </c>
      <c r="E14" s="204">
        <v>26722298</v>
      </c>
      <c r="F14" s="204">
        <v>7505503</v>
      </c>
      <c r="G14" s="204">
        <v>6632830</v>
      </c>
      <c r="H14" s="204">
        <v>5085785</v>
      </c>
      <c r="I14" s="204">
        <v>2861275</v>
      </c>
      <c r="J14" s="204">
        <v>3323505</v>
      </c>
      <c r="K14" s="204">
        <v>4063343</v>
      </c>
      <c r="L14" s="205">
        <v>2763986</v>
      </c>
    </row>
    <row r="15" spans="1:12" ht="18" customHeight="1">
      <c r="A15" s="252"/>
      <c r="B15" s="252"/>
      <c r="C15" s="193" t="s">
        <v>185</v>
      </c>
      <c r="D15" s="209">
        <v>58832914</v>
      </c>
      <c r="E15" s="204">
        <v>26650532</v>
      </c>
      <c r="F15" s="204">
        <v>7496452</v>
      </c>
      <c r="G15" s="204">
        <v>6619119</v>
      </c>
      <c r="H15" s="204">
        <v>5075808</v>
      </c>
      <c r="I15" s="204">
        <v>2856224</v>
      </c>
      <c r="J15" s="204">
        <v>3321214</v>
      </c>
      <c r="K15" s="204">
        <v>4050960</v>
      </c>
      <c r="L15" s="205">
        <v>2762605</v>
      </c>
    </row>
    <row r="16" spans="1:12" ht="18" customHeight="1">
      <c r="A16" s="252"/>
      <c r="B16" s="252"/>
      <c r="C16" s="193" t="s">
        <v>186</v>
      </c>
      <c r="D16" s="209">
        <v>123609</v>
      </c>
      <c r="E16" s="204">
        <v>70560</v>
      </c>
      <c r="F16" s="204">
        <v>8695</v>
      </c>
      <c r="G16" s="204">
        <v>13710</v>
      </c>
      <c r="H16" s="204">
        <v>9977</v>
      </c>
      <c r="I16" s="204">
        <v>4674</v>
      </c>
      <c r="J16" s="204">
        <v>2291</v>
      </c>
      <c r="K16" s="204">
        <v>12321</v>
      </c>
      <c r="L16" s="205">
        <v>1381</v>
      </c>
    </row>
    <row r="17" spans="1:12" s="175" customFormat="1" ht="15" customHeight="1">
      <c r="A17" s="250"/>
      <c r="B17" s="192" t="s">
        <v>188</v>
      </c>
      <c r="C17" s="251"/>
      <c r="D17" s="206"/>
      <c r="E17" s="207"/>
      <c r="F17" s="207"/>
      <c r="G17" s="207"/>
      <c r="H17" s="207"/>
      <c r="I17" s="207"/>
      <c r="J17" s="207"/>
      <c r="K17" s="207"/>
      <c r="L17" s="208"/>
    </row>
    <row r="18" spans="1:12" ht="18" customHeight="1">
      <c r="A18" s="252"/>
      <c r="B18" s="252"/>
      <c r="C18" s="193" t="s">
        <v>184</v>
      </c>
      <c r="D18" s="209">
        <v>211554</v>
      </c>
      <c r="E18" s="205">
        <v>99073</v>
      </c>
      <c r="F18" s="204">
        <v>22981</v>
      </c>
      <c r="G18" s="204">
        <v>33191</v>
      </c>
      <c r="H18" s="204">
        <v>12163</v>
      </c>
      <c r="I18" s="204">
        <v>6519</v>
      </c>
      <c r="J18" s="204">
        <v>1055</v>
      </c>
      <c r="K18" s="204">
        <v>28119</v>
      </c>
      <c r="L18" s="205">
        <v>8453</v>
      </c>
    </row>
    <row r="19" spans="1:12" ht="18" customHeight="1">
      <c r="A19" s="252"/>
      <c r="B19" s="252"/>
      <c r="C19" s="193" t="s">
        <v>185</v>
      </c>
      <c r="D19" s="209">
        <v>54892</v>
      </c>
      <c r="E19" s="205">
        <v>14279</v>
      </c>
      <c r="F19" s="204">
        <v>4013</v>
      </c>
      <c r="G19" s="204">
        <v>5892</v>
      </c>
      <c r="H19" s="204">
        <v>1732</v>
      </c>
      <c r="I19" s="204">
        <v>867</v>
      </c>
      <c r="J19" s="204">
        <v>77</v>
      </c>
      <c r="K19" s="204">
        <v>26312</v>
      </c>
      <c r="L19" s="205">
        <v>1719</v>
      </c>
    </row>
    <row r="20" spans="1:12" ht="18" customHeight="1">
      <c r="A20" s="252"/>
      <c r="B20" s="252"/>
      <c r="C20" s="193" t="s">
        <v>186</v>
      </c>
      <c r="D20" s="209">
        <v>131577</v>
      </c>
      <c r="E20" s="205">
        <v>71338</v>
      </c>
      <c r="F20" s="204">
        <v>12772</v>
      </c>
      <c r="G20" s="204">
        <v>27183</v>
      </c>
      <c r="H20" s="204">
        <v>9189</v>
      </c>
      <c r="I20" s="204">
        <v>5652</v>
      </c>
      <c r="J20" s="204">
        <v>978</v>
      </c>
      <c r="K20" s="204">
        <v>1594</v>
      </c>
      <c r="L20" s="205">
        <v>2871</v>
      </c>
    </row>
    <row r="21" spans="1:12" ht="18" customHeight="1">
      <c r="A21" s="252"/>
      <c r="B21" s="196" t="s">
        <v>189</v>
      </c>
      <c r="C21" s="193"/>
      <c r="D21" s="209"/>
      <c r="E21" s="204"/>
      <c r="F21" s="204"/>
      <c r="G21" s="204"/>
      <c r="H21" s="204"/>
      <c r="I21" s="204"/>
      <c r="J21" s="204"/>
      <c r="K21" s="204"/>
      <c r="L21" s="205"/>
    </row>
    <row r="22" spans="1:12" ht="18" customHeight="1">
      <c r="A22" s="252"/>
      <c r="B22" s="252"/>
      <c r="C22" s="193" t="s">
        <v>184</v>
      </c>
      <c r="D22" s="209">
        <v>16580241</v>
      </c>
      <c r="E22" s="204">
        <v>6695811</v>
      </c>
      <c r="F22" s="204">
        <v>2365560</v>
      </c>
      <c r="G22" s="204">
        <v>1818676</v>
      </c>
      <c r="H22" s="204">
        <v>1653037</v>
      </c>
      <c r="I22" s="204">
        <v>1305273</v>
      </c>
      <c r="J22" s="204">
        <v>799962</v>
      </c>
      <c r="K22" s="204">
        <v>1360467</v>
      </c>
      <c r="L22" s="205">
        <v>581456</v>
      </c>
    </row>
    <row r="23" spans="1:12" ht="18" customHeight="1">
      <c r="A23" s="252"/>
      <c r="B23" s="252"/>
      <c r="C23" s="193" t="s">
        <v>185</v>
      </c>
      <c r="D23" s="209">
        <v>15890201</v>
      </c>
      <c r="E23" s="204">
        <v>6438395</v>
      </c>
      <c r="F23" s="204">
        <v>2276379</v>
      </c>
      <c r="G23" s="204">
        <v>1732429</v>
      </c>
      <c r="H23" s="204">
        <v>1567348</v>
      </c>
      <c r="I23" s="204">
        <v>1277011</v>
      </c>
      <c r="J23" s="204">
        <v>759717</v>
      </c>
      <c r="K23" s="204">
        <v>1297581</v>
      </c>
      <c r="L23" s="205">
        <v>541340</v>
      </c>
    </row>
    <row r="24" spans="1:12" ht="18" customHeight="1">
      <c r="A24" s="252"/>
      <c r="B24" s="252"/>
      <c r="C24" s="193" t="s">
        <v>186</v>
      </c>
      <c r="D24" s="209">
        <v>677338</v>
      </c>
      <c r="E24" s="204">
        <v>253702</v>
      </c>
      <c r="F24" s="204">
        <v>80346</v>
      </c>
      <c r="G24" s="204">
        <v>86247</v>
      </c>
      <c r="H24" s="204">
        <v>85545</v>
      </c>
      <c r="I24" s="204">
        <v>28262</v>
      </c>
      <c r="J24" s="204">
        <v>40245</v>
      </c>
      <c r="K24" s="204">
        <v>62876</v>
      </c>
      <c r="L24" s="205">
        <v>40117</v>
      </c>
    </row>
    <row r="25" spans="1:12" s="175" customFormat="1" ht="15" customHeight="1">
      <c r="A25" s="174"/>
      <c r="B25" s="174" t="s">
        <v>190</v>
      </c>
      <c r="C25" s="197"/>
      <c r="D25" s="206"/>
      <c r="E25" s="207"/>
      <c r="F25" s="207"/>
      <c r="G25" s="207"/>
      <c r="H25" s="207"/>
      <c r="I25" s="207"/>
      <c r="J25" s="207"/>
      <c r="K25" s="207"/>
      <c r="L25" s="208"/>
    </row>
    <row r="26" spans="1:12" ht="18" customHeight="1">
      <c r="A26" s="50"/>
      <c r="B26" s="50"/>
      <c r="C26" s="193" t="s">
        <v>184</v>
      </c>
      <c r="D26" s="209">
        <v>28962959</v>
      </c>
      <c r="E26" s="204">
        <v>12970611</v>
      </c>
      <c r="F26" s="204">
        <v>3642864</v>
      </c>
      <c r="G26" s="204">
        <v>2462888</v>
      </c>
      <c r="H26" s="204">
        <v>3069439</v>
      </c>
      <c r="I26" s="204">
        <v>1700542</v>
      </c>
      <c r="J26" s="204">
        <v>1354466</v>
      </c>
      <c r="K26" s="204">
        <v>2190226</v>
      </c>
      <c r="L26" s="205">
        <v>1571923</v>
      </c>
    </row>
    <row r="27" spans="1:12" ht="18" customHeight="1">
      <c r="A27" s="50"/>
      <c r="B27" s="50"/>
      <c r="C27" s="193" t="s">
        <v>185</v>
      </c>
      <c r="D27" s="209">
        <v>28808377</v>
      </c>
      <c r="E27" s="204">
        <v>12890118</v>
      </c>
      <c r="F27" s="204">
        <v>3628069</v>
      </c>
      <c r="G27" s="204">
        <v>2436156</v>
      </c>
      <c r="H27" s="204">
        <v>3052185</v>
      </c>
      <c r="I27" s="204">
        <v>1697038</v>
      </c>
      <c r="J27" s="204">
        <v>1353918</v>
      </c>
      <c r="K27" s="204">
        <v>2185301</v>
      </c>
      <c r="L27" s="205">
        <v>1565590</v>
      </c>
    </row>
    <row r="28" spans="1:12" ht="18" customHeight="1">
      <c r="A28" s="50"/>
      <c r="B28" s="50"/>
      <c r="C28" s="193" t="s">
        <v>186</v>
      </c>
      <c r="D28" s="209">
        <v>153502</v>
      </c>
      <c r="E28" s="204">
        <v>79416</v>
      </c>
      <c r="F28" s="204">
        <v>14795</v>
      </c>
      <c r="G28" s="204">
        <v>26732</v>
      </c>
      <c r="H28" s="204">
        <v>17254</v>
      </c>
      <c r="I28" s="204">
        <v>3500</v>
      </c>
      <c r="J28" s="204">
        <v>548</v>
      </c>
      <c r="K28" s="204">
        <v>4926</v>
      </c>
      <c r="L28" s="205">
        <v>6333</v>
      </c>
    </row>
    <row r="29" spans="1:12" s="175" customFormat="1" ht="15" customHeight="1">
      <c r="A29" s="174"/>
      <c r="B29" s="174" t="s">
        <v>312</v>
      </c>
      <c r="C29" s="197"/>
      <c r="D29" s="206"/>
      <c r="E29" s="207"/>
      <c r="F29" s="207"/>
      <c r="G29" s="207"/>
      <c r="H29" s="207"/>
      <c r="I29" s="207"/>
      <c r="J29" s="207"/>
      <c r="K29" s="207"/>
      <c r="L29" s="208"/>
    </row>
    <row r="30" spans="1:12" ht="18" customHeight="1">
      <c r="A30" s="50"/>
      <c r="B30" s="50"/>
      <c r="C30" s="193" t="s">
        <v>184</v>
      </c>
      <c r="D30" s="209">
        <v>1340616</v>
      </c>
      <c r="E30" s="204">
        <v>615985</v>
      </c>
      <c r="F30" s="204">
        <v>170054</v>
      </c>
      <c r="G30" s="204">
        <v>110458</v>
      </c>
      <c r="H30" s="204">
        <v>138244</v>
      </c>
      <c r="I30" s="204">
        <v>77281</v>
      </c>
      <c r="J30" s="204">
        <v>62494</v>
      </c>
      <c r="K30" s="204">
        <v>96255</v>
      </c>
      <c r="L30" s="205">
        <v>69845</v>
      </c>
    </row>
    <row r="31" spans="1:12" ht="18" customHeight="1">
      <c r="A31" s="50"/>
      <c r="B31" s="50"/>
      <c r="C31" s="193" t="s">
        <v>185</v>
      </c>
      <c r="D31" s="209">
        <v>1335247</v>
      </c>
      <c r="E31" s="204">
        <v>613205</v>
      </c>
      <c r="F31" s="204">
        <v>169568</v>
      </c>
      <c r="G31" s="204">
        <v>109612</v>
      </c>
      <c r="H31" s="204">
        <v>137574</v>
      </c>
      <c r="I31" s="204">
        <v>77139</v>
      </c>
      <c r="J31" s="204">
        <v>62477</v>
      </c>
      <c r="K31" s="204">
        <v>96057</v>
      </c>
      <c r="L31" s="205">
        <v>69616</v>
      </c>
    </row>
    <row r="32" spans="1:12" ht="18" customHeight="1">
      <c r="A32" s="50"/>
      <c r="B32" s="50"/>
      <c r="C32" s="193" t="s">
        <v>186</v>
      </c>
      <c r="D32" s="209">
        <v>5351</v>
      </c>
      <c r="E32" s="204">
        <v>2762</v>
      </c>
      <c r="F32" s="204">
        <v>486</v>
      </c>
      <c r="G32" s="204">
        <v>846</v>
      </c>
      <c r="H32" s="204">
        <v>670</v>
      </c>
      <c r="I32" s="204">
        <v>142</v>
      </c>
      <c r="J32" s="204">
        <v>17</v>
      </c>
      <c r="K32" s="204">
        <v>199</v>
      </c>
      <c r="L32" s="205">
        <v>229</v>
      </c>
    </row>
    <row r="33" spans="1:12" s="175" customFormat="1" ht="15" customHeight="1">
      <c r="A33" s="174"/>
      <c r="B33" s="174" t="s">
        <v>191</v>
      </c>
      <c r="C33" s="197"/>
      <c r="D33" s="206"/>
      <c r="E33" s="207"/>
      <c r="F33" s="207"/>
      <c r="G33" s="207"/>
      <c r="H33" s="207"/>
      <c r="I33" s="207"/>
      <c r="J33" s="207"/>
      <c r="K33" s="207"/>
      <c r="L33" s="208"/>
    </row>
    <row r="34" spans="1:12" ht="18" customHeight="1">
      <c r="A34" s="50"/>
      <c r="B34" s="50"/>
      <c r="C34" s="193" t="s">
        <v>184</v>
      </c>
      <c r="D34" s="203">
        <v>6564805</v>
      </c>
      <c r="E34" s="204">
        <v>3414329</v>
      </c>
      <c r="F34" s="204">
        <v>565248</v>
      </c>
      <c r="G34" s="204">
        <v>621687</v>
      </c>
      <c r="H34" s="204">
        <v>524977</v>
      </c>
      <c r="I34" s="204">
        <v>188346</v>
      </c>
      <c r="J34" s="204">
        <v>394355</v>
      </c>
      <c r="K34" s="204">
        <v>416281</v>
      </c>
      <c r="L34" s="205">
        <v>439581</v>
      </c>
    </row>
    <row r="35" spans="1:12" ht="18" customHeight="1">
      <c r="A35" s="50"/>
      <c r="B35" s="50"/>
      <c r="C35" s="193" t="s">
        <v>185</v>
      </c>
      <c r="D35" s="203">
        <v>6318515</v>
      </c>
      <c r="E35" s="204">
        <v>3385844</v>
      </c>
      <c r="F35" s="204">
        <v>485912</v>
      </c>
      <c r="G35" s="204">
        <v>602355</v>
      </c>
      <c r="H35" s="204">
        <v>497951</v>
      </c>
      <c r="I35" s="204">
        <v>188098</v>
      </c>
      <c r="J35" s="204">
        <v>393927</v>
      </c>
      <c r="K35" s="204">
        <v>413387</v>
      </c>
      <c r="L35" s="205">
        <v>351041</v>
      </c>
    </row>
    <row r="36" spans="1:12" ht="18" customHeight="1">
      <c r="A36" s="50"/>
      <c r="B36" s="50"/>
      <c r="C36" s="193" t="s">
        <v>186</v>
      </c>
      <c r="D36" s="203">
        <v>246290</v>
      </c>
      <c r="E36" s="204">
        <v>28485</v>
      </c>
      <c r="F36" s="204">
        <v>79336</v>
      </c>
      <c r="G36" s="204">
        <v>19332</v>
      </c>
      <c r="H36" s="204">
        <v>27026</v>
      </c>
      <c r="I36" s="204">
        <v>249</v>
      </c>
      <c r="J36" s="204">
        <v>428</v>
      </c>
      <c r="K36" s="204">
        <v>2894</v>
      </c>
      <c r="L36" s="205">
        <v>88540</v>
      </c>
    </row>
    <row r="37" spans="1:12" s="175" customFormat="1" ht="15" customHeight="1">
      <c r="A37" s="174"/>
      <c r="B37" s="174" t="s">
        <v>192</v>
      </c>
      <c r="C37" s="197"/>
      <c r="D37" s="206"/>
      <c r="E37" s="207"/>
      <c r="F37" s="207"/>
      <c r="G37" s="207"/>
      <c r="H37" s="207"/>
      <c r="I37" s="207"/>
      <c r="J37" s="207"/>
      <c r="K37" s="207"/>
      <c r="L37" s="208"/>
    </row>
    <row r="38" spans="1:12" ht="18" customHeight="1">
      <c r="A38" s="50"/>
      <c r="B38" s="50"/>
      <c r="C38" s="193" t="s">
        <v>184</v>
      </c>
      <c r="D38" s="203">
        <v>0</v>
      </c>
      <c r="E38" s="204">
        <v>0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0</v>
      </c>
      <c r="L38" s="205">
        <v>0</v>
      </c>
    </row>
    <row r="39" spans="1:12" ht="18" customHeight="1">
      <c r="A39" s="50"/>
      <c r="B39" s="50"/>
      <c r="C39" s="193" t="s">
        <v>185</v>
      </c>
      <c r="D39" s="203">
        <v>0</v>
      </c>
      <c r="E39" s="204">
        <v>0</v>
      </c>
      <c r="F39" s="204">
        <v>0</v>
      </c>
      <c r="G39" s="204">
        <v>0</v>
      </c>
      <c r="H39" s="204">
        <v>0</v>
      </c>
      <c r="I39" s="204">
        <v>0</v>
      </c>
      <c r="J39" s="204">
        <v>0</v>
      </c>
      <c r="K39" s="204">
        <v>0</v>
      </c>
      <c r="L39" s="205">
        <v>0</v>
      </c>
    </row>
    <row r="40" spans="1:12" ht="18" customHeight="1">
      <c r="A40" s="50"/>
      <c r="B40" s="50"/>
      <c r="C40" s="193" t="s">
        <v>186</v>
      </c>
      <c r="D40" s="203">
        <v>0</v>
      </c>
      <c r="E40" s="204">
        <v>0</v>
      </c>
      <c r="F40" s="204">
        <v>0</v>
      </c>
      <c r="G40" s="204">
        <v>0</v>
      </c>
      <c r="H40" s="204">
        <v>0</v>
      </c>
      <c r="I40" s="204">
        <v>0</v>
      </c>
      <c r="J40" s="204">
        <v>0</v>
      </c>
      <c r="K40" s="204">
        <v>0</v>
      </c>
      <c r="L40" s="205">
        <v>0</v>
      </c>
    </row>
    <row r="41" spans="1:12" s="175" customFormat="1" ht="15" customHeight="1">
      <c r="A41" s="174"/>
      <c r="B41" s="174" t="s">
        <v>313</v>
      </c>
      <c r="C41" s="197"/>
      <c r="D41" s="206"/>
      <c r="E41" s="207"/>
      <c r="F41" s="207"/>
      <c r="G41" s="207"/>
      <c r="H41" s="207"/>
      <c r="I41" s="207"/>
      <c r="J41" s="207"/>
      <c r="K41" s="207"/>
      <c r="L41" s="208"/>
    </row>
    <row r="42" spans="1:12" ht="18" customHeight="1">
      <c r="A42" s="50"/>
      <c r="B42" s="50"/>
      <c r="C42" s="193" t="s">
        <v>184</v>
      </c>
      <c r="D42" s="203">
        <v>108511234</v>
      </c>
      <c r="E42" s="204">
        <v>42875541</v>
      </c>
      <c r="F42" s="204">
        <v>14087120</v>
      </c>
      <c r="G42" s="204">
        <v>13387801</v>
      </c>
      <c r="H42" s="204">
        <v>11431199</v>
      </c>
      <c r="I42" s="204">
        <v>6089988</v>
      </c>
      <c r="J42" s="204">
        <v>7178738</v>
      </c>
      <c r="K42" s="204">
        <v>7998696</v>
      </c>
      <c r="L42" s="205">
        <v>5462151</v>
      </c>
    </row>
    <row r="43" spans="1:12" ht="18" customHeight="1">
      <c r="A43" s="50"/>
      <c r="B43" s="50"/>
      <c r="C43" s="193" t="s">
        <v>185</v>
      </c>
      <c r="D43" s="203">
        <v>105115028</v>
      </c>
      <c r="E43" s="204">
        <v>41559641</v>
      </c>
      <c r="F43" s="204">
        <v>13659916</v>
      </c>
      <c r="G43" s="204">
        <v>12894648</v>
      </c>
      <c r="H43" s="204">
        <v>11034356</v>
      </c>
      <c r="I43" s="204">
        <v>5838831</v>
      </c>
      <c r="J43" s="204">
        <v>6996859</v>
      </c>
      <c r="K43" s="204">
        <v>7797130</v>
      </c>
      <c r="L43" s="205">
        <v>5333648</v>
      </c>
    </row>
    <row r="44" spans="1:12" ht="18" customHeight="1">
      <c r="A44" s="50"/>
      <c r="B44" s="50"/>
      <c r="C44" s="193" t="s">
        <v>186</v>
      </c>
      <c r="D44" s="203">
        <v>3325929</v>
      </c>
      <c r="E44" s="204">
        <v>1277970</v>
      </c>
      <c r="F44" s="204">
        <v>418256</v>
      </c>
      <c r="G44" s="204">
        <v>486980</v>
      </c>
      <c r="H44" s="204">
        <v>390839</v>
      </c>
      <c r="I44" s="204">
        <v>244416</v>
      </c>
      <c r="J44" s="204">
        <v>181879</v>
      </c>
      <c r="K44" s="204">
        <v>198685</v>
      </c>
      <c r="L44" s="205">
        <v>126905</v>
      </c>
    </row>
    <row r="45" spans="1:12" s="175" customFormat="1" ht="15" customHeight="1">
      <c r="A45" s="174"/>
      <c r="B45" s="174" t="s">
        <v>314</v>
      </c>
      <c r="C45" s="197"/>
      <c r="D45" s="206"/>
      <c r="E45" s="207"/>
      <c r="F45" s="207"/>
      <c r="G45" s="207"/>
      <c r="H45" s="207"/>
      <c r="I45" s="207"/>
      <c r="J45" s="207"/>
      <c r="K45" s="207"/>
      <c r="L45" s="208"/>
    </row>
    <row r="46" spans="1:12" ht="18" customHeight="1">
      <c r="A46" s="50"/>
      <c r="B46" s="50"/>
      <c r="C46" s="193" t="s">
        <v>184</v>
      </c>
      <c r="D46" s="203">
        <v>1408759</v>
      </c>
      <c r="E46" s="204">
        <v>205948</v>
      </c>
      <c r="F46" s="204">
        <v>219859</v>
      </c>
      <c r="G46" s="204">
        <v>204169</v>
      </c>
      <c r="H46" s="204">
        <v>540423</v>
      </c>
      <c r="I46" s="204" t="s">
        <v>193</v>
      </c>
      <c r="J46" s="204">
        <v>112318</v>
      </c>
      <c r="K46" s="204">
        <v>87478</v>
      </c>
      <c r="L46" s="205" t="s">
        <v>193</v>
      </c>
    </row>
    <row r="47" spans="1:12" ht="18" customHeight="1">
      <c r="A47" s="50"/>
      <c r="B47" s="50"/>
      <c r="C47" s="193" t="s">
        <v>185</v>
      </c>
      <c r="D47" s="203">
        <v>1406667</v>
      </c>
      <c r="E47" s="204">
        <v>205948</v>
      </c>
      <c r="F47" s="204">
        <v>219859</v>
      </c>
      <c r="G47" s="204">
        <v>203575</v>
      </c>
      <c r="H47" s="204">
        <v>540423</v>
      </c>
      <c r="I47" s="204" t="s">
        <v>193</v>
      </c>
      <c r="J47" s="204">
        <v>112318</v>
      </c>
      <c r="K47" s="204">
        <v>87478</v>
      </c>
      <c r="L47" s="205" t="s">
        <v>193</v>
      </c>
    </row>
    <row r="48" spans="1:12" ht="18" customHeight="1">
      <c r="A48" s="50"/>
      <c r="B48" s="50"/>
      <c r="C48" s="193" t="s">
        <v>186</v>
      </c>
      <c r="D48" s="203">
        <v>2092</v>
      </c>
      <c r="E48" s="204">
        <v>0</v>
      </c>
      <c r="F48" s="204">
        <v>0</v>
      </c>
      <c r="G48" s="204">
        <v>594</v>
      </c>
      <c r="H48" s="204">
        <v>0</v>
      </c>
      <c r="I48" s="204" t="s">
        <v>193</v>
      </c>
      <c r="J48" s="204">
        <v>0</v>
      </c>
      <c r="K48" s="204">
        <v>0</v>
      </c>
      <c r="L48" s="205" t="s">
        <v>193</v>
      </c>
    </row>
    <row r="49" spans="1:12" s="175" customFormat="1" ht="15" customHeight="1">
      <c r="A49" s="174"/>
      <c r="B49" s="198" t="s">
        <v>315</v>
      </c>
      <c r="C49" s="197"/>
      <c r="D49" s="206"/>
      <c r="E49" s="207"/>
      <c r="F49" s="207"/>
      <c r="G49" s="207"/>
      <c r="H49" s="207"/>
      <c r="I49" s="207"/>
      <c r="J49" s="207"/>
      <c r="K49" s="207"/>
      <c r="L49" s="208"/>
    </row>
    <row r="50" spans="1:12" ht="18" customHeight="1">
      <c r="A50" s="50"/>
      <c r="B50" s="50"/>
      <c r="C50" s="193" t="s">
        <v>184</v>
      </c>
      <c r="D50" s="206">
        <v>1002</v>
      </c>
      <c r="E50" s="207">
        <v>324</v>
      </c>
      <c r="F50" s="207">
        <v>183</v>
      </c>
      <c r="G50" s="207">
        <v>184</v>
      </c>
      <c r="H50" s="207">
        <v>85</v>
      </c>
      <c r="I50" s="207">
        <v>83</v>
      </c>
      <c r="J50" s="207">
        <v>65</v>
      </c>
      <c r="K50" s="207">
        <v>49</v>
      </c>
      <c r="L50" s="208">
        <v>30</v>
      </c>
    </row>
    <row r="51" spans="1:12" ht="18" customHeight="1">
      <c r="A51" s="50"/>
      <c r="B51" s="50"/>
      <c r="C51" s="193" t="s">
        <v>185</v>
      </c>
      <c r="D51" s="203">
        <v>1002</v>
      </c>
      <c r="E51" s="204">
        <v>324</v>
      </c>
      <c r="F51" s="204">
        <v>183</v>
      </c>
      <c r="G51" s="204">
        <v>184</v>
      </c>
      <c r="H51" s="204">
        <v>85</v>
      </c>
      <c r="I51" s="204">
        <v>83</v>
      </c>
      <c r="J51" s="204">
        <v>65</v>
      </c>
      <c r="K51" s="204">
        <v>49</v>
      </c>
      <c r="L51" s="205">
        <v>30</v>
      </c>
    </row>
    <row r="52" spans="1:12" ht="18" customHeight="1">
      <c r="A52" s="50"/>
      <c r="B52" s="50"/>
      <c r="C52" s="193" t="s">
        <v>186</v>
      </c>
      <c r="D52" s="203">
        <v>0</v>
      </c>
      <c r="E52" s="204">
        <v>0</v>
      </c>
      <c r="F52" s="204">
        <v>0</v>
      </c>
      <c r="G52" s="204">
        <v>0</v>
      </c>
      <c r="H52" s="204">
        <v>0</v>
      </c>
      <c r="I52" s="204">
        <v>0</v>
      </c>
      <c r="J52" s="204">
        <v>0</v>
      </c>
      <c r="K52" s="204">
        <v>0</v>
      </c>
      <c r="L52" s="205">
        <v>0</v>
      </c>
    </row>
    <row r="53" spans="1:12" ht="15" customHeight="1">
      <c r="A53" s="50"/>
      <c r="B53" s="199" t="s">
        <v>316</v>
      </c>
      <c r="C53" s="193"/>
      <c r="D53" s="203"/>
      <c r="E53" s="204"/>
      <c r="F53" s="204"/>
      <c r="G53" s="204"/>
      <c r="H53" s="204"/>
      <c r="I53" s="204"/>
      <c r="J53" s="204"/>
      <c r="K53" s="204"/>
      <c r="L53" s="205"/>
    </row>
    <row r="54" spans="1:12" ht="18" customHeight="1">
      <c r="A54" s="50"/>
      <c r="B54" s="50"/>
      <c r="C54" s="193" t="s">
        <v>184</v>
      </c>
      <c r="D54" s="203" t="s">
        <v>193</v>
      </c>
      <c r="E54" s="204">
        <v>0</v>
      </c>
      <c r="F54" s="204">
        <v>0</v>
      </c>
      <c r="G54" s="204">
        <v>0</v>
      </c>
      <c r="H54" s="204" t="s">
        <v>193</v>
      </c>
      <c r="I54" s="204">
        <v>0</v>
      </c>
      <c r="J54" s="204">
        <v>0</v>
      </c>
      <c r="K54" s="204">
        <v>0</v>
      </c>
      <c r="L54" s="205">
        <v>0</v>
      </c>
    </row>
    <row r="55" spans="1:12" ht="18" customHeight="1">
      <c r="A55" s="50"/>
      <c r="B55" s="50"/>
      <c r="C55" s="193" t="s">
        <v>185</v>
      </c>
      <c r="D55" s="203" t="s">
        <v>193</v>
      </c>
      <c r="E55" s="204">
        <v>0</v>
      </c>
      <c r="F55" s="204">
        <v>0</v>
      </c>
      <c r="G55" s="204">
        <v>0</v>
      </c>
      <c r="H55" s="204" t="s">
        <v>193</v>
      </c>
      <c r="I55" s="204">
        <v>0</v>
      </c>
      <c r="J55" s="204">
        <v>0</v>
      </c>
      <c r="K55" s="204">
        <v>0</v>
      </c>
      <c r="L55" s="205">
        <v>0</v>
      </c>
    </row>
    <row r="56" spans="1:12" ht="18" customHeight="1">
      <c r="A56" s="50"/>
      <c r="B56" s="50"/>
      <c r="C56" s="193" t="s">
        <v>186</v>
      </c>
      <c r="D56" s="203" t="s">
        <v>193</v>
      </c>
      <c r="E56" s="204">
        <v>0</v>
      </c>
      <c r="F56" s="204">
        <v>0</v>
      </c>
      <c r="G56" s="204">
        <v>0</v>
      </c>
      <c r="H56" s="204" t="s">
        <v>193</v>
      </c>
      <c r="I56" s="204">
        <v>0</v>
      </c>
      <c r="J56" s="204">
        <v>0</v>
      </c>
      <c r="K56" s="204">
        <v>0</v>
      </c>
      <c r="L56" s="205">
        <v>0</v>
      </c>
    </row>
    <row r="57" spans="1:12" s="175" customFormat="1" ht="15" customHeight="1">
      <c r="A57" s="174"/>
      <c r="B57" s="174" t="s">
        <v>161</v>
      </c>
      <c r="C57" s="197"/>
      <c r="D57" s="206"/>
      <c r="E57" s="207"/>
      <c r="F57" s="207"/>
      <c r="G57" s="207"/>
      <c r="H57" s="207"/>
      <c r="I57" s="207"/>
      <c r="J57" s="207"/>
      <c r="K57" s="207"/>
      <c r="L57" s="208"/>
    </row>
    <row r="58" spans="1:12" ht="18" customHeight="1">
      <c r="A58" s="50"/>
      <c r="B58" s="50"/>
      <c r="C58" s="193" t="s">
        <v>184</v>
      </c>
      <c r="D58" s="203" t="s">
        <v>193</v>
      </c>
      <c r="E58" s="204">
        <v>639159</v>
      </c>
      <c r="F58" s="204">
        <v>22589</v>
      </c>
      <c r="G58" s="204">
        <v>177754</v>
      </c>
      <c r="H58" s="204" t="s">
        <v>193</v>
      </c>
      <c r="I58" s="204" t="s">
        <v>193</v>
      </c>
      <c r="J58" s="204">
        <v>5208</v>
      </c>
      <c r="K58" s="204">
        <v>16799</v>
      </c>
      <c r="L58" s="205" t="s">
        <v>193</v>
      </c>
    </row>
    <row r="59" spans="1:12" ht="18" customHeight="1">
      <c r="A59" s="50"/>
      <c r="B59" s="50"/>
      <c r="C59" s="193" t="s">
        <v>185</v>
      </c>
      <c r="D59" s="203" t="s">
        <v>193</v>
      </c>
      <c r="E59" s="204">
        <v>638898</v>
      </c>
      <c r="F59" s="204">
        <v>22576</v>
      </c>
      <c r="G59" s="204">
        <v>177660</v>
      </c>
      <c r="H59" s="204" t="s">
        <v>193</v>
      </c>
      <c r="I59" s="204" t="s">
        <v>193</v>
      </c>
      <c r="J59" s="204">
        <v>5208</v>
      </c>
      <c r="K59" s="204">
        <v>16785</v>
      </c>
      <c r="L59" s="205" t="s">
        <v>193</v>
      </c>
    </row>
    <row r="60" spans="1:12" ht="18" customHeight="1" thickBot="1">
      <c r="A60" s="200"/>
      <c r="B60" s="200"/>
      <c r="C60" s="201" t="s">
        <v>186</v>
      </c>
      <c r="D60" s="210" t="s">
        <v>193</v>
      </c>
      <c r="E60" s="211">
        <v>223</v>
      </c>
      <c r="F60" s="120">
        <v>14</v>
      </c>
      <c r="G60" s="211">
        <v>95</v>
      </c>
      <c r="H60" s="211" t="s">
        <v>193</v>
      </c>
      <c r="I60" s="211" t="s">
        <v>193</v>
      </c>
      <c r="J60" s="211">
        <v>0</v>
      </c>
      <c r="K60" s="212">
        <v>14</v>
      </c>
      <c r="L60" s="213" t="s">
        <v>193</v>
      </c>
    </row>
    <row r="61" s="175" customFormat="1" ht="15" customHeight="1">
      <c r="A61" s="175" t="s">
        <v>317</v>
      </c>
    </row>
    <row r="62" s="175" customFormat="1" ht="15" customHeight="1">
      <c r="A62" s="175" t="s">
        <v>285</v>
      </c>
    </row>
    <row r="63" ht="12">
      <c r="I63" s="202"/>
    </row>
  </sheetData>
  <sheetProtection/>
  <printOptions/>
  <pageMargins left="0.2362204724409449" right="0.2362204724409449" top="0.7480314960629921" bottom="0.35433070866141736" header="0.31496062992125984" footer="0.31496062992125984"/>
  <pageSetup cellComments="asDisplayed" horizontalDpi="600" verticalDpi="600" orientation="portrait" paperSize="9" scale="71" r:id="rId1"/>
  <headerFooter alignWithMargins="0">
    <oddHeader>&amp;R&amp;D&amp;T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3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1.25" style="4" customWidth="1"/>
    <col min="2" max="2" width="3.125" style="4" customWidth="1"/>
    <col min="3" max="3" width="21.625" style="4" customWidth="1"/>
    <col min="4" max="4" width="17.75390625" style="4" customWidth="1"/>
    <col min="5" max="5" width="7.125" style="4" customWidth="1"/>
    <col min="6" max="6" width="17.50390625" style="4" customWidth="1"/>
    <col min="7" max="7" width="7.125" style="4" customWidth="1"/>
    <col min="8" max="8" width="15.625" style="4" customWidth="1"/>
    <col min="9" max="9" width="7.125" style="4" customWidth="1"/>
    <col min="10" max="10" width="9.00390625" style="4" customWidth="1"/>
    <col min="11" max="11" width="10.25390625" style="4" bestFit="1" customWidth="1"/>
    <col min="12" max="16384" width="9.00390625" style="4" customWidth="1"/>
  </cols>
  <sheetData>
    <row r="2" ht="14.25">
      <c r="B2" s="11" t="s">
        <v>331</v>
      </c>
    </row>
    <row r="3" ht="12" customHeight="1">
      <c r="B3" s="11"/>
    </row>
    <row r="4" spans="2:9" ht="16.5" customHeight="1" thickBot="1">
      <c r="B4" s="4" t="s">
        <v>0</v>
      </c>
      <c r="I4" s="5" t="s">
        <v>49</v>
      </c>
    </row>
    <row r="5" spans="2:9" s="32" customFormat="1" ht="15" customHeight="1" thickTop="1">
      <c r="B5" s="308" t="s">
        <v>1</v>
      </c>
      <c r="C5" s="308"/>
      <c r="D5" s="254" t="s">
        <v>195</v>
      </c>
      <c r="E5" s="255"/>
      <c r="F5" s="254" t="s">
        <v>211</v>
      </c>
      <c r="G5" s="255"/>
      <c r="H5" s="254" t="s">
        <v>332</v>
      </c>
      <c r="I5" s="255"/>
    </row>
    <row r="6" spans="2:9" s="32" customFormat="1" ht="15" customHeight="1">
      <c r="B6" s="361"/>
      <c r="C6" s="361"/>
      <c r="D6" s="19" t="s">
        <v>2</v>
      </c>
      <c r="E6" s="20" t="s">
        <v>216</v>
      </c>
      <c r="F6" s="19" t="s">
        <v>2</v>
      </c>
      <c r="G6" s="20" t="s">
        <v>217</v>
      </c>
      <c r="H6" s="19" t="s">
        <v>2</v>
      </c>
      <c r="I6" s="20" t="s">
        <v>54</v>
      </c>
    </row>
    <row r="7" spans="2:9" s="29" customFormat="1" ht="18" customHeight="1">
      <c r="B7" s="362" t="s">
        <v>52</v>
      </c>
      <c r="C7" s="363"/>
      <c r="D7" s="21">
        <v>594908246315</v>
      </c>
      <c r="E7" s="22">
        <f>D7/$D$7*100</f>
        <v>100</v>
      </c>
      <c r="F7" s="21">
        <v>604635284132</v>
      </c>
      <c r="G7" s="49">
        <f>F7/$F$7*100</f>
        <v>100</v>
      </c>
      <c r="H7" s="21">
        <v>717306081821</v>
      </c>
      <c r="I7" s="49">
        <v>100</v>
      </c>
    </row>
    <row r="8" spans="2:9" ht="9.75" customHeight="1">
      <c r="B8" s="10"/>
      <c r="C8" s="10"/>
      <c r="D8" s="2"/>
      <c r="E8" s="7"/>
      <c r="F8" s="2"/>
      <c r="G8" s="7"/>
      <c r="H8" s="2"/>
      <c r="I8" s="7"/>
    </row>
    <row r="9" spans="2:10" s="32" customFormat="1" ht="18" customHeight="1">
      <c r="B9" s="50"/>
      <c r="C9" s="364" t="s">
        <v>3</v>
      </c>
      <c r="D9" s="1">
        <v>111682391977</v>
      </c>
      <c r="E9" s="3">
        <f aca="true" t="shared" si="0" ref="E9:E23">D9/$D$7*100</f>
        <v>18.77304486343679</v>
      </c>
      <c r="F9" s="1">
        <v>110434364238</v>
      </c>
      <c r="G9" s="3">
        <f aca="true" t="shared" si="1" ref="G9:G23">F9/$F$7*100</f>
        <v>18.264624499467796</v>
      </c>
      <c r="H9" s="1">
        <v>110338972758</v>
      </c>
      <c r="I9" s="3">
        <v>15.382411435559879</v>
      </c>
      <c r="J9" s="30"/>
    </row>
    <row r="10" spans="2:10" s="32" customFormat="1" ht="18" customHeight="1">
      <c r="B10" s="50"/>
      <c r="C10" s="364" t="s">
        <v>4</v>
      </c>
      <c r="D10" s="1">
        <v>43191009997</v>
      </c>
      <c r="E10" s="3">
        <f t="shared" si="0"/>
        <v>7.260112843372933</v>
      </c>
      <c r="F10" s="1">
        <v>40561140462</v>
      </c>
      <c r="G10" s="3">
        <f t="shared" si="1"/>
        <v>6.708364782288319</v>
      </c>
      <c r="H10" s="1">
        <v>49453427729</v>
      </c>
      <c r="I10" s="3">
        <v>6.894327119526758</v>
      </c>
      <c r="J10" s="30"/>
    </row>
    <row r="11" spans="2:10" s="32" customFormat="1" ht="18" customHeight="1">
      <c r="B11" s="50"/>
      <c r="C11" s="364" t="s">
        <v>5</v>
      </c>
      <c r="D11" s="1">
        <v>21301656000</v>
      </c>
      <c r="E11" s="3">
        <f t="shared" si="0"/>
        <v>3.5806624184397196</v>
      </c>
      <c r="F11" s="1">
        <v>20744365019</v>
      </c>
      <c r="G11" s="3">
        <f t="shared" si="1"/>
        <v>3.430888928154452</v>
      </c>
      <c r="H11" s="1">
        <v>18842472010</v>
      </c>
      <c r="I11" s="3">
        <v>2.626838456766639</v>
      </c>
      <c r="J11" s="31"/>
    </row>
    <row r="12" spans="2:10" s="32" customFormat="1" ht="18" customHeight="1">
      <c r="B12" s="50"/>
      <c r="C12" s="364" t="s">
        <v>43</v>
      </c>
      <c r="D12" s="1">
        <v>454231000</v>
      </c>
      <c r="E12" s="3">
        <f t="shared" si="0"/>
        <v>0.07635311878993314</v>
      </c>
      <c r="F12" s="1">
        <v>1297344000</v>
      </c>
      <c r="G12" s="3">
        <f t="shared" si="1"/>
        <v>0.2145663731587276</v>
      </c>
      <c r="H12" s="1">
        <v>740553000</v>
      </c>
      <c r="I12" s="3">
        <v>0.10324086450235914</v>
      </c>
      <c r="J12" s="31"/>
    </row>
    <row r="13" spans="2:9" s="32" customFormat="1" ht="18" customHeight="1">
      <c r="B13" s="50"/>
      <c r="C13" s="364" t="s">
        <v>6</v>
      </c>
      <c r="D13" s="1">
        <v>175702851000</v>
      </c>
      <c r="E13" s="3">
        <f t="shared" si="0"/>
        <v>29.534445368398288</v>
      </c>
      <c r="F13" s="1">
        <v>174476021000</v>
      </c>
      <c r="G13" s="3">
        <f t="shared" si="1"/>
        <v>28.856407420958508</v>
      </c>
      <c r="H13" s="1">
        <v>180030673000</v>
      </c>
      <c r="I13" s="3">
        <v>25.098166258811354</v>
      </c>
    </row>
    <row r="14" spans="2:9" s="32" customFormat="1" ht="18" customHeight="1">
      <c r="B14" s="50"/>
      <c r="C14" s="364" t="s">
        <v>7</v>
      </c>
      <c r="D14" s="1">
        <v>391900000</v>
      </c>
      <c r="E14" s="3">
        <f t="shared" si="0"/>
        <v>0.06587570477086505</v>
      </c>
      <c r="F14" s="1">
        <v>372503000</v>
      </c>
      <c r="G14" s="3">
        <f t="shared" si="1"/>
        <v>0.06160788326052728</v>
      </c>
      <c r="H14" s="1">
        <v>395759000</v>
      </c>
      <c r="I14" s="3">
        <v>0.05517296033449213</v>
      </c>
    </row>
    <row r="15" spans="2:9" s="32" customFormat="1" ht="18" customHeight="1">
      <c r="B15" s="50"/>
      <c r="C15" s="364" t="s">
        <v>8</v>
      </c>
      <c r="D15" s="1">
        <v>3658955578</v>
      </c>
      <c r="E15" s="3">
        <f t="shared" si="0"/>
        <v>0.6150453621486038</v>
      </c>
      <c r="F15" s="1">
        <v>3674666981</v>
      </c>
      <c r="G15" s="3">
        <f t="shared" si="1"/>
        <v>0.6077493453388624</v>
      </c>
      <c r="H15" s="1">
        <v>4350804633</v>
      </c>
      <c r="I15" s="3">
        <v>0.6065478522020563</v>
      </c>
    </row>
    <row r="16" spans="2:9" s="32" customFormat="1" ht="18" customHeight="1">
      <c r="B16" s="50"/>
      <c r="C16" s="364" t="s">
        <v>9</v>
      </c>
      <c r="D16" s="1">
        <v>7110919676</v>
      </c>
      <c r="E16" s="3">
        <f t="shared" si="0"/>
        <v>1.1952968747780335</v>
      </c>
      <c r="F16" s="1">
        <v>6975910507</v>
      </c>
      <c r="G16" s="3">
        <f t="shared" si="1"/>
        <v>1.1537385743232718</v>
      </c>
      <c r="H16" s="1">
        <v>6673521769</v>
      </c>
      <c r="I16" s="3">
        <v>0.9303590110456281</v>
      </c>
    </row>
    <row r="17" spans="2:9" s="32" customFormat="1" ht="18" customHeight="1">
      <c r="B17" s="50"/>
      <c r="C17" s="364" t="s">
        <v>10</v>
      </c>
      <c r="D17" s="1">
        <v>67368216296</v>
      </c>
      <c r="E17" s="3">
        <f t="shared" si="0"/>
        <v>11.324135564315068</v>
      </c>
      <c r="F17" s="1">
        <v>77078534145</v>
      </c>
      <c r="G17" s="3">
        <f t="shared" si="1"/>
        <v>12.747938495791244</v>
      </c>
      <c r="H17" s="1">
        <v>132748400863</v>
      </c>
      <c r="I17" s="3">
        <v>18.506521027396875</v>
      </c>
    </row>
    <row r="18" spans="2:9" s="32" customFormat="1" ht="18" customHeight="1">
      <c r="B18" s="50"/>
      <c r="C18" s="364" t="s">
        <v>11</v>
      </c>
      <c r="D18" s="1">
        <v>5778021006</v>
      </c>
      <c r="E18" s="3">
        <f t="shared" si="0"/>
        <v>0.9712457411357811</v>
      </c>
      <c r="F18" s="1">
        <v>1448884693</v>
      </c>
      <c r="G18" s="3">
        <f t="shared" si="1"/>
        <v>0.2396295305656838</v>
      </c>
      <c r="H18" s="1">
        <v>1472246105</v>
      </c>
      <c r="I18" s="3">
        <v>0.2052465666068884</v>
      </c>
    </row>
    <row r="19" spans="2:9" s="32" customFormat="1" ht="18" customHeight="1">
      <c r="B19" s="50"/>
      <c r="C19" s="364" t="s">
        <v>44</v>
      </c>
      <c r="D19" s="1">
        <v>375011367</v>
      </c>
      <c r="E19" s="3">
        <f t="shared" si="0"/>
        <v>0.0630368412814762</v>
      </c>
      <c r="F19" s="1">
        <v>749994930</v>
      </c>
      <c r="G19" s="3">
        <f t="shared" si="1"/>
        <v>0.12404088045848578</v>
      </c>
      <c r="H19" s="1">
        <v>1474200887</v>
      </c>
      <c r="I19" s="3">
        <v>0.20551908374420824</v>
      </c>
    </row>
    <row r="20" spans="2:9" s="32" customFormat="1" ht="18" customHeight="1">
      <c r="B20" s="50"/>
      <c r="C20" s="364" t="s">
        <v>12</v>
      </c>
      <c r="D20" s="1">
        <v>6206909140</v>
      </c>
      <c r="E20" s="3">
        <f t="shared" si="0"/>
        <v>1.043338897795927</v>
      </c>
      <c r="F20" s="1">
        <v>12358565759</v>
      </c>
      <c r="G20" s="3">
        <f t="shared" si="1"/>
        <v>2.043970321173311</v>
      </c>
      <c r="H20" s="1">
        <v>5424063018</v>
      </c>
      <c r="I20" s="3">
        <v>0.7561713410027306</v>
      </c>
    </row>
    <row r="21" spans="2:9" s="32" customFormat="1" ht="18" customHeight="1">
      <c r="B21" s="50"/>
      <c r="C21" s="364" t="s">
        <v>13</v>
      </c>
      <c r="D21" s="1">
        <v>7125914252</v>
      </c>
      <c r="E21" s="3">
        <f t="shared" si="0"/>
        <v>1.197817360263464</v>
      </c>
      <c r="F21" s="1">
        <v>7405517660</v>
      </c>
      <c r="G21" s="3">
        <f t="shared" si="1"/>
        <v>1.2247908539825267</v>
      </c>
      <c r="H21" s="1">
        <v>7783553991</v>
      </c>
      <c r="I21" s="3">
        <v>1.085109158874014</v>
      </c>
    </row>
    <row r="22" spans="2:9" s="32" customFormat="1" ht="18" customHeight="1">
      <c r="B22" s="50"/>
      <c r="C22" s="364" t="s">
        <v>14</v>
      </c>
      <c r="D22" s="1">
        <v>60482559026</v>
      </c>
      <c r="E22" s="3">
        <f t="shared" si="0"/>
        <v>10.16670375652767</v>
      </c>
      <c r="F22" s="1">
        <v>59625571738</v>
      </c>
      <c r="G22" s="3">
        <f t="shared" si="1"/>
        <v>9.86141121810267</v>
      </c>
      <c r="H22" s="1">
        <v>109024833058</v>
      </c>
      <c r="I22" s="3">
        <v>15.199206562033108</v>
      </c>
    </row>
    <row r="23" spans="2:9" s="32" customFormat="1" ht="18" customHeight="1">
      <c r="B23" s="50"/>
      <c r="C23" s="364" t="s">
        <v>15</v>
      </c>
      <c r="D23" s="1">
        <v>84077700000</v>
      </c>
      <c r="E23" s="3">
        <f t="shared" si="0"/>
        <v>14.132885284545443</v>
      </c>
      <c r="F23" s="1">
        <v>87431900000</v>
      </c>
      <c r="G23" s="3">
        <f t="shared" si="1"/>
        <v>14.460270892975617</v>
      </c>
      <c r="H23" s="1">
        <v>88552600000</v>
      </c>
      <c r="I23" s="3">
        <v>12.34516230159301</v>
      </c>
    </row>
    <row r="24" spans="2:9" ht="9.75" customHeight="1">
      <c r="B24" s="10"/>
      <c r="C24" s="10"/>
      <c r="D24" s="8"/>
      <c r="E24" s="7"/>
      <c r="F24" s="8"/>
      <c r="G24" s="7"/>
      <c r="H24" s="8"/>
      <c r="I24" s="7"/>
    </row>
    <row r="25" spans="2:9" s="29" customFormat="1" ht="18" customHeight="1">
      <c r="B25" s="365" t="s">
        <v>53</v>
      </c>
      <c r="C25" s="366"/>
      <c r="D25" s="43">
        <v>587502728655</v>
      </c>
      <c r="E25" s="6">
        <f>D25/$D$25*100</f>
        <v>100</v>
      </c>
      <c r="F25" s="43">
        <v>596851730141</v>
      </c>
      <c r="G25" s="6">
        <f>F25/$F$25*100</f>
        <v>100</v>
      </c>
      <c r="H25" s="43">
        <v>697127857281</v>
      </c>
      <c r="I25" s="6">
        <v>100</v>
      </c>
    </row>
    <row r="26" spans="2:9" ht="9.75" customHeight="1">
      <c r="B26" s="10"/>
      <c r="C26" s="10"/>
      <c r="D26" s="2"/>
      <c r="E26" s="7"/>
      <c r="F26" s="2"/>
      <c r="G26" s="7"/>
      <c r="H26" s="2"/>
      <c r="I26" s="7"/>
    </row>
    <row r="27" spans="2:11" s="32" customFormat="1" ht="18" customHeight="1">
      <c r="B27" s="50"/>
      <c r="C27" s="364" t="s">
        <v>16</v>
      </c>
      <c r="D27" s="1">
        <v>1119868147</v>
      </c>
      <c r="E27" s="3">
        <f>D27/$D$25*100</f>
        <v>0.19061496949363477</v>
      </c>
      <c r="F27" s="1">
        <v>1118613458</v>
      </c>
      <c r="G27" s="3">
        <f>F27/$F$25*100</f>
        <v>0.18741898557213518</v>
      </c>
      <c r="H27" s="1">
        <v>1077266230</v>
      </c>
      <c r="I27" s="3">
        <v>0.1545292185283844</v>
      </c>
      <c r="K27" s="367"/>
    </row>
    <row r="28" spans="2:11" s="32" customFormat="1" ht="18" customHeight="1">
      <c r="B28" s="50"/>
      <c r="C28" s="364" t="s">
        <v>17</v>
      </c>
      <c r="D28" s="1">
        <v>41867178406</v>
      </c>
      <c r="E28" s="3">
        <f>D28/$D$25*100</f>
        <v>7.1262951411049045</v>
      </c>
      <c r="F28" s="1">
        <v>39992232016</v>
      </c>
      <c r="G28" s="3">
        <f>F28/$F$25*100</f>
        <v>6.700530466176626</v>
      </c>
      <c r="H28" s="1">
        <v>41931745829</v>
      </c>
      <c r="I28" s="3">
        <v>6.014929025006391</v>
      </c>
      <c r="K28" s="367"/>
    </row>
    <row r="29" spans="2:11" s="32" customFormat="1" ht="18" customHeight="1">
      <c r="B29" s="50"/>
      <c r="C29" s="364" t="s">
        <v>18</v>
      </c>
      <c r="D29" s="1">
        <v>74179368061</v>
      </c>
      <c r="E29" s="3">
        <f aca="true" t="shared" si="2" ref="E29:E39">D29/$D$25*100</f>
        <v>12.626216771932722</v>
      </c>
      <c r="F29" s="1">
        <v>75542623263</v>
      </c>
      <c r="G29" s="3">
        <f>F29/$F$25*100</f>
        <v>12.65684917176228</v>
      </c>
      <c r="H29" s="1">
        <v>80987017089</v>
      </c>
      <c r="I29" s="3">
        <v>11.617240115016026</v>
      </c>
      <c r="K29" s="367"/>
    </row>
    <row r="30" spans="2:11" s="32" customFormat="1" ht="18" customHeight="1">
      <c r="B30" s="50"/>
      <c r="C30" s="364" t="s">
        <v>19</v>
      </c>
      <c r="D30" s="1">
        <v>20702903746</v>
      </c>
      <c r="E30" s="3">
        <f t="shared" si="2"/>
        <v>3.523882143219354</v>
      </c>
      <c r="F30" s="1">
        <v>21367291631</v>
      </c>
      <c r="G30" s="3">
        <f aca="true" t="shared" si="3" ref="G30:G39">F30/$F$25*100</f>
        <v>3.5799999483878855</v>
      </c>
      <c r="H30" s="1">
        <v>40268696753</v>
      </c>
      <c r="I30" s="3">
        <v>5.776371770604541</v>
      </c>
      <c r="K30" s="367"/>
    </row>
    <row r="31" spans="2:11" s="32" customFormat="1" ht="18" customHeight="1">
      <c r="B31" s="50"/>
      <c r="C31" s="364" t="s">
        <v>20</v>
      </c>
      <c r="D31" s="1">
        <v>2165653913</v>
      </c>
      <c r="E31" s="3">
        <f t="shared" si="2"/>
        <v>0.36862023057457827</v>
      </c>
      <c r="F31" s="1">
        <v>2040064371</v>
      </c>
      <c r="G31" s="3">
        <f t="shared" si="3"/>
        <v>0.3418042150130077</v>
      </c>
      <c r="H31" s="1">
        <v>2290963455</v>
      </c>
      <c r="I31" s="3">
        <v>0.3286288779127862</v>
      </c>
      <c r="K31" s="367"/>
    </row>
    <row r="32" spans="2:11" s="32" customFormat="1" ht="18" customHeight="1">
      <c r="B32" s="50"/>
      <c r="C32" s="364" t="s">
        <v>21</v>
      </c>
      <c r="D32" s="1">
        <v>45578689555</v>
      </c>
      <c r="E32" s="3">
        <f t="shared" si="2"/>
        <v>7.7580387855126425</v>
      </c>
      <c r="F32" s="1">
        <v>48847194384</v>
      </c>
      <c r="G32" s="3">
        <f t="shared" si="3"/>
        <v>8.184142211074827</v>
      </c>
      <c r="H32" s="1">
        <v>49090304268</v>
      </c>
      <c r="I32" s="3">
        <v>7.0417935182602465</v>
      </c>
      <c r="K32" s="367"/>
    </row>
    <row r="33" spans="2:11" s="32" customFormat="1" ht="18" customHeight="1">
      <c r="B33" s="50"/>
      <c r="C33" s="364" t="s">
        <v>22</v>
      </c>
      <c r="D33" s="1">
        <v>48071113744</v>
      </c>
      <c r="E33" s="3">
        <f t="shared" si="2"/>
        <v>8.18227923026871</v>
      </c>
      <c r="F33" s="1">
        <v>47269960918</v>
      </c>
      <c r="G33" s="3">
        <f t="shared" si="3"/>
        <v>7.919883369833403</v>
      </c>
      <c r="H33" s="1">
        <v>103747453301</v>
      </c>
      <c r="I33" s="3">
        <v>14.882127032714635</v>
      </c>
      <c r="K33" s="367"/>
    </row>
    <row r="34" spans="2:11" s="32" customFormat="1" ht="18" customHeight="1">
      <c r="B34" s="50"/>
      <c r="C34" s="364" t="s">
        <v>23</v>
      </c>
      <c r="D34" s="1">
        <v>65561781993</v>
      </c>
      <c r="E34" s="3">
        <f t="shared" si="2"/>
        <v>11.159400424078699</v>
      </c>
      <c r="F34" s="1">
        <v>74071144781</v>
      </c>
      <c r="G34" s="3">
        <f t="shared" si="3"/>
        <v>12.410309133811419</v>
      </c>
      <c r="H34" s="1">
        <v>83450957959</v>
      </c>
      <c r="I34" s="3">
        <v>11.970681860926177</v>
      </c>
      <c r="K34" s="367"/>
    </row>
    <row r="35" spans="2:11" s="32" customFormat="1" ht="18" customHeight="1">
      <c r="B35" s="50"/>
      <c r="C35" s="364" t="s">
        <v>24</v>
      </c>
      <c r="D35" s="1">
        <v>25629865651</v>
      </c>
      <c r="E35" s="3">
        <f t="shared" si="2"/>
        <v>4.362510061812949</v>
      </c>
      <c r="F35" s="1">
        <v>26751736019</v>
      </c>
      <c r="G35" s="3">
        <f t="shared" si="3"/>
        <v>4.48214098544712</v>
      </c>
      <c r="H35" s="1">
        <v>26623009120</v>
      </c>
      <c r="I35" s="3">
        <v>3.8189564284287</v>
      </c>
      <c r="K35" s="367"/>
    </row>
    <row r="36" spans="2:11" s="32" customFormat="1" ht="18" customHeight="1">
      <c r="B36" s="50"/>
      <c r="C36" s="364" t="s">
        <v>25</v>
      </c>
      <c r="D36" s="1">
        <v>115351531902</v>
      </c>
      <c r="E36" s="3">
        <f t="shared" si="2"/>
        <v>19.63421211099396</v>
      </c>
      <c r="F36" s="1">
        <v>111782754999</v>
      </c>
      <c r="G36" s="3">
        <f t="shared" si="3"/>
        <v>18.728730998667373</v>
      </c>
      <c r="H36" s="1">
        <v>110886364362</v>
      </c>
      <c r="I36" s="3">
        <v>15.90617319389428</v>
      </c>
      <c r="K36" s="367"/>
    </row>
    <row r="37" spans="2:11" s="32" customFormat="1" ht="18" customHeight="1">
      <c r="B37" s="50"/>
      <c r="C37" s="364" t="s">
        <v>26</v>
      </c>
      <c r="D37" s="1">
        <v>2665373314</v>
      </c>
      <c r="E37" s="3">
        <f t="shared" si="2"/>
        <v>0.45367845696682557</v>
      </c>
      <c r="F37" s="1">
        <v>7921322364</v>
      </c>
      <c r="G37" s="3">
        <f t="shared" si="3"/>
        <v>1.327184284466876</v>
      </c>
      <c r="H37" s="1">
        <v>9708484572</v>
      </c>
      <c r="I37" s="3">
        <v>1.392640456209266</v>
      </c>
      <c r="K37" s="367"/>
    </row>
    <row r="38" spans="2:11" s="32" customFormat="1" ht="18" customHeight="1">
      <c r="B38" s="50"/>
      <c r="C38" s="364" t="s">
        <v>27</v>
      </c>
      <c r="D38" s="1">
        <v>90391837464</v>
      </c>
      <c r="E38" s="3">
        <f t="shared" si="2"/>
        <v>15.385773215205084</v>
      </c>
      <c r="F38" s="1">
        <v>89059958524</v>
      </c>
      <c r="G38" s="3">
        <f>F38/$F$25*100</f>
        <v>14.921621908168134</v>
      </c>
      <c r="H38" s="1">
        <v>87794747089</v>
      </c>
      <c r="I38" s="3">
        <v>12.593779773975017</v>
      </c>
      <c r="K38" s="367"/>
    </row>
    <row r="39" spans="2:11" s="32" customFormat="1" ht="18" customHeight="1">
      <c r="B39" s="50"/>
      <c r="C39" s="364" t="s">
        <v>28</v>
      </c>
      <c r="D39" s="1">
        <v>54217562759</v>
      </c>
      <c r="E39" s="3">
        <f t="shared" si="2"/>
        <v>9.228478458835934</v>
      </c>
      <c r="F39" s="1">
        <v>51086833413</v>
      </c>
      <c r="G39" s="3">
        <f t="shared" si="3"/>
        <v>8.559384321618916</v>
      </c>
      <c r="H39" s="1">
        <v>59270847254</v>
      </c>
      <c r="I39" s="3">
        <v>8.502148728523547</v>
      </c>
      <c r="K39" s="367"/>
    </row>
    <row r="40" spans="2:9" s="32" customFormat="1" ht="18" customHeight="1">
      <c r="B40" s="50"/>
      <c r="C40" s="364" t="s">
        <v>29</v>
      </c>
      <c r="D40" s="28" t="s">
        <v>47</v>
      </c>
      <c r="E40" s="36" t="s">
        <v>47</v>
      </c>
      <c r="F40" s="28" t="s">
        <v>47</v>
      </c>
      <c r="G40" s="36" t="s">
        <v>50</v>
      </c>
      <c r="H40" s="28" t="s">
        <v>47</v>
      </c>
      <c r="I40" s="36" t="s">
        <v>47</v>
      </c>
    </row>
    <row r="41" spans="2:9" ht="9.75" customHeight="1">
      <c r="B41" s="10"/>
      <c r="C41" s="10"/>
      <c r="D41" s="8"/>
      <c r="E41" s="3"/>
      <c r="F41" s="8"/>
      <c r="G41" s="3"/>
      <c r="H41" s="8"/>
      <c r="I41" s="3"/>
    </row>
    <row r="42" spans="2:9" s="29" customFormat="1" ht="18" customHeight="1" thickBot="1">
      <c r="B42" s="368" t="s">
        <v>51</v>
      </c>
      <c r="C42" s="369"/>
      <c r="D42" s="17">
        <v>7405517660</v>
      </c>
      <c r="E42" s="18"/>
      <c r="F42" s="17">
        <v>7783553991</v>
      </c>
      <c r="G42" s="18"/>
      <c r="H42" s="17">
        <v>20178224540</v>
      </c>
      <c r="I42" s="18"/>
    </row>
    <row r="43" ht="15" customHeight="1">
      <c r="B43" s="4" t="s">
        <v>55</v>
      </c>
    </row>
  </sheetData>
  <sheetProtection/>
  <mergeCells count="4">
    <mergeCell ref="B5:C6"/>
    <mergeCell ref="B7:C7"/>
    <mergeCell ref="B25:C25"/>
    <mergeCell ref="B42:C42"/>
  </mergeCells>
  <printOptions horizontalCentered="1"/>
  <pageMargins left="0.3937007874015748" right="0.3937007874015748" top="0.5905511811023623" bottom="0.3937007874015748" header="0.2755905511811024" footer="0.1968503937007874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42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1.25" style="4" customWidth="1"/>
    <col min="2" max="2" width="24.625" style="4" customWidth="1"/>
    <col min="3" max="4" width="13.50390625" style="4" customWidth="1"/>
    <col min="5" max="5" width="12.125" style="4" customWidth="1"/>
    <col min="6" max="7" width="13.50390625" style="4" customWidth="1"/>
    <col min="8" max="8" width="12.625" style="4" customWidth="1"/>
    <col min="9" max="11" width="11.625" style="4" customWidth="1"/>
    <col min="12" max="12" width="12.50390625" style="4" hidden="1" customWidth="1"/>
    <col min="13" max="13" width="15.125" style="4" bestFit="1" customWidth="1"/>
    <col min="14" max="14" width="17.50390625" style="4" customWidth="1"/>
    <col min="15" max="15" width="15.875" style="4" customWidth="1"/>
    <col min="16" max="16384" width="9.00390625" style="4" customWidth="1"/>
  </cols>
  <sheetData>
    <row r="2" ht="14.25">
      <c r="B2" s="11"/>
    </row>
    <row r="4" spans="2:11" ht="15" customHeight="1" thickBot="1">
      <c r="B4" s="4" t="s">
        <v>30</v>
      </c>
      <c r="K4" s="5" t="s">
        <v>218</v>
      </c>
    </row>
    <row r="5" spans="2:12" ht="15" customHeight="1" thickTop="1">
      <c r="B5" s="348"/>
      <c r="C5" s="257" t="s">
        <v>194</v>
      </c>
      <c r="D5" s="256"/>
      <c r="E5" s="349"/>
      <c r="F5" s="256" t="s">
        <v>212</v>
      </c>
      <c r="G5" s="256"/>
      <c r="H5" s="256"/>
      <c r="I5" s="257" t="s">
        <v>330</v>
      </c>
      <c r="J5" s="256"/>
      <c r="K5" s="256"/>
      <c r="L5" s="350"/>
    </row>
    <row r="6" spans="2:12" ht="27" customHeight="1" thickBot="1">
      <c r="B6" s="351" t="s">
        <v>31</v>
      </c>
      <c r="C6" s="19" t="s">
        <v>32</v>
      </c>
      <c r="D6" s="19" t="s">
        <v>33</v>
      </c>
      <c r="E6" s="352" t="s">
        <v>34</v>
      </c>
      <c r="F6" s="20" t="s">
        <v>32</v>
      </c>
      <c r="G6" s="20" t="s">
        <v>33</v>
      </c>
      <c r="H6" s="23" t="s">
        <v>34</v>
      </c>
      <c r="I6" s="20" t="s">
        <v>32</v>
      </c>
      <c r="J6" s="20" t="s">
        <v>33</v>
      </c>
      <c r="K6" s="23" t="s">
        <v>34</v>
      </c>
      <c r="L6" s="37" t="s">
        <v>45</v>
      </c>
    </row>
    <row r="7" spans="2:12" s="29" customFormat="1" ht="18" customHeight="1">
      <c r="B7" s="353" t="s">
        <v>35</v>
      </c>
      <c r="C7" s="24">
        <v>250640701.895</v>
      </c>
      <c r="D7" s="25">
        <v>247638754.031</v>
      </c>
      <c r="E7" s="27">
        <v>3001947.8639999963</v>
      </c>
      <c r="F7" s="25">
        <v>258359338.07599995</v>
      </c>
      <c r="G7" s="25">
        <v>254634007.303</v>
      </c>
      <c r="H7" s="27">
        <v>3725330.7730000075</v>
      </c>
      <c r="I7" s="25">
        <v>234892088.63200003</v>
      </c>
      <c r="J7" s="25">
        <v>229940329.863</v>
      </c>
      <c r="K7" s="27">
        <v>4951758.768999993</v>
      </c>
      <c r="L7" s="393" t="e">
        <f>SUM(L9:L19)</f>
        <v>#REF!</v>
      </c>
    </row>
    <row r="8" spans="2:12" ht="9.75" customHeight="1">
      <c r="B8" s="354"/>
      <c r="C8" s="44"/>
      <c r="D8" s="45"/>
      <c r="E8" s="12"/>
      <c r="F8" s="46"/>
      <c r="G8" s="47"/>
      <c r="H8" s="12"/>
      <c r="I8" s="46"/>
      <c r="J8" s="47"/>
      <c r="K8" s="12"/>
      <c r="L8" s="33"/>
    </row>
    <row r="9" spans="2:15" ht="18" customHeight="1">
      <c r="B9" s="48" t="s">
        <v>48</v>
      </c>
      <c r="C9" s="13">
        <v>145551386.167</v>
      </c>
      <c r="D9" s="9">
        <v>145551386.167</v>
      </c>
      <c r="E9" s="13">
        <v>0</v>
      </c>
      <c r="F9" s="26">
        <v>148136419.253</v>
      </c>
      <c r="G9" s="26">
        <v>148136419.253</v>
      </c>
      <c r="H9" s="26">
        <v>0</v>
      </c>
      <c r="I9" s="26">
        <v>131385040.48</v>
      </c>
      <c r="J9" s="26">
        <v>131385040.48</v>
      </c>
      <c r="K9" s="26">
        <v>0</v>
      </c>
      <c r="L9" s="33"/>
      <c r="M9" s="39"/>
      <c r="N9" s="39"/>
      <c r="O9" s="39"/>
    </row>
    <row r="10" spans="2:15" s="32" customFormat="1" ht="18" customHeight="1">
      <c r="B10" s="48" t="s">
        <v>36</v>
      </c>
      <c r="C10" s="13">
        <v>1457209.879</v>
      </c>
      <c r="D10" s="9">
        <v>1360888.622</v>
      </c>
      <c r="E10" s="13">
        <v>96321.25699999998</v>
      </c>
      <c r="F10" s="26">
        <v>1520561.355</v>
      </c>
      <c r="G10" s="26">
        <v>1491891.451</v>
      </c>
      <c r="H10" s="26">
        <v>28669.904000000097</v>
      </c>
      <c r="I10" s="26">
        <v>1435095.358</v>
      </c>
      <c r="J10" s="26">
        <v>1432632.369</v>
      </c>
      <c r="K10" s="26">
        <v>2462.9890000000596</v>
      </c>
      <c r="L10" s="34" t="e">
        <f>#REF!-#REF!</f>
        <v>#REF!</v>
      </c>
      <c r="M10" s="40"/>
      <c r="N10" s="40"/>
      <c r="O10" s="39"/>
    </row>
    <row r="11" spans="2:15" s="32" customFormat="1" ht="18" customHeight="1">
      <c r="B11" s="48" t="s">
        <v>57</v>
      </c>
      <c r="C11" s="13">
        <v>402095.66</v>
      </c>
      <c r="D11" s="9">
        <v>276965.82</v>
      </c>
      <c r="E11" s="13">
        <v>125129.83999999997</v>
      </c>
      <c r="F11" s="26">
        <v>250984.832</v>
      </c>
      <c r="G11" s="26">
        <v>157947.743</v>
      </c>
      <c r="H11" s="26">
        <v>93037.089</v>
      </c>
      <c r="I11" s="26">
        <v>204330.889</v>
      </c>
      <c r="J11" s="26">
        <v>67572.711</v>
      </c>
      <c r="K11" s="26">
        <v>136758.178</v>
      </c>
      <c r="L11" s="34" t="e">
        <f>#REF!-#REF!</f>
        <v>#REF!</v>
      </c>
      <c r="M11" s="40"/>
      <c r="N11" s="40"/>
      <c r="O11" s="39"/>
    </row>
    <row r="12" spans="2:26" s="32" customFormat="1" ht="18" customHeight="1">
      <c r="B12" s="48" t="s">
        <v>58</v>
      </c>
      <c r="C12" s="9">
        <v>94962734.31</v>
      </c>
      <c r="D12" s="9">
        <v>94386578.356</v>
      </c>
      <c r="E12" s="9">
        <v>576155.953999996</v>
      </c>
      <c r="F12" s="9">
        <v>97666995.577</v>
      </c>
      <c r="G12" s="9">
        <v>96218271.478</v>
      </c>
      <c r="H12" s="9">
        <v>1448724.099000007</v>
      </c>
      <c r="I12" s="26">
        <v>98909847.227</v>
      </c>
      <c r="J12" s="26">
        <v>95580509.488</v>
      </c>
      <c r="K12" s="26">
        <v>3329337.7389999926</v>
      </c>
      <c r="M12" s="355"/>
      <c r="N12" s="13"/>
      <c r="O12" s="13"/>
      <c r="P12" s="13"/>
      <c r="Q12" s="13"/>
      <c r="R12" s="13"/>
      <c r="S12" s="13"/>
      <c r="T12" s="13"/>
      <c r="U12" s="13"/>
      <c r="V12" s="13"/>
      <c r="W12" s="50"/>
      <c r="X12" s="40"/>
      <c r="Y12" s="40"/>
      <c r="Z12" s="39"/>
    </row>
    <row r="13" spans="2:15" s="32" customFormat="1" ht="18" customHeight="1">
      <c r="B13" s="48" t="s">
        <v>46</v>
      </c>
      <c r="C13" s="13">
        <v>1424821.644</v>
      </c>
      <c r="D13" s="9">
        <v>708202.38</v>
      </c>
      <c r="E13" s="13">
        <v>716619.2640000001</v>
      </c>
      <c r="F13" s="26">
        <v>3137297.158</v>
      </c>
      <c r="G13" s="26">
        <v>2459142.985</v>
      </c>
      <c r="H13" s="26">
        <v>678154.173</v>
      </c>
      <c r="I13" s="26">
        <v>1087302.793</v>
      </c>
      <c r="J13" s="26">
        <v>461319.902</v>
      </c>
      <c r="K13" s="26">
        <v>625982.8910000001</v>
      </c>
      <c r="L13" s="34" t="e">
        <f>#REF!-#REF!</f>
        <v>#REF!</v>
      </c>
      <c r="M13" s="40"/>
      <c r="N13" s="356"/>
      <c r="O13" s="38"/>
    </row>
    <row r="14" spans="2:15" s="32" customFormat="1" ht="18" customHeight="1">
      <c r="B14" s="48" t="s">
        <v>37</v>
      </c>
      <c r="C14" s="13">
        <v>330989.476</v>
      </c>
      <c r="D14" s="9">
        <v>111219.031</v>
      </c>
      <c r="E14" s="13">
        <v>219770.445</v>
      </c>
      <c r="F14" s="26">
        <v>271042.107</v>
      </c>
      <c r="G14" s="26">
        <v>135562.837</v>
      </c>
      <c r="H14" s="26">
        <v>135479.27000000002</v>
      </c>
      <c r="I14" s="26">
        <v>185553.206</v>
      </c>
      <c r="J14" s="26">
        <v>100836.623</v>
      </c>
      <c r="K14" s="26">
        <v>84716.583</v>
      </c>
      <c r="L14" s="34" t="e">
        <f>#REF!-#REF!</f>
        <v>#REF!</v>
      </c>
      <c r="M14" s="42"/>
      <c r="N14" s="40"/>
      <c r="O14" s="39"/>
    </row>
    <row r="15" spans="2:15" s="32" customFormat="1" ht="18" customHeight="1">
      <c r="B15" s="48" t="s">
        <v>38</v>
      </c>
      <c r="C15" s="13">
        <v>456683.646</v>
      </c>
      <c r="D15" s="9">
        <v>91973.219</v>
      </c>
      <c r="E15" s="13">
        <v>364710.427</v>
      </c>
      <c r="F15" s="26">
        <v>477431.165</v>
      </c>
      <c r="G15" s="26">
        <v>66532.383</v>
      </c>
      <c r="H15" s="26">
        <v>410898.782</v>
      </c>
      <c r="I15" s="26">
        <v>489988.629</v>
      </c>
      <c r="J15" s="26">
        <v>66948.688</v>
      </c>
      <c r="K15" s="26">
        <v>423039.941</v>
      </c>
      <c r="L15" s="34" t="e">
        <f>#REF!-#REF!</f>
        <v>#REF!</v>
      </c>
      <c r="M15" s="42"/>
      <c r="N15" s="41"/>
      <c r="O15" s="39"/>
    </row>
    <row r="16" spans="2:15" s="32" customFormat="1" ht="18" customHeight="1">
      <c r="B16" s="48" t="s">
        <v>39</v>
      </c>
      <c r="C16" s="13">
        <v>124637.126</v>
      </c>
      <c r="D16" s="9">
        <v>152.568</v>
      </c>
      <c r="E16" s="13">
        <v>124484.558</v>
      </c>
      <c r="F16" s="26">
        <v>133482.254</v>
      </c>
      <c r="G16" s="26">
        <v>153.427</v>
      </c>
      <c r="H16" s="26">
        <v>133328.827</v>
      </c>
      <c r="I16" s="26">
        <v>142039.916</v>
      </c>
      <c r="J16" s="26">
        <v>161.003</v>
      </c>
      <c r="K16" s="26">
        <v>141878.913</v>
      </c>
      <c r="L16" s="34" t="e">
        <f>#REF!-#REF!</f>
        <v>#REF!</v>
      </c>
      <c r="M16" s="41"/>
      <c r="N16" s="41"/>
      <c r="O16" s="39"/>
    </row>
    <row r="17" spans="2:15" s="32" customFormat="1" ht="18" customHeight="1">
      <c r="B17" s="48" t="s">
        <v>40</v>
      </c>
      <c r="C17" s="13">
        <v>220938.729</v>
      </c>
      <c r="D17" s="9">
        <v>462.837</v>
      </c>
      <c r="E17" s="13">
        <v>220475.892</v>
      </c>
      <c r="F17" s="26">
        <v>252878.218</v>
      </c>
      <c r="G17" s="26">
        <v>58325.547</v>
      </c>
      <c r="H17" s="26">
        <v>194552.671</v>
      </c>
      <c r="I17" s="26">
        <v>229550.904</v>
      </c>
      <c r="J17" s="26">
        <v>34008.735</v>
      </c>
      <c r="K17" s="26">
        <v>195542.169</v>
      </c>
      <c r="L17" s="34" t="e">
        <f>#REF!-#REF!</f>
        <v>#REF!</v>
      </c>
      <c r="M17" s="38"/>
      <c r="N17" s="41"/>
      <c r="O17" s="39"/>
    </row>
    <row r="18" spans="2:15" s="32" customFormat="1" ht="18" customHeight="1">
      <c r="B18" s="48" t="s">
        <v>41</v>
      </c>
      <c r="C18" s="13">
        <v>4701496.447</v>
      </c>
      <c r="D18" s="9">
        <v>4157766.823</v>
      </c>
      <c r="E18" s="13">
        <v>543729.6239999998</v>
      </c>
      <c r="F18" s="26">
        <v>5164799.844</v>
      </c>
      <c r="G18" s="26">
        <v>4564890.851</v>
      </c>
      <c r="H18" s="26">
        <v>599908.9929999998</v>
      </c>
      <c r="I18" s="26">
        <v>0</v>
      </c>
      <c r="J18" s="26">
        <v>0</v>
      </c>
      <c r="K18" s="26">
        <v>0</v>
      </c>
      <c r="L18" s="34" t="e">
        <f>#REF!-#REF!</f>
        <v>#REF!</v>
      </c>
      <c r="M18" s="41"/>
      <c r="N18" s="40"/>
      <c r="O18" s="39"/>
    </row>
    <row r="19" spans="2:15" s="32" customFormat="1" ht="18" customHeight="1">
      <c r="B19" s="48" t="s">
        <v>42</v>
      </c>
      <c r="C19" s="13">
        <v>1007708.811</v>
      </c>
      <c r="D19" s="9">
        <v>993158.208</v>
      </c>
      <c r="E19" s="13">
        <v>14550.603000000003</v>
      </c>
      <c r="F19" s="26">
        <v>1347446.313</v>
      </c>
      <c r="G19" s="26">
        <v>1344869.348</v>
      </c>
      <c r="H19" s="26">
        <v>2576.965000000084</v>
      </c>
      <c r="I19" s="26">
        <v>823339.23</v>
      </c>
      <c r="J19" s="26">
        <v>811299.864</v>
      </c>
      <c r="K19" s="26">
        <v>12039.366000000038</v>
      </c>
      <c r="L19" s="34" t="e">
        <f>#REF!-#REF!</f>
        <v>#REF!</v>
      </c>
      <c r="M19" s="41"/>
      <c r="N19" s="40"/>
      <c r="O19" s="39"/>
    </row>
    <row r="20" spans="2:12" ht="9.75" customHeight="1" thickBot="1">
      <c r="B20" s="357"/>
      <c r="C20" s="358"/>
      <c r="D20" s="15"/>
      <c r="E20" s="15"/>
      <c r="F20" s="14"/>
      <c r="G20" s="15"/>
      <c r="H20" s="14"/>
      <c r="I20" s="16"/>
      <c r="J20" s="15"/>
      <c r="K20" s="14"/>
      <c r="L20" s="35"/>
    </row>
    <row r="21" spans="2:13" ht="15" customHeight="1">
      <c r="B21" s="10" t="s">
        <v>219</v>
      </c>
      <c r="C21" s="359"/>
      <c r="D21" s="258"/>
      <c r="E21" s="258"/>
      <c r="F21" s="258"/>
      <c r="G21" s="258"/>
      <c r="H21" s="258"/>
      <c r="I21" s="258"/>
      <c r="J21" s="258"/>
      <c r="K21" s="258"/>
      <c r="L21" s="258"/>
      <c r="M21" s="10"/>
    </row>
    <row r="22" spans="2:12" ht="15" customHeight="1">
      <c r="B22" s="10" t="s">
        <v>56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2:12" ht="12">
      <c r="B23" s="10"/>
      <c r="C23" s="10"/>
      <c r="D23" s="360"/>
      <c r="E23" s="10"/>
      <c r="F23" s="10"/>
      <c r="G23" s="360"/>
      <c r="H23" s="38"/>
      <c r="I23" s="10"/>
      <c r="J23" s="38"/>
      <c r="K23" s="38"/>
      <c r="L23" s="10"/>
    </row>
    <row r="24" spans="2:12" ht="12">
      <c r="B24" s="10"/>
      <c r="C24" s="360"/>
      <c r="D24" s="10"/>
      <c r="E24" s="10"/>
      <c r="F24" s="10"/>
      <c r="G24" s="10"/>
      <c r="H24" s="38"/>
      <c r="I24" s="10"/>
      <c r="J24" s="38"/>
      <c r="K24" s="38"/>
      <c r="L24" s="10"/>
    </row>
    <row r="25" spans="2:12" ht="12">
      <c r="B25" s="10"/>
      <c r="C25" s="10"/>
      <c r="D25" s="10"/>
      <c r="E25" s="10"/>
      <c r="F25" s="10"/>
      <c r="G25" s="10"/>
      <c r="H25" s="38"/>
      <c r="I25" s="10"/>
      <c r="J25" s="38"/>
      <c r="K25" s="38"/>
      <c r="L25" s="10"/>
    </row>
    <row r="26" spans="2:12" ht="12">
      <c r="B26" s="10"/>
      <c r="C26" s="10"/>
      <c r="D26" s="10"/>
      <c r="E26" s="10"/>
      <c r="F26" s="10"/>
      <c r="G26" s="10"/>
      <c r="H26" s="38"/>
      <c r="I26" s="10"/>
      <c r="J26" s="38"/>
      <c r="K26" s="10"/>
      <c r="L26" s="10"/>
    </row>
    <row r="27" spans="2:12" ht="12">
      <c r="B27" s="10"/>
      <c r="C27" s="10"/>
      <c r="D27" s="10"/>
      <c r="E27" s="10"/>
      <c r="F27" s="10"/>
      <c r="G27" s="10"/>
      <c r="H27" s="38"/>
      <c r="I27" s="10"/>
      <c r="J27" s="10"/>
      <c r="K27" s="10"/>
      <c r="L27" s="10"/>
    </row>
    <row r="28" spans="2:12" ht="12">
      <c r="B28" s="10"/>
      <c r="C28" s="10"/>
      <c r="D28" s="10"/>
      <c r="E28" s="10"/>
      <c r="F28" s="10"/>
      <c r="G28" s="10"/>
      <c r="H28" s="38"/>
      <c r="I28" s="10"/>
      <c r="J28" s="10"/>
      <c r="K28" s="10"/>
      <c r="L28" s="10"/>
    </row>
    <row r="29" spans="2:12" ht="12">
      <c r="B29" s="10"/>
      <c r="C29" s="10"/>
      <c r="D29" s="10"/>
      <c r="E29" s="10"/>
      <c r="F29" s="10"/>
      <c r="G29" s="10"/>
      <c r="H29" s="38"/>
      <c r="I29" s="10"/>
      <c r="J29" s="10"/>
      <c r="K29" s="10"/>
      <c r="L29" s="10"/>
    </row>
    <row r="30" spans="2:12" ht="12">
      <c r="B30" s="10"/>
      <c r="C30" s="10"/>
      <c r="D30" s="10"/>
      <c r="E30" s="10"/>
      <c r="F30" s="10"/>
      <c r="G30" s="10"/>
      <c r="H30" s="38"/>
      <c r="I30" s="10"/>
      <c r="J30" s="10"/>
      <c r="K30" s="10"/>
      <c r="L30" s="10"/>
    </row>
    <row r="31" spans="2:12" ht="12">
      <c r="B31" s="10"/>
      <c r="C31" s="10"/>
      <c r="D31" s="10"/>
      <c r="E31" s="10"/>
      <c r="F31" s="10"/>
      <c r="G31" s="10"/>
      <c r="H31" s="38"/>
      <c r="I31" s="10"/>
      <c r="J31" s="10"/>
      <c r="K31" s="10"/>
      <c r="L31" s="10"/>
    </row>
    <row r="32" spans="2:12" ht="12">
      <c r="B32" s="10"/>
      <c r="C32" s="10"/>
      <c r="D32" s="10"/>
      <c r="E32" s="10"/>
      <c r="F32" s="10"/>
      <c r="G32" s="10"/>
      <c r="H32" s="38"/>
      <c r="I32" s="10"/>
      <c r="J32" s="10"/>
      <c r="K32" s="10"/>
      <c r="L32" s="10"/>
    </row>
    <row r="33" spans="2:12" ht="12">
      <c r="B33" s="10"/>
      <c r="C33" s="10"/>
      <c r="D33" s="10"/>
      <c r="E33" s="10"/>
      <c r="F33" s="10"/>
      <c r="G33" s="10"/>
      <c r="H33" s="38"/>
      <c r="I33" s="10"/>
      <c r="J33" s="10"/>
      <c r="K33" s="10"/>
      <c r="L33" s="10"/>
    </row>
    <row r="34" spans="2:12" ht="1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2:12" ht="1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2:12" ht="1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2:12" ht="1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ht="1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ht="1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ht="1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2:12" ht="1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2:12" ht="1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</sheetData>
  <sheetProtection/>
  <printOptions horizontalCentered="1"/>
  <pageMargins left="0.3937007874015748" right="0.3937007874015748" top="0.5905511811023623" bottom="0.3937007874015748" header="0.2755905511811024" footer="0.1968503937007874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7"/>
  <sheetViews>
    <sheetView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9.625" style="52" customWidth="1"/>
    <col min="2" max="3" width="12.00390625" style="52" bestFit="1" customWidth="1"/>
    <col min="4" max="4" width="11.50390625" style="52" bestFit="1" customWidth="1"/>
    <col min="5" max="5" width="9.875" style="52" bestFit="1" customWidth="1"/>
    <col min="6" max="6" width="11.50390625" style="52" bestFit="1" customWidth="1"/>
    <col min="7" max="7" width="12.00390625" style="52" bestFit="1" customWidth="1"/>
    <col min="8" max="8" width="11.125" style="52" bestFit="1" customWidth="1"/>
    <col min="9" max="9" width="9.875" style="52" bestFit="1" customWidth="1"/>
    <col min="10" max="11" width="9.75390625" style="52" customWidth="1"/>
    <col min="12" max="12" width="12.125" style="52" customWidth="1"/>
    <col min="13" max="14" width="10.375" style="52" customWidth="1"/>
    <col min="15" max="16" width="9.75390625" style="52" bestFit="1" customWidth="1"/>
    <col min="17" max="17" width="10.125" style="52" customWidth="1"/>
    <col min="18" max="18" width="9.75390625" style="52" bestFit="1" customWidth="1"/>
    <col min="19" max="19" width="11.375" style="52" bestFit="1" customWidth="1"/>
    <col min="20" max="20" width="8.25390625" style="52" bestFit="1" customWidth="1"/>
    <col min="21" max="22" width="9.75390625" style="52" bestFit="1" customWidth="1"/>
    <col min="23" max="23" width="9.75390625" style="52" customWidth="1"/>
    <col min="24" max="24" width="9.00390625" style="52" customWidth="1"/>
    <col min="25" max="25" width="9.125" style="52" bestFit="1" customWidth="1"/>
    <col min="26" max="16384" width="9.00390625" style="52" customWidth="1"/>
  </cols>
  <sheetData>
    <row r="2" ht="14.25">
      <c r="A2" s="51" t="s">
        <v>329</v>
      </c>
    </row>
    <row r="3" spans="1:23" ht="12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4" t="s">
        <v>111</v>
      </c>
    </row>
    <row r="4" spans="1:23" ht="16.5" customHeight="1" thickTop="1">
      <c r="A4" s="220" t="s">
        <v>59</v>
      </c>
      <c r="B4" s="55"/>
      <c r="C4" s="55"/>
      <c r="D4" s="56" t="s">
        <v>60</v>
      </c>
      <c r="E4" s="223" t="s">
        <v>247</v>
      </c>
      <c r="F4" s="223" t="s">
        <v>248</v>
      </c>
      <c r="G4" s="233" t="s">
        <v>61</v>
      </c>
      <c r="H4" s="56"/>
      <c r="I4" s="56"/>
      <c r="J4" s="56"/>
      <c r="K4" s="56"/>
      <c r="L4" s="56"/>
      <c r="M4" s="56"/>
      <c r="N4" s="56"/>
      <c r="O4" s="56"/>
      <c r="P4" s="230"/>
      <c r="Q4" s="234"/>
      <c r="R4" s="236"/>
      <c r="S4" s="236"/>
      <c r="T4" s="236"/>
      <c r="U4" s="236"/>
      <c r="V4" s="236"/>
      <c r="W4" s="235"/>
    </row>
    <row r="5" spans="1:23" ht="12.75" customHeight="1">
      <c r="A5" s="221"/>
      <c r="B5" s="57" t="s">
        <v>62</v>
      </c>
      <c r="C5" s="57" t="s">
        <v>63</v>
      </c>
      <c r="D5" s="57" t="s">
        <v>64</v>
      </c>
      <c r="E5" s="231"/>
      <c r="F5" s="224"/>
      <c r="G5" s="58"/>
      <c r="H5" s="214" t="s">
        <v>249</v>
      </c>
      <c r="I5" s="214" t="s">
        <v>250</v>
      </c>
      <c r="J5" s="214" t="s">
        <v>251</v>
      </c>
      <c r="K5" s="214" t="s">
        <v>252</v>
      </c>
      <c r="L5" s="214" t="s">
        <v>253</v>
      </c>
      <c r="M5" s="59" t="s">
        <v>65</v>
      </c>
      <c r="N5" s="59" t="s">
        <v>254</v>
      </c>
      <c r="O5" s="217" t="s">
        <v>255</v>
      </c>
      <c r="P5" s="217" t="s">
        <v>256</v>
      </c>
      <c r="Q5" s="60" t="s">
        <v>257</v>
      </c>
      <c r="R5" s="214" t="s">
        <v>258</v>
      </c>
      <c r="S5" s="59"/>
      <c r="T5" s="59" t="s">
        <v>66</v>
      </c>
      <c r="U5" s="59" t="s">
        <v>259</v>
      </c>
      <c r="V5" s="59"/>
      <c r="W5" s="59"/>
    </row>
    <row r="6" spans="1:23" ht="12.75" customHeight="1">
      <c r="A6" s="221"/>
      <c r="B6" s="57" t="s">
        <v>67</v>
      </c>
      <c r="C6" s="57" t="s">
        <v>68</v>
      </c>
      <c r="D6" s="57" t="s">
        <v>69</v>
      </c>
      <c r="E6" s="231"/>
      <c r="F6" s="232"/>
      <c r="G6" s="57" t="s">
        <v>70</v>
      </c>
      <c r="H6" s="215"/>
      <c r="I6" s="215"/>
      <c r="J6" s="215"/>
      <c r="K6" s="215"/>
      <c r="L6" s="215"/>
      <c r="M6" s="57" t="s">
        <v>71</v>
      </c>
      <c r="N6" s="57"/>
      <c r="O6" s="218"/>
      <c r="P6" s="218"/>
      <c r="Q6" s="61" t="s">
        <v>260</v>
      </c>
      <c r="R6" s="215" t="s">
        <v>261</v>
      </c>
      <c r="S6" s="57" t="s">
        <v>262</v>
      </c>
      <c r="T6" s="57" t="s">
        <v>263</v>
      </c>
      <c r="U6" s="57" t="s">
        <v>264</v>
      </c>
      <c r="V6" s="57" t="s">
        <v>265</v>
      </c>
      <c r="W6" s="57" t="s">
        <v>266</v>
      </c>
    </row>
    <row r="7" spans="1:23" ht="12.75" customHeight="1">
      <c r="A7" s="222"/>
      <c r="B7" s="62"/>
      <c r="C7" s="62"/>
      <c r="D7" s="63" t="s">
        <v>72</v>
      </c>
      <c r="E7" s="225"/>
      <c r="F7" s="225" t="s">
        <v>73</v>
      </c>
      <c r="G7" s="62"/>
      <c r="H7" s="216"/>
      <c r="I7" s="216"/>
      <c r="J7" s="216"/>
      <c r="K7" s="216"/>
      <c r="L7" s="216"/>
      <c r="M7" s="64" t="s">
        <v>74</v>
      </c>
      <c r="N7" s="64"/>
      <c r="O7" s="219"/>
      <c r="P7" s="219"/>
      <c r="Q7" s="64" t="s">
        <v>75</v>
      </c>
      <c r="R7" s="216" t="s">
        <v>267</v>
      </c>
      <c r="S7" s="64"/>
      <c r="T7" s="64" t="s">
        <v>74</v>
      </c>
      <c r="U7" s="64" t="s">
        <v>268</v>
      </c>
      <c r="V7" s="64"/>
      <c r="W7" s="64"/>
    </row>
    <row r="8" spans="1:23" ht="18" customHeight="1">
      <c r="A8" s="65" t="s">
        <v>239</v>
      </c>
      <c r="B8" s="66">
        <v>600265089</v>
      </c>
      <c r="C8" s="66">
        <v>577791148</v>
      </c>
      <c r="D8" s="66">
        <v>22473941</v>
      </c>
      <c r="E8" s="66">
        <v>2644722</v>
      </c>
      <c r="F8" s="66">
        <v>19829219</v>
      </c>
      <c r="G8" s="66">
        <v>138049174</v>
      </c>
      <c r="H8" s="66">
        <v>4745968</v>
      </c>
      <c r="I8" s="66">
        <v>114635</v>
      </c>
      <c r="J8" s="67">
        <v>323118</v>
      </c>
      <c r="K8" s="67">
        <v>179755</v>
      </c>
      <c r="L8" s="66">
        <v>20367177</v>
      </c>
      <c r="M8" s="66">
        <v>79158</v>
      </c>
      <c r="N8" s="66">
        <v>637754</v>
      </c>
      <c r="O8" s="66">
        <v>160350</v>
      </c>
      <c r="P8" s="121">
        <v>0</v>
      </c>
      <c r="Q8" s="66">
        <v>21116</v>
      </c>
      <c r="R8" s="68">
        <v>2378171</v>
      </c>
      <c r="S8" s="66">
        <v>149958949</v>
      </c>
      <c r="T8" s="66">
        <v>185484</v>
      </c>
      <c r="U8" s="66">
        <v>3829900</v>
      </c>
      <c r="V8" s="66">
        <v>5212177</v>
      </c>
      <c r="W8" s="66">
        <v>1680945</v>
      </c>
    </row>
    <row r="9" spans="1:23" ht="12.75" customHeight="1">
      <c r="A9" s="65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71"/>
      <c r="Q9" s="70"/>
      <c r="R9" s="70"/>
      <c r="S9" s="70"/>
      <c r="T9" s="70"/>
      <c r="U9" s="70"/>
      <c r="V9" s="70"/>
      <c r="W9" s="70"/>
    </row>
    <row r="10" spans="1:25" s="73" customFormat="1" ht="18" customHeight="1">
      <c r="A10" s="72" t="s">
        <v>322</v>
      </c>
      <c r="B10" s="105">
        <v>771208671</v>
      </c>
      <c r="C10" s="105">
        <v>743906970</v>
      </c>
      <c r="D10" s="105">
        <v>27301701</v>
      </c>
      <c r="E10" s="105">
        <v>3853670</v>
      </c>
      <c r="F10" s="105">
        <v>23448031</v>
      </c>
      <c r="G10" s="105">
        <v>137444660</v>
      </c>
      <c r="H10" s="105">
        <v>4916803</v>
      </c>
      <c r="I10" s="105">
        <v>115436</v>
      </c>
      <c r="J10" s="105">
        <v>268011</v>
      </c>
      <c r="K10" s="105">
        <v>396812</v>
      </c>
      <c r="L10" s="105">
        <v>24832010</v>
      </c>
      <c r="M10" s="105">
        <v>74022</v>
      </c>
      <c r="N10" s="105">
        <v>0</v>
      </c>
      <c r="O10" s="106">
        <v>329003</v>
      </c>
      <c r="P10" s="106">
        <v>923656</v>
      </c>
      <c r="Q10" s="105">
        <v>21116</v>
      </c>
      <c r="R10" s="105">
        <v>1059215</v>
      </c>
      <c r="S10" s="105">
        <v>157774388</v>
      </c>
      <c r="T10" s="105">
        <v>197826</v>
      </c>
      <c r="U10" s="105">
        <v>4187049</v>
      </c>
      <c r="V10" s="105">
        <v>4231592</v>
      </c>
      <c r="W10" s="105">
        <v>1613725</v>
      </c>
      <c r="Y10" s="52"/>
    </row>
    <row r="11" spans="1:25" s="73" customFormat="1" ht="12.75" customHeight="1">
      <c r="A11" s="74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22"/>
      <c r="Q11" s="107"/>
      <c r="R11" s="107"/>
      <c r="S11" s="107"/>
      <c r="T11" s="107"/>
      <c r="U11" s="107"/>
      <c r="V11" s="107"/>
      <c r="W11" s="107"/>
      <c r="Y11" s="52"/>
    </row>
    <row r="12" spans="1:25" s="73" customFormat="1" ht="18" customHeight="1">
      <c r="A12" s="72" t="s">
        <v>76</v>
      </c>
      <c r="B12" s="105">
        <v>580088864</v>
      </c>
      <c r="C12" s="105">
        <v>561570371</v>
      </c>
      <c r="D12" s="105">
        <v>18518493</v>
      </c>
      <c r="E12" s="105">
        <v>2603646</v>
      </c>
      <c r="F12" s="105">
        <v>15914847</v>
      </c>
      <c r="G12" s="105">
        <v>115924376</v>
      </c>
      <c r="H12" s="105">
        <v>3355225</v>
      </c>
      <c r="I12" s="105">
        <v>96550</v>
      </c>
      <c r="J12" s="105">
        <v>224148</v>
      </c>
      <c r="K12" s="105">
        <v>331879</v>
      </c>
      <c r="L12" s="105">
        <v>20105811</v>
      </c>
      <c r="M12" s="105">
        <v>38535</v>
      </c>
      <c r="N12" s="105">
        <v>0</v>
      </c>
      <c r="O12" s="106">
        <v>228021</v>
      </c>
      <c r="P12" s="106">
        <v>844014</v>
      </c>
      <c r="Q12" s="105">
        <v>21116</v>
      </c>
      <c r="R12" s="105">
        <v>873778</v>
      </c>
      <c r="S12" s="105">
        <v>93288158</v>
      </c>
      <c r="T12" s="105">
        <v>164948</v>
      </c>
      <c r="U12" s="105">
        <v>3604568</v>
      </c>
      <c r="V12" s="105">
        <v>3042126</v>
      </c>
      <c r="W12" s="105">
        <v>1368625</v>
      </c>
      <c r="Y12" s="52"/>
    </row>
    <row r="13" spans="1:25" s="73" customFormat="1" ht="12.75" customHeight="1">
      <c r="A13" s="74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8"/>
      <c r="P13" s="108"/>
      <c r="Q13" s="107"/>
      <c r="R13" s="107"/>
      <c r="S13" s="107"/>
      <c r="T13" s="107"/>
      <c r="U13" s="107"/>
      <c r="V13" s="107"/>
      <c r="W13" s="107"/>
      <c r="Y13" s="52"/>
    </row>
    <row r="14" spans="1:25" s="73" customFormat="1" ht="18" customHeight="1">
      <c r="A14" s="72" t="s">
        <v>77</v>
      </c>
      <c r="B14" s="105">
        <v>191119807</v>
      </c>
      <c r="C14" s="105">
        <v>182336599</v>
      </c>
      <c r="D14" s="105">
        <v>8783208</v>
      </c>
      <c r="E14" s="105">
        <v>1250024</v>
      </c>
      <c r="F14" s="105">
        <v>7533184</v>
      </c>
      <c r="G14" s="105">
        <v>21520284</v>
      </c>
      <c r="H14" s="105">
        <v>1561578</v>
      </c>
      <c r="I14" s="105">
        <v>18886</v>
      </c>
      <c r="J14" s="105">
        <v>43863</v>
      </c>
      <c r="K14" s="105">
        <v>64933</v>
      </c>
      <c r="L14" s="105">
        <v>4726199</v>
      </c>
      <c r="M14" s="105">
        <v>35487</v>
      </c>
      <c r="N14" s="105">
        <v>0</v>
      </c>
      <c r="O14" s="106">
        <v>100982</v>
      </c>
      <c r="P14" s="106">
        <v>79642</v>
      </c>
      <c r="Q14" s="105">
        <v>0</v>
      </c>
      <c r="R14" s="105">
        <v>185437</v>
      </c>
      <c r="S14" s="105">
        <v>64486230</v>
      </c>
      <c r="T14" s="105">
        <v>32878</v>
      </c>
      <c r="U14" s="105">
        <v>582481</v>
      </c>
      <c r="V14" s="105">
        <v>1189466</v>
      </c>
      <c r="W14" s="105">
        <v>245100</v>
      </c>
      <c r="Y14" s="52"/>
    </row>
    <row r="15" spans="1:25" s="73" customFormat="1" ht="12.75" customHeight="1">
      <c r="A15" s="72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23"/>
      <c r="Q15" s="105"/>
      <c r="R15" s="105"/>
      <c r="S15" s="105"/>
      <c r="T15" s="105"/>
      <c r="U15" s="105"/>
      <c r="V15" s="105"/>
      <c r="W15" s="105"/>
      <c r="Y15" s="52"/>
    </row>
    <row r="16" spans="1:25" s="73" customFormat="1" ht="18" customHeight="1">
      <c r="A16" s="72" t="s">
        <v>240</v>
      </c>
      <c r="B16" s="105">
        <v>340298918</v>
      </c>
      <c r="C16" s="105">
        <v>326960285</v>
      </c>
      <c r="D16" s="105">
        <v>13338633</v>
      </c>
      <c r="E16" s="105">
        <v>2233923</v>
      </c>
      <c r="F16" s="105">
        <v>11104710</v>
      </c>
      <c r="G16" s="105">
        <v>71288009</v>
      </c>
      <c r="H16" s="105">
        <v>1956479</v>
      </c>
      <c r="I16" s="105">
        <v>61608</v>
      </c>
      <c r="J16" s="105">
        <v>143053</v>
      </c>
      <c r="K16" s="105">
        <v>211855</v>
      </c>
      <c r="L16" s="105">
        <v>12243986</v>
      </c>
      <c r="M16" s="105">
        <v>38373</v>
      </c>
      <c r="N16" s="105">
        <v>0</v>
      </c>
      <c r="O16" s="106">
        <v>134375</v>
      </c>
      <c r="P16" s="105">
        <v>549314</v>
      </c>
      <c r="Q16" s="124">
        <v>21116</v>
      </c>
      <c r="R16" s="105">
        <v>586136</v>
      </c>
      <c r="S16" s="105">
        <v>54263098</v>
      </c>
      <c r="T16" s="105">
        <v>107026</v>
      </c>
      <c r="U16" s="105">
        <v>1573116</v>
      </c>
      <c r="V16" s="105">
        <v>1683164</v>
      </c>
      <c r="W16" s="105">
        <v>960942</v>
      </c>
      <c r="Y16" s="52"/>
    </row>
    <row r="17" spans="1:25" s="73" customFormat="1" ht="18" customHeight="1">
      <c r="A17" s="72" t="s">
        <v>241</v>
      </c>
      <c r="B17" s="105">
        <v>69936097</v>
      </c>
      <c r="C17" s="105">
        <v>66242302</v>
      </c>
      <c r="D17" s="105">
        <v>3693795</v>
      </c>
      <c r="E17" s="105">
        <v>429943</v>
      </c>
      <c r="F17" s="105">
        <v>3263852</v>
      </c>
      <c r="G17" s="105">
        <v>8036900</v>
      </c>
      <c r="H17" s="105">
        <v>477866</v>
      </c>
      <c r="I17" s="105">
        <v>6523</v>
      </c>
      <c r="J17" s="105">
        <v>15166</v>
      </c>
      <c r="K17" s="105">
        <v>22485</v>
      </c>
      <c r="L17" s="105">
        <v>1687450</v>
      </c>
      <c r="M17" s="105">
        <v>7818</v>
      </c>
      <c r="N17" s="105">
        <v>0</v>
      </c>
      <c r="O17" s="106">
        <v>28046</v>
      </c>
      <c r="P17" s="106">
        <v>39018</v>
      </c>
      <c r="Q17" s="105">
        <v>0</v>
      </c>
      <c r="R17" s="105">
        <v>49149</v>
      </c>
      <c r="S17" s="105">
        <v>22205465</v>
      </c>
      <c r="T17" s="105">
        <v>11451</v>
      </c>
      <c r="U17" s="105">
        <v>274544</v>
      </c>
      <c r="V17" s="105">
        <v>580016</v>
      </c>
      <c r="W17" s="105">
        <v>164712</v>
      </c>
      <c r="Y17" s="52"/>
    </row>
    <row r="18" spans="1:25" s="73" customFormat="1" ht="18" customHeight="1">
      <c r="A18" s="72" t="s">
        <v>242</v>
      </c>
      <c r="B18" s="105">
        <v>157404651</v>
      </c>
      <c r="C18" s="105">
        <v>152024248</v>
      </c>
      <c r="D18" s="105">
        <v>5380403</v>
      </c>
      <c r="E18" s="105">
        <v>716187</v>
      </c>
      <c r="F18" s="105">
        <v>4664216</v>
      </c>
      <c r="G18" s="105">
        <v>24493848</v>
      </c>
      <c r="H18" s="105">
        <v>1184373</v>
      </c>
      <c r="I18" s="105">
        <v>20232</v>
      </c>
      <c r="J18" s="105">
        <v>46965</v>
      </c>
      <c r="K18" s="105">
        <v>69516</v>
      </c>
      <c r="L18" s="105">
        <v>4759978</v>
      </c>
      <c r="M18" s="105">
        <v>7534</v>
      </c>
      <c r="N18" s="105">
        <v>0</v>
      </c>
      <c r="O18" s="106">
        <v>81154</v>
      </c>
      <c r="P18" s="106">
        <v>139073</v>
      </c>
      <c r="Q18" s="105">
        <v>0</v>
      </c>
      <c r="R18" s="105">
        <v>195064</v>
      </c>
      <c r="S18" s="105">
        <v>36062954</v>
      </c>
      <c r="T18" s="105">
        <v>33303</v>
      </c>
      <c r="U18" s="105">
        <v>486441</v>
      </c>
      <c r="V18" s="105">
        <v>669405</v>
      </c>
      <c r="W18" s="105">
        <v>151618</v>
      </c>
      <c r="Y18" s="52"/>
    </row>
    <row r="19" spans="1:25" s="73" customFormat="1" ht="18" customHeight="1">
      <c r="A19" s="72" t="s">
        <v>243</v>
      </c>
      <c r="B19" s="105">
        <v>203569005</v>
      </c>
      <c r="C19" s="105">
        <v>198680135</v>
      </c>
      <c r="D19" s="105">
        <v>4888870</v>
      </c>
      <c r="E19" s="105">
        <v>473617</v>
      </c>
      <c r="F19" s="105">
        <v>4415253</v>
      </c>
      <c r="G19" s="105">
        <v>33625903</v>
      </c>
      <c r="H19" s="105">
        <v>1298085</v>
      </c>
      <c r="I19" s="105">
        <v>27073</v>
      </c>
      <c r="J19" s="105">
        <v>62827</v>
      </c>
      <c r="K19" s="105">
        <v>92956</v>
      </c>
      <c r="L19" s="105">
        <v>6140596</v>
      </c>
      <c r="M19" s="105">
        <v>20297</v>
      </c>
      <c r="N19" s="105">
        <v>0</v>
      </c>
      <c r="O19" s="106">
        <v>85428</v>
      </c>
      <c r="P19" s="106">
        <v>196251</v>
      </c>
      <c r="Q19" s="105">
        <v>0</v>
      </c>
      <c r="R19" s="105">
        <v>228866</v>
      </c>
      <c r="S19" s="105">
        <v>45242871</v>
      </c>
      <c r="T19" s="105">
        <v>46046</v>
      </c>
      <c r="U19" s="105">
        <v>1852948</v>
      </c>
      <c r="V19" s="105">
        <v>1299007</v>
      </c>
      <c r="W19" s="105">
        <v>336453</v>
      </c>
      <c r="Y19" s="52"/>
    </row>
    <row r="20" spans="1:23" ht="12.75" customHeight="1">
      <c r="A20" s="65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  <c r="P20" s="71"/>
      <c r="Q20" s="70"/>
      <c r="R20" s="70"/>
      <c r="S20" s="70"/>
      <c r="T20" s="70"/>
      <c r="U20" s="70"/>
      <c r="V20" s="70"/>
      <c r="W20" s="70"/>
    </row>
    <row r="21" spans="1:23" ht="18" customHeight="1">
      <c r="A21" s="65" t="s">
        <v>78</v>
      </c>
      <c r="B21" s="70">
        <v>131820263</v>
      </c>
      <c r="C21" s="70">
        <v>128038200</v>
      </c>
      <c r="D21" s="70">
        <v>3782063</v>
      </c>
      <c r="E21" s="70">
        <v>1107953</v>
      </c>
      <c r="F21" s="70">
        <v>2674110</v>
      </c>
      <c r="G21" s="70">
        <v>35882170</v>
      </c>
      <c r="H21" s="70">
        <v>643262</v>
      </c>
      <c r="I21" s="70">
        <v>32828</v>
      </c>
      <c r="J21" s="70">
        <v>76206</v>
      </c>
      <c r="K21" s="70">
        <v>112834</v>
      </c>
      <c r="L21" s="70">
        <v>5800729</v>
      </c>
      <c r="M21" s="70">
        <v>2199</v>
      </c>
      <c r="N21" s="70">
        <v>0</v>
      </c>
      <c r="O21" s="71">
        <v>45236</v>
      </c>
      <c r="P21" s="71">
        <v>280540</v>
      </c>
      <c r="Q21" s="70">
        <v>0</v>
      </c>
      <c r="R21" s="70">
        <v>264874</v>
      </c>
      <c r="S21" s="70">
        <v>10124974</v>
      </c>
      <c r="T21" s="70">
        <v>53261</v>
      </c>
      <c r="U21" s="67">
        <v>890512</v>
      </c>
      <c r="V21" s="70">
        <v>821340</v>
      </c>
      <c r="W21" s="70">
        <v>676763</v>
      </c>
    </row>
    <row r="22" spans="1:23" ht="18" customHeight="1">
      <c r="A22" s="65" t="s">
        <v>79</v>
      </c>
      <c r="B22" s="70">
        <v>54050636</v>
      </c>
      <c r="C22" s="70">
        <v>52533185</v>
      </c>
      <c r="D22" s="70">
        <v>1517451</v>
      </c>
      <c r="E22" s="70">
        <v>304861</v>
      </c>
      <c r="F22" s="70">
        <v>1212590</v>
      </c>
      <c r="G22" s="70">
        <v>11037016</v>
      </c>
      <c r="H22" s="70">
        <v>307837</v>
      </c>
      <c r="I22" s="70">
        <v>8570</v>
      </c>
      <c r="J22" s="70">
        <v>19886</v>
      </c>
      <c r="K22" s="70">
        <v>29423</v>
      </c>
      <c r="L22" s="67">
        <v>1955333</v>
      </c>
      <c r="M22" s="70">
        <v>0</v>
      </c>
      <c r="N22" s="70">
        <v>0</v>
      </c>
      <c r="O22" s="71">
        <v>20568</v>
      </c>
      <c r="P22" s="71">
        <v>66706</v>
      </c>
      <c r="Q22" s="70">
        <v>0</v>
      </c>
      <c r="R22" s="70">
        <v>75734</v>
      </c>
      <c r="S22" s="70">
        <v>7815390</v>
      </c>
      <c r="T22" s="70">
        <v>14179</v>
      </c>
      <c r="U22" s="67">
        <v>203146</v>
      </c>
      <c r="V22" s="70">
        <v>233548</v>
      </c>
      <c r="W22" s="70">
        <v>50051</v>
      </c>
    </row>
    <row r="23" spans="1:23" ht="18" customHeight="1">
      <c r="A23" s="65" t="s">
        <v>80</v>
      </c>
      <c r="B23" s="70">
        <v>92593307</v>
      </c>
      <c r="C23" s="70">
        <v>91088014</v>
      </c>
      <c r="D23" s="70">
        <v>1505293</v>
      </c>
      <c r="E23" s="70">
        <v>177956</v>
      </c>
      <c r="F23" s="70">
        <v>1327337</v>
      </c>
      <c r="G23" s="70">
        <v>15577334</v>
      </c>
      <c r="H23" s="70">
        <v>606035</v>
      </c>
      <c r="I23" s="70">
        <v>12702</v>
      </c>
      <c r="J23" s="70">
        <v>29459</v>
      </c>
      <c r="K23" s="70">
        <v>43549</v>
      </c>
      <c r="L23" s="70">
        <v>2849080</v>
      </c>
      <c r="M23" s="70">
        <v>8750</v>
      </c>
      <c r="N23" s="70">
        <v>0</v>
      </c>
      <c r="O23" s="71">
        <v>40163</v>
      </c>
      <c r="P23" s="71">
        <v>78814</v>
      </c>
      <c r="Q23" s="70">
        <v>0</v>
      </c>
      <c r="R23" s="70">
        <v>105789</v>
      </c>
      <c r="S23" s="70">
        <v>21330190</v>
      </c>
      <c r="T23" s="70">
        <v>22579</v>
      </c>
      <c r="U23" s="67">
        <v>1548286</v>
      </c>
      <c r="V23" s="70">
        <v>769668</v>
      </c>
      <c r="W23" s="70">
        <v>238035</v>
      </c>
    </row>
    <row r="24" spans="1:23" ht="18" customHeight="1">
      <c r="A24" s="65" t="s">
        <v>81</v>
      </c>
      <c r="B24" s="70">
        <v>75505695</v>
      </c>
      <c r="C24" s="70">
        <v>73706009</v>
      </c>
      <c r="D24" s="70">
        <v>1799686</v>
      </c>
      <c r="E24" s="70">
        <v>152287</v>
      </c>
      <c r="F24" s="70">
        <v>1647399</v>
      </c>
      <c r="G24" s="70">
        <v>13575152</v>
      </c>
      <c r="H24" s="70">
        <v>453239</v>
      </c>
      <c r="I24" s="70">
        <v>10728</v>
      </c>
      <c r="J24" s="70">
        <v>24904</v>
      </c>
      <c r="K24" s="70">
        <v>36870</v>
      </c>
      <c r="L24" s="70">
        <v>2374705</v>
      </c>
      <c r="M24" s="70">
        <v>5994</v>
      </c>
      <c r="N24" s="70">
        <v>0</v>
      </c>
      <c r="O24" s="71">
        <v>28903</v>
      </c>
      <c r="P24" s="70">
        <v>97160</v>
      </c>
      <c r="Q24" s="70">
        <v>0</v>
      </c>
      <c r="R24" s="70">
        <v>86956</v>
      </c>
      <c r="S24" s="70">
        <v>13730935</v>
      </c>
      <c r="T24" s="70">
        <v>17543</v>
      </c>
      <c r="U24" s="67">
        <v>182618</v>
      </c>
      <c r="V24" s="70">
        <v>351276</v>
      </c>
      <c r="W24" s="70">
        <v>73927</v>
      </c>
    </row>
    <row r="25" spans="1:23" ht="18" customHeight="1">
      <c r="A25" s="65" t="s">
        <v>82</v>
      </c>
      <c r="B25" s="70">
        <v>25934410</v>
      </c>
      <c r="C25" s="70">
        <v>24439550</v>
      </c>
      <c r="D25" s="70">
        <v>1494860</v>
      </c>
      <c r="E25" s="70">
        <v>151122</v>
      </c>
      <c r="F25" s="70">
        <v>1343738</v>
      </c>
      <c r="G25" s="70">
        <v>4621516</v>
      </c>
      <c r="H25" s="70">
        <v>131352</v>
      </c>
      <c r="I25" s="70">
        <v>3545</v>
      </c>
      <c r="J25" s="70">
        <v>8238</v>
      </c>
      <c r="K25" s="70">
        <v>12208</v>
      </c>
      <c r="L25" s="70">
        <v>849686</v>
      </c>
      <c r="M25" s="70">
        <v>3188</v>
      </c>
      <c r="N25" s="70">
        <v>0</v>
      </c>
      <c r="O25" s="71">
        <v>8712</v>
      </c>
      <c r="P25" s="71">
        <v>26386</v>
      </c>
      <c r="Q25" s="70">
        <v>0</v>
      </c>
      <c r="R25" s="70">
        <v>27041</v>
      </c>
      <c r="S25" s="70">
        <v>4788229</v>
      </c>
      <c r="T25" s="70">
        <v>6037</v>
      </c>
      <c r="U25" s="67">
        <v>90353</v>
      </c>
      <c r="V25" s="70">
        <v>143104</v>
      </c>
      <c r="W25" s="70">
        <v>72388</v>
      </c>
    </row>
    <row r="26" spans="1:23" ht="18" customHeight="1">
      <c r="A26" s="65" t="s">
        <v>83</v>
      </c>
      <c r="B26" s="70">
        <v>31909692</v>
      </c>
      <c r="C26" s="70">
        <v>30923633</v>
      </c>
      <c r="D26" s="70">
        <v>986059</v>
      </c>
      <c r="E26" s="70">
        <v>207169</v>
      </c>
      <c r="F26" s="70">
        <v>778890</v>
      </c>
      <c r="G26" s="70">
        <v>5126542</v>
      </c>
      <c r="H26" s="70">
        <v>143392</v>
      </c>
      <c r="I26" s="70">
        <v>4234</v>
      </c>
      <c r="J26" s="70">
        <v>9830</v>
      </c>
      <c r="K26" s="70">
        <v>14554</v>
      </c>
      <c r="L26" s="67">
        <v>924228</v>
      </c>
      <c r="M26" s="70">
        <v>0</v>
      </c>
      <c r="N26" s="70">
        <v>0</v>
      </c>
      <c r="O26" s="71">
        <v>9838</v>
      </c>
      <c r="P26" s="70">
        <v>26606</v>
      </c>
      <c r="Q26" s="70">
        <v>0</v>
      </c>
      <c r="R26" s="70">
        <v>47140</v>
      </c>
      <c r="S26" s="70">
        <v>4442249</v>
      </c>
      <c r="T26" s="70">
        <v>7651</v>
      </c>
      <c r="U26" s="67">
        <v>71355</v>
      </c>
      <c r="V26" s="70">
        <v>129160</v>
      </c>
      <c r="W26" s="70">
        <v>23938</v>
      </c>
    </row>
    <row r="27" spans="1:23" ht="18" customHeight="1">
      <c r="A27" s="65" t="s">
        <v>84</v>
      </c>
      <c r="B27" s="70">
        <v>19758931</v>
      </c>
      <c r="C27" s="70">
        <v>18744745</v>
      </c>
      <c r="D27" s="70">
        <v>1014186</v>
      </c>
      <c r="E27" s="70">
        <v>49073</v>
      </c>
      <c r="F27" s="70">
        <v>965113</v>
      </c>
      <c r="G27" s="70">
        <v>3713397</v>
      </c>
      <c r="H27" s="70">
        <v>128531</v>
      </c>
      <c r="I27" s="70">
        <v>2739</v>
      </c>
      <c r="J27" s="70">
        <v>6351</v>
      </c>
      <c r="K27" s="70">
        <v>9383</v>
      </c>
      <c r="L27" s="70">
        <v>672720</v>
      </c>
      <c r="M27" s="70">
        <v>4745</v>
      </c>
      <c r="N27" s="70">
        <v>0</v>
      </c>
      <c r="O27" s="71">
        <v>8755</v>
      </c>
      <c r="P27" s="70">
        <v>19283</v>
      </c>
      <c r="Q27" s="125">
        <v>0</v>
      </c>
      <c r="R27" s="70">
        <v>25970</v>
      </c>
      <c r="S27" s="70">
        <v>4115656</v>
      </c>
      <c r="T27" s="70">
        <v>5677</v>
      </c>
      <c r="U27" s="67">
        <v>24764</v>
      </c>
      <c r="V27" s="70">
        <v>95521</v>
      </c>
      <c r="W27" s="70">
        <v>64428</v>
      </c>
    </row>
    <row r="28" spans="1:23" ht="18" customHeight="1">
      <c r="A28" s="65" t="s">
        <v>85</v>
      </c>
      <c r="B28" s="70">
        <v>18874653</v>
      </c>
      <c r="C28" s="70">
        <v>17550800</v>
      </c>
      <c r="D28" s="70">
        <v>1323853</v>
      </c>
      <c r="E28" s="70">
        <v>95795</v>
      </c>
      <c r="F28" s="70">
        <v>1228058</v>
      </c>
      <c r="G28" s="70">
        <v>2408312</v>
      </c>
      <c r="H28" s="70">
        <v>120099</v>
      </c>
      <c r="I28" s="70">
        <v>2198</v>
      </c>
      <c r="J28" s="70">
        <v>5104</v>
      </c>
      <c r="K28" s="70">
        <v>7558</v>
      </c>
      <c r="L28" s="67">
        <v>525507</v>
      </c>
      <c r="M28" s="70">
        <v>7384</v>
      </c>
      <c r="N28" s="70">
        <v>0</v>
      </c>
      <c r="O28" s="71">
        <v>8365</v>
      </c>
      <c r="P28" s="70">
        <v>11314</v>
      </c>
      <c r="Q28" s="70">
        <v>762</v>
      </c>
      <c r="R28" s="70">
        <v>18285</v>
      </c>
      <c r="S28" s="70">
        <v>5618063</v>
      </c>
      <c r="T28" s="70">
        <v>3559</v>
      </c>
      <c r="U28" s="70">
        <v>42574</v>
      </c>
      <c r="V28" s="70">
        <v>71463</v>
      </c>
      <c r="W28" s="70">
        <v>15252</v>
      </c>
    </row>
    <row r="29" spans="1:23" ht="18" customHeight="1">
      <c r="A29" s="65" t="s">
        <v>86</v>
      </c>
      <c r="B29" s="70">
        <v>25992737</v>
      </c>
      <c r="C29" s="70">
        <v>25458828</v>
      </c>
      <c r="D29" s="70">
        <v>533909</v>
      </c>
      <c r="E29" s="70">
        <v>59425</v>
      </c>
      <c r="F29" s="70">
        <v>474484</v>
      </c>
      <c r="G29" s="70">
        <v>3196311</v>
      </c>
      <c r="H29" s="70">
        <v>167721</v>
      </c>
      <c r="I29" s="70">
        <v>2721</v>
      </c>
      <c r="J29" s="70">
        <v>6318</v>
      </c>
      <c r="K29" s="70">
        <v>9359</v>
      </c>
      <c r="L29" s="67">
        <v>624577</v>
      </c>
      <c r="M29" s="70">
        <v>0</v>
      </c>
      <c r="N29" s="70">
        <v>0</v>
      </c>
      <c r="O29" s="71">
        <v>12136</v>
      </c>
      <c r="P29" s="71">
        <v>19917</v>
      </c>
      <c r="Q29" s="70">
        <v>0</v>
      </c>
      <c r="R29" s="70">
        <v>24750</v>
      </c>
      <c r="S29" s="70">
        <v>4576254</v>
      </c>
      <c r="T29" s="70">
        <v>4045</v>
      </c>
      <c r="U29" s="67">
        <v>73902</v>
      </c>
      <c r="V29" s="70">
        <v>84906</v>
      </c>
      <c r="W29" s="70">
        <v>35486</v>
      </c>
    </row>
    <row r="30" spans="1:23" ht="18" customHeight="1">
      <c r="A30" s="65" t="s">
        <v>87</v>
      </c>
      <c r="B30" s="70">
        <v>37711803</v>
      </c>
      <c r="C30" s="70">
        <v>35563403</v>
      </c>
      <c r="D30" s="70">
        <v>2148400</v>
      </c>
      <c r="E30" s="70">
        <v>101990</v>
      </c>
      <c r="F30" s="70">
        <v>2046410</v>
      </c>
      <c r="G30" s="70">
        <v>8613720</v>
      </c>
      <c r="H30" s="70">
        <v>210248</v>
      </c>
      <c r="I30" s="70">
        <v>6658</v>
      </c>
      <c r="J30" s="70">
        <v>15471</v>
      </c>
      <c r="K30" s="70">
        <v>22936</v>
      </c>
      <c r="L30" s="70">
        <v>1390975</v>
      </c>
      <c r="M30" s="70">
        <v>5692</v>
      </c>
      <c r="N30" s="70">
        <v>0</v>
      </c>
      <c r="O30" s="71">
        <v>15013</v>
      </c>
      <c r="P30" s="70">
        <v>59141</v>
      </c>
      <c r="Q30" s="70">
        <v>0</v>
      </c>
      <c r="R30" s="70">
        <v>84687</v>
      </c>
      <c r="S30" s="70">
        <v>3804978</v>
      </c>
      <c r="T30" s="70">
        <v>15153</v>
      </c>
      <c r="U30" s="67">
        <v>112984</v>
      </c>
      <c r="V30" s="70">
        <v>139767</v>
      </c>
      <c r="W30" s="70">
        <v>52297</v>
      </c>
    </row>
    <row r="31" spans="1:23" ht="18" customHeight="1">
      <c r="A31" s="65" t="s">
        <v>88</v>
      </c>
      <c r="B31" s="70">
        <v>30181195</v>
      </c>
      <c r="C31" s="70">
        <v>29488863</v>
      </c>
      <c r="D31" s="70">
        <v>692332</v>
      </c>
      <c r="E31" s="70">
        <v>47287</v>
      </c>
      <c r="F31" s="70">
        <v>645045</v>
      </c>
      <c r="G31" s="70">
        <v>6819785</v>
      </c>
      <c r="H31" s="70">
        <v>159670</v>
      </c>
      <c r="I31" s="70">
        <v>5175</v>
      </c>
      <c r="J31" s="70">
        <v>12043</v>
      </c>
      <c r="K31" s="70">
        <v>17895</v>
      </c>
      <c r="L31" s="70">
        <v>1071406</v>
      </c>
      <c r="M31" s="70">
        <v>583</v>
      </c>
      <c r="N31" s="70">
        <v>0</v>
      </c>
      <c r="O31" s="71">
        <v>10979</v>
      </c>
      <c r="P31" s="71">
        <v>129191</v>
      </c>
      <c r="Q31" s="70">
        <v>20354</v>
      </c>
      <c r="R31" s="70">
        <v>68457</v>
      </c>
      <c r="S31" s="70">
        <v>3766809</v>
      </c>
      <c r="T31" s="70">
        <v>7695</v>
      </c>
      <c r="U31" s="67">
        <v>84489</v>
      </c>
      <c r="V31" s="70">
        <v>80622</v>
      </c>
      <c r="W31" s="70">
        <v>30829</v>
      </c>
    </row>
    <row r="32" spans="1:23" ht="18" customHeight="1">
      <c r="A32" s="65" t="s">
        <v>89</v>
      </c>
      <c r="B32" s="70">
        <v>15878641</v>
      </c>
      <c r="C32" s="70">
        <v>14979100</v>
      </c>
      <c r="D32" s="70">
        <v>899541</v>
      </c>
      <c r="E32" s="70">
        <v>128880</v>
      </c>
      <c r="F32" s="70">
        <v>770661</v>
      </c>
      <c r="G32" s="70">
        <v>1734832</v>
      </c>
      <c r="H32" s="70">
        <v>134651</v>
      </c>
      <c r="I32" s="70">
        <v>1319</v>
      </c>
      <c r="J32" s="70">
        <v>3065</v>
      </c>
      <c r="K32" s="70">
        <v>4542</v>
      </c>
      <c r="L32" s="67">
        <v>367269</v>
      </c>
      <c r="M32" s="70">
        <v>0</v>
      </c>
      <c r="N32" s="70">
        <v>0</v>
      </c>
      <c r="O32" s="71">
        <v>9027</v>
      </c>
      <c r="P32" s="70">
        <v>6684</v>
      </c>
      <c r="Q32" s="70">
        <v>0</v>
      </c>
      <c r="R32" s="70">
        <v>11067</v>
      </c>
      <c r="S32" s="70">
        <v>5011487</v>
      </c>
      <c r="T32" s="70">
        <v>3064</v>
      </c>
      <c r="U32" s="67">
        <v>184078</v>
      </c>
      <c r="V32" s="70">
        <v>51107</v>
      </c>
      <c r="W32" s="70">
        <v>11199</v>
      </c>
    </row>
    <row r="33" spans="1:23" ht="18" customHeight="1">
      <c r="A33" s="65" t="s">
        <v>90</v>
      </c>
      <c r="B33" s="70">
        <v>19876901</v>
      </c>
      <c r="C33" s="70">
        <v>19056041</v>
      </c>
      <c r="D33" s="70">
        <v>820860</v>
      </c>
      <c r="E33" s="70">
        <v>19848</v>
      </c>
      <c r="F33" s="70">
        <v>801012</v>
      </c>
      <c r="G33" s="70">
        <v>3618289</v>
      </c>
      <c r="H33" s="70">
        <v>149188</v>
      </c>
      <c r="I33" s="70">
        <v>3133</v>
      </c>
      <c r="J33" s="70">
        <v>7273</v>
      </c>
      <c r="K33" s="70">
        <v>10768</v>
      </c>
      <c r="L33" s="67">
        <v>699596</v>
      </c>
      <c r="M33" s="70">
        <v>0</v>
      </c>
      <c r="N33" s="70">
        <v>0</v>
      </c>
      <c r="O33" s="71">
        <v>10326</v>
      </c>
      <c r="P33" s="71">
        <v>22272</v>
      </c>
      <c r="Q33" s="70">
        <v>0</v>
      </c>
      <c r="R33" s="70">
        <v>33028</v>
      </c>
      <c r="S33" s="70">
        <v>4162944</v>
      </c>
      <c r="T33" s="70">
        <v>4505</v>
      </c>
      <c r="U33" s="67">
        <v>95507</v>
      </c>
      <c r="V33" s="70">
        <v>70644</v>
      </c>
      <c r="W33" s="70">
        <v>24032</v>
      </c>
    </row>
    <row r="34" spans="1:23" ht="12.75" customHeight="1">
      <c r="A34" s="65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1"/>
      <c r="P34" s="70"/>
      <c r="Q34" s="70"/>
      <c r="R34" s="70"/>
      <c r="S34" s="70"/>
      <c r="T34" s="70"/>
      <c r="U34" s="70"/>
      <c r="V34" s="70"/>
      <c r="W34" s="70"/>
    </row>
    <row r="35" spans="1:23" ht="18" customHeight="1">
      <c r="A35" s="65" t="s">
        <v>91</v>
      </c>
      <c r="B35" s="70">
        <v>7545402</v>
      </c>
      <c r="C35" s="70">
        <v>7345435</v>
      </c>
      <c r="D35" s="70">
        <v>199967</v>
      </c>
      <c r="E35" s="70">
        <v>31251</v>
      </c>
      <c r="F35" s="70">
        <v>168716</v>
      </c>
      <c r="G35" s="70">
        <v>1254184</v>
      </c>
      <c r="H35" s="70">
        <v>61904</v>
      </c>
      <c r="I35" s="70">
        <v>1352</v>
      </c>
      <c r="J35" s="70">
        <v>3138</v>
      </c>
      <c r="K35" s="70">
        <v>4641</v>
      </c>
      <c r="L35" s="70">
        <v>281223</v>
      </c>
      <c r="M35" s="67">
        <v>6721</v>
      </c>
      <c r="N35" s="67">
        <v>0</v>
      </c>
      <c r="O35" s="71">
        <v>4244</v>
      </c>
      <c r="P35" s="70">
        <v>1828</v>
      </c>
      <c r="Q35" s="125">
        <v>0</v>
      </c>
      <c r="R35" s="70">
        <v>18383</v>
      </c>
      <c r="S35" s="70">
        <v>2182770</v>
      </c>
      <c r="T35" s="70">
        <v>2197</v>
      </c>
      <c r="U35" s="67">
        <v>0</v>
      </c>
      <c r="V35" s="70">
        <v>32368</v>
      </c>
      <c r="W35" s="70">
        <v>32795</v>
      </c>
    </row>
    <row r="36" spans="1:23" ht="18" customHeight="1">
      <c r="A36" s="65" t="s">
        <v>92</v>
      </c>
      <c r="B36" s="70">
        <v>7007992</v>
      </c>
      <c r="C36" s="70">
        <v>6549178</v>
      </c>
      <c r="D36" s="70">
        <v>458814</v>
      </c>
      <c r="E36" s="70">
        <v>62271</v>
      </c>
      <c r="F36" s="70">
        <v>396543</v>
      </c>
      <c r="G36" s="70">
        <v>1029255</v>
      </c>
      <c r="H36" s="70">
        <v>42603</v>
      </c>
      <c r="I36" s="70">
        <v>1062</v>
      </c>
      <c r="J36" s="70">
        <v>2464</v>
      </c>
      <c r="K36" s="70">
        <v>3646</v>
      </c>
      <c r="L36" s="67">
        <v>222140</v>
      </c>
      <c r="M36" s="67">
        <v>0</v>
      </c>
      <c r="N36" s="67">
        <v>0</v>
      </c>
      <c r="O36" s="71">
        <v>3057</v>
      </c>
      <c r="P36" s="70">
        <v>1949</v>
      </c>
      <c r="Q36" s="70">
        <v>0</v>
      </c>
      <c r="R36" s="70">
        <v>9973</v>
      </c>
      <c r="S36" s="70">
        <v>2006283</v>
      </c>
      <c r="T36" s="70">
        <v>1752</v>
      </c>
      <c r="U36" s="67">
        <v>584</v>
      </c>
      <c r="V36" s="70">
        <v>45906</v>
      </c>
      <c r="W36" s="70">
        <v>24387</v>
      </c>
    </row>
    <row r="37" spans="1:23" ht="18" customHeight="1">
      <c r="A37" s="65" t="s">
        <v>93</v>
      </c>
      <c r="B37" s="70">
        <v>12983350</v>
      </c>
      <c r="C37" s="70">
        <v>12747658</v>
      </c>
      <c r="D37" s="70">
        <v>235692</v>
      </c>
      <c r="E37" s="70">
        <v>50900</v>
      </c>
      <c r="F37" s="70">
        <v>184792</v>
      </c>
      <c r="G37" s="70">
        <v>1969362</v>
      </c>
      <c r="H37" s="70">
        <v>68483</v>
      </c>
      <c r="I37" s="70">
        <v>1824</v>
      </c>
      <c r="J37" s="70">
        <v>4232</v>
      </c>
      <c r="K37" s="70">
        <v>6258</v>
      </c>
      <c r="L37" s="67">
        <v>401943</v>
      </c>
      <c r="M37" s="67">
        <v>5771</v>
      </c>
      <c r="N37" s="67">
        <v>0</v>
      </c>
      <c r="O37" s="71">
        <v>4906</v>
      </c>
      <c r="P37" s="71">
        <v>4854</v>
      </c>
      <c r="Q37" s="70">
        <v>0</v>
      </c>
      <c r="R37" s="70">
        <v>17919</v>
      </c>
      <c r="S37" s="70">
        <v>2596811</v>
      </c>
      <c r="T37" s="70">
        <v>2730</v>
      </c>
      <c r="U37" s="67">
        <v>88038</v>
      </c>
      <c r="V37" s="70">
        <v>46495</v>
      </c>
      <c r="W37" s="70">
        <v>11105</v>
      </c>
    </row>
    <row r="38" spans="1:23" ht="18" customHeight="1">
      <c r="A38" s="65" t="s">
        <v>94</v>
      </c>
      <c r="B38" s="70">
        <v>6008722</v>
      </c>
      <c r="C38" s="70">
        <v>5620581</v>
      </c>
      <c r="D38" s="70">
        <v>388141</v>
      </c>
      <c r="E38" s="70">
        <v>38285</v>
      </c>
      <c r="F38" s="70">
        <v>349856</v>
      </c>
      <c r="G38" s="70">
        <v>737453</v>
      </c>
      <c r="H38" s="70">
        <v>70833</v>
      </c>
      <c r="I38" s="70">
        <v>423</v>
      </c>
      <c r="J38" s="70">
        <v>983</v>
      </c>
      <c r="K38" s="70">
        <v>1454</v>
      </c>
      <c r="L38" s="67">
        <v>117167</v>
      </c>
      <c r="M38" s="67">
        <v>0</v>
      </c>
      <c r="N38" s="67">
        <v>0</v>
      </c>
      <c r="O38" s="71">
        <v>3720</v>
      </c>
      <c r="P38" s="70">
        <v>1179</v>
      </c>
      <c r="Q38" s="70">
        <v>0</v>
      </c>
      <c r="R38" s="70">
        <v>3691</v>
      </c>
      <c r="S38" s="70">
        <v>2762392</v>
      </c>
      <c r="T38" s="70">
        <v>1360</v>
      </c>
      <c r="U38" s="67">
        <v>20953</v>
      </c>
      <c r="V38" s="70">
        <v>51107</v>
      </c>
      <c r="W38" s="70">
        <v>3674</v>
      </c>
    </row>
    <row r="39" spans="1:23" ht="18" customHeight="1">
      <c r="A39" s="65" t="s">
        <v>95</v>
      </c>
      <c r="B39" s="70">
        <v>6917633</v>
      </c>
      <c r="C39" s="70">
        <v>6326531</v>
      </c>
      <c r="D39" s="70">
        <v>591102</v>
      </c>
      <c r="E39" s="70">
        <v>106864</v>
      </c>
      <c r="F39" s="70">
        <v>484238</v>
      </c>
      <c r="G39" s="70">
        <v>583108</v>
      </c>
      <c r="H39" s="70">
        <v>57536</v>
      </c>
      <c r="I39" s="70">
        <v>495</v>
      </c>
      <c r="J39" s="70">
        <v>1149</v>
      </c>
      <c r="K39" s="70">
        <v>1698</v>
      </c>
      <c r="L39" s="67">
        <v>144934</v>
      </c>
      <c r="M39" s="67">
        <v>0</v>
      </c>
      <c r="N39" s="67">
        <v>0</v>
      </c>
      <c r="O39" s="71">
        <v>3897</v>
      </c>
      <c r="P39" s="71">
        <v>1218</v>
      </c>
      <c r="Q39" s="70">
        <v>0</v>
      </c>
      <c r="R39" s="70">
        <v>4788</v>
      </c>
      <c r="S39" s="70">
        <v>2883127</v>
      </c>
      <c r="T39" s="70">
        <v>1041</v>
      </c>
      <c r="U39" s="67">
        <v>9722</v>
      </c>
      <c r="V39" s="70">
        <v>56439</v>
      </c>
      <c r="W39" s="70">
        <v>4534</v>
      </c>
    </row>
    <row r="40" spans="1:23" ht="18" customHeight="1">
      <c r="A40" s="65" t="s">
        <v>96</v>
      </c>
      <c r="B40" s="70">
        <v>6811625</v>
      </c>
      <c r="C40" s="70">
        <v>6481949</v>
      </c>
      <c r="D40" s="70">
        <v>329676</v>
      </c>
      <c r="E40" s="70">
        <v>34627</v>
      </c>
      <c r="F40" s="70">
        <v>295049</v>
      </c>
      <c r="G40" s="70">
        <v>810147</v>
      </c>
      <c r="H40" s="70">
        <v>69838</v>
      </c>
      <c r="I40" s="70">
        <v>711</v>
      </c>
      <c r="J40" s="70">
        <v>1648</v>
      </c>
      <c r="K40" s="70">
        <v>2432</v>
      </c>
      <c r="L40" s="67">
        <v>175475</v>
      </c>
      <c r="M40" s="67">
        <v>0</v>
      </c>
      <c r="N40" s="67">
        <v>0</v>
      </c>
      <c r="O40" s="70">
        <v>4228</v>
      </c>
      <c r="P40" s="126">
        <v>3664</v>
      </c>
      <c r="Q40" s="70">
        <v>0</v>
      </c>
      <c r="R40" s="70">
        <v>6732</v>
      </c>
      <c r="S40" s="70">
        <v>2510512</v>
      </c>
      <c r="T40" s="70">
        <v>1110</v>
      </c>
      <c r="U40" s="67">
        <v>2019</v>
      </c>
      <c r="V40" s="70">
        <v>46909</v>
      </c>
      <c r="W40" s="70">
        <v>5192</v>
      </c>
    </row>
    <row r="41" spans="1:23" ht="18" customHeight="1">
      <c r="A41" s="65" t="s">
        <v>97</v>
      </c>
      <c r="B41" s="70">
        <v>6889016</v>
      </c>
      <c r="C41" s="70">
        <v>6600209</v>
      </c>
      <c r="D41" s="70">
        <v>288807</v>
      </c>
      <c r="E41" s="70">
        <v>171578</v>
      </c>
      <c r="F41" s="70">
        <v>117229</v>
      </c>
      <c r="G41" s="70">
        <v>605742</v>
      </c>
      <c r="H41" s="70">
        <v>45429</v>
      </c>
      <c r="I41" s="70">
        <v>590</v>
      </c>
      <c r="J41" s="70">
        <v>1369</v>
      </c>
      <c r="K41" s="70">
        <v>2024</v>
      </c>
      <c r="L41" s="70">
        <v>148270</v>
      </c>
      <c r="M41" s="67">
        <v>5278</v>
      </c>
      <c r="N41" s="67">
        <v>0</v>
      </c>
      <c r="O41" s="71">
        <v>3110</v>
      </c>
      <c r="P41" s="71">
        <v>1863</v>
      </c>
      <c r="Q41" s="70">
        <v>0</v>
      </c>
      <c r="R41" s="70">
        <v>4170</v>
      </c>
      <c r="S41" s="70">
        <v>2436987</v>
      </c>
      <c r="T41" s="70">
        <v>776</v>
      </c>
      <c r="U41" s="67">
        <v>41044</v>
      </c>
      <c r="V41" s="70">
        <v>14960</v>
      </c>
      <c r="W41" s="70">
        <v>4549</v>
      </c>
    </row>
    <row r="42" spans="1:23" ht="18" customHeight="1">
      <c r="A42" s="65" t="s">
        <v>98</v>
      </c>
      <c r="B42" s="70">
        <v>5249679</v>
      </c>
      <c r="C42" s="70">
        <v>4927458</v>
      </c>
      <c r="D42" s="70">
        <v>322221</v>
      </c>
      <c r="E42" s="70">
        <v>25107</v>
      </c>
      <c r="F42" s="70">
        <v>297114</v>
      </c>
      <c r="G42" s="70">
        <v>455515</v>
      </c>
      <c r="H42" s="70">
        <v>57903</v>
      </c>
      <c r="I42" s="70">
        <v>407</v>
      </c>
      <c r="J42" s="70">
        <v>947</v>
      </c>
      <c r="K42" s="70">
        <v>1402</v>
      </c>
      <c r="L42" s="67">
        <v>118011</v>
      </c>
      <c r="M42" s="67">
        <v>0</v>
      </c>
      <c r="N42" s="67">
        <v>0</v>
      </c>
      <c r="O42" s="71">
        <v>3032</v>
      </c>
      <c r="P42" s="70">
        <v>1139</v>
      </c>
      <c r="Q42" s="70">
        <v>0</v>
      </c>
      <c r="R42" s="70">
        <v>3357</v>
      </c>
      <c r="S42" s="70">
        <v>2255343</v>
      </c>
      <c r="T42" s="70">
        <v>737</v>
      </c>
      <c r="U42" s="67">
        <v>8792</v>
      </c>
      <c r="V42" s="70">
        <v>47561</v>
      </c>
      <c r="W42" s="70">
        <v>12147</v>
      </c>
    </row>
    <row r="43" spans="1:23" ht="18" customHeight="1">
      <c r="A43" s="65" t="s">
        <v>99</v>
      </c>
      <c r="B43" s="70">
        <v>8111474</v>
      </c>
      <c r="C43" s="70">
        <v>7803963</v>
      </c>
      <c r="D43" s="70">
        <v>307511</v>
      </c>
      <c r="E43" s="70">
        <v>8566</v>
      </c>
      <c r="F43" s="70">
        <v>298945</v>
      </c>
      <c r="G43" s="70">
        <v>814185</v>
      </c>
      <c r="H43" s="70">
        <v>56416</v>
      </c>
      <c r="I43" s="70">
        <v>684</v>
      </c>
      <c r="J43" s="70">
        <v>1590</v>
      </c>
      <c r="K43" s="70">
        <v>2360</v>
      </c>
      <c r="L43" s="67">
        <v>186340</v>
      </c>
      <c r="M43" s="70">
        <v>0</v>
      </c>
      <c r="N43" s="70">
        <v>0</v>
      </c>
      <c r="O43" s="71">
        <v>3174</v>
      </c>
      <c r="P43" s="71">
        <v>2981</v>
      </c>
      <c r="Q43" s="70">
        <v>0</v>
      </c>
      <c r="R43" s="70">
        <v>4447</v>
      </c>
      <c r="S43" s="70">
        <v>3207106</v>
      </c>
      <c r="T43" s="70">
        <v>877</v>
      </c>
      <c r="U43" s="70">
        <v>83164</v>
      </c>
      <c r="V43" s="70">
        <v>89266</v>
      </c>
      <c r="W43" s="70">
        <v>24186</v>
      </c>
    </row>
    <row r="44" spans="1:23" ht="18" customHeight="1">
      <c r="A44" s="65" t="s">
        <v>100</v>
      </c>
      <c r="B44" s="70">
        <v>6939810</v>
      </c>
      <c r="C44" s="70">
        <v>6652432</v>
      </c>
      <c r="D44" s="70">
        <v>287378</v>
      </c>
      <c r="E44" s="70">
        <v>26609</v>
      </c>
      <c r="F44" s="70">
        <v>260769</v>
      </c>
      <c r="G44" s="70">
        <v>475672</v>
      </c>
      <c r="H44" s="70">
        <v>37088</v>
      </c>
      <c r="I44" s="70">
        <v>423</v>
      </c>
      <c r="J44" s="70">
        <v>982</v>
      </c>
      <c r="K44" s="70">
        <v>1455</v>
      </c>
      <c r="L44" s="67">
        <v>114196</v>
      </c>
      <c r="M44" s="67">
        <v>4630</v>
      </c>
      <c r="N44" s="67">
        <v>0</v>
      </c>
      <c r="O44" s="71">
        <v>2481</v>
      </c>
      <c r="P44" s="70">
        <v>3139</v>
      </c>
      <c r="Q44" s="70">
        <v>0</v>
      </c>
      <c r="R44" s="70">
        <v>3140</v>
      </c>
      <c r="S44" s="70">
        <v>2286749</v>
      </c>
      <c r="T44" s="70">
        <v>830</v>
      </c>
      <c r="U44" s="67">
        <v>13635</v>
      </c>
      <c r="V44" s="70">
        <v>32993</v>
      </c>
      <c r="W44" s="70">
        <v>13678</v>
      </c>
    </row>
    <row r="45" spans="1:23" ht="18" customHeight="1">
      <c r="A45" s="65" t="s">
        <v>101</v>
      </c>
      <c r="B45" s="70">
        <v>8658359</v>
      </c>
      <c r="C45" s="70">
        <v>8369042</v>
      </c>
      <c r="D45" s="70">
        <v>289317</v>
      </c>
      <c r="E45" s="70">
        <v>45651</v>
      </c>
      <c r="F45" s="70">
        <v>243666</v>
      </c>
      <c r="G45" s="70">
        <v>646545</v>
      </c>
      <c r="H45" s="70">
        <v>83155</v>
      </c>
      <c r="I45" s="70">
        <v>579</v>
      </c>
      <c r="J45" s="70">
        <v>1348</v>
      </c>
      <c r="K45" s="70">
        <v>1998</v>
      </c>
      <c r="L45" s="67">
        <v>167287</v>
      </c>
      <c r="M45" s="70">
        <v>0</v>
      </c>
      <c r="N45" s="70">
        <v>0</v>
      </c>
      <c r="O45" s="70">
        <v>3762</v>
      </c>
      <c r="P45" s="126">
        <v>1514</v>
      </c>
      <c r="Q45" s="70">
        <v>0</v>
      </c>
      <c r="R45" s="70">
        <v>3873</v>
      </c>
      <c r="S45" s="70">
        <v>3140405</v>
      </c>
      <c r="T45" s="70">
        <v>1006</v>
      </c>
      <c r="U45" s="67">
        <v>61409</v>
      </c>
      <c r="V45" s="70">
        <v>66468</v>
      </c>
      <c r="W45" s="70">
        <v>14482</v>
      </c>
    </row>
    <row r="46" spans="1:23" ht="18" customHeight="1">
      <c r="A46" s="65" t="s">
        <v>102</v>
      </c>
      <c r="B46" s="70">
        <v>4679863</v>
      </c>
      <c r="C46" s="70">
        <v>4546003</v>
      </c>
      <c r="D46" s="70">
        <v>133860</v>
      </c>
      <c r="E46" s="70">
        <v>67065</v>
      </c>
      <c r="F46" s="70">
        <v>66795</v>
      </c>
      <c r="G46" s="70">
        <v>304870</v>
      </c>
      <c r="H46" s="70">
        <v>40175</v>
      </c>
      <c r="I46" s="70">
        <v>261</v>
      </c>
      <c r="J46" s="70">
        <v>609</v>
      </c>
      <c r="K46" s="70">
        <v>907</v>
      </c>
      <c r="L46" s="67">
        <v>69297</v>
      </c>
      <c r="M46" s="67">
        <v>0</v>
      </c>
      <c r="N46" s="67">
        <v>0</v>
      </c>
      <c r="O46" s="71">
        <v>2578</v>
      </c>
      <c r="P46" s="70">
        <v>461</v>
      </c>
      <c r="Q46" s="70">
        <v>0</v>
      </c>
      <c r="R46" s="70">
        <v>2408</v>
      </c>
      <c r="S46" s="70">
        <v>2193962</v>
      </c>
      <c r="T46" s="70">
        <v>556</v>
      </c>
      <c r="U46" s="67">
        <v>3873</v>
      </c>
      <c r="V46" s="70">
        <v>149663</v>
      </c>
      <c r="W46" s="70">
        <v>8187</v>
      </c>
    </row>
    <row r="47" spans="1:23" ht="18" customHeight="1">
      <c r="A47" s="65" t="s">
        <v>103</v>
      </c>
      <c r="B47" s="70">
        <v>4863517</v>
      </c>
      <c r="C47" s="70">
        <v>4470221</v>
      </c>
      <c r="D47" s="70">
        <v>393296</v>
      </c>
      <c r="E47" s="70">
        <v>64528</v>
      </c>
      <c r="F47" s="70">
        <v>328768</v>
      </c>
      <c r="G47" s="70">
        <v>355200</v>
      </c>
      <c r="H47" s="70">
        <v>33949</v>
      </c>
      <c r="I47" s="70">
        <v>336</v>
      </c>
      <c r="J47" s="70">
        <v>783</v>
      </c>
      <c r="K47" s="70">
        <v>1166</v>
      </c>
      <c r="L47" s="67">
        <v>88390</v>
      </c>
      <c r="M47" s="70">
        <v>0</v>
      </c>
      <c r="N47" s="70">
        <v>0</v>
      </c>
      <c r="O47" s="71">
        <v>2149</v>
      </c>
      <c r="P47" s="71">
        <v>2373</v>
      </c>
      <c r="Q47" s="70">
        <v>0</v>
      </c>
      <c r="R47" s="70">
        <v>2274</v>
      </c>
      <c r="S47" s="70">
        <v>2017373</v>
      </c>
      <c r="T47" s="70">
        <v>613</v>
      </c>
      <c r="U47" s="67">
        <v>9552</v>
      </c>
      <c r="V47" s="70">
        <v>20626</v>
      </c>
      <c r="W47" s="70">
        <v>8974</v>
      </c>
    </row>
    <row r="48" spans="1:23" ht="18" customHeight="1">
      <c r="A48" s="65" t="s">
        <v>104</v>
      </c>
      <c r="B48" s="70">
        <v>5498985</v>
      </c>
      <c r="C48" s="70">
        <v>5033633</v>
      </c>
      <c r="D48" s="70">
        <v>465352</v>
      </c>
      <c r="E48" s="70">
        <v>41295</v>
      </c>
      <c r="F48" s="70">
        <v>424057</v>
      </c>
      <c r="G48" s="70">
        <v>363397</v>
      </c>
      <c r="H48" s="70">
        <v>37828</v>
      </c>
      <c r="I48" s="70">
        <v>288</v>
      </c>
      <c r="J48" s="70">
        <v>669</v>
      </c>
      <c r="K48" s="70">
        <v>989</v>
      </c>
      <c r="L48" s="70">
        <v>94243</v>
      </c>
      <c r="M48" s="70">
        <v>0</v>
      </c>
      <c r="N48" s="70">
        <v>0</v>
      </c>
      <c r="O48" s="71">
        <v>2158</v>
      </c>
      <c r="P48" s="70">
        <v>1025</v>
      </c>
      <c r="Q48" s="70">
        <v>0</v>
      </c>
      <c r="R48" s="70">
        <v>2609</v>
      </c>
      <c r="S48" s="70">
        <v>2316298</v>
      </c>
      <c r="T48" s="70">
        <v>795</v>
      </c>
      <c r="U48" s="67">
        <v>3766</v>
      </c>
      <c r="V48" s="70">
        <v>30335</v>
      </c>
      <c r="W48" s="70">
        <v>10670</v>
      </c>
    </row>
    <row r="49" spans="1:23" ht="18" customHeight="1">
      <c r="A49" s="65" t="s">
        <v>105</v>
      </c>
      <c r="B49" s="70">
        <v>14588424</v>
      </c>
      <c r="C49" s="70">
        <v>13930514</v>
      </c>
      <c r="D49" s="70">
        <v>657910</v>
      </c>
      <c r="E49" s="70">
        <v>12648</v>
      </c>
      <c r="F49" s="70">
        <v>645262</v>
      </c>
      <c r="G49" s="70">
        <v>2411643</v>
      </c>
      <c r="H49" s="70">
        <v>153872</v>
      </c>
      <c r="I49" s="70">
        <v>2064</v>
      </c>
      <c r="J49" s="70">
        <v>4791</v>
      </c>
      <c r="K49" s="70">
        <v>7093</v>
      </c>
      <c r="L49" s="67">
        <v>503944</v>
      </c>
      <c r="M49" s="70">
        <v>0</v>
      </c>
      <c r="N49" s="70">
        <v>0</v>
      </c>
      <c r="O49" s="71">
        <v>10941</v>
      </c>
      <c r="P49" s="70">
        <v>9933</v>
      </c>
      <c r="Q49" s="125">
        <v>0</v>
      </c>
      <c r="R49" s="70">
        <v>23678</v>
      </c>
      <c r="S49" s="70">
        <v>3888441</v>
      </c>
      <c r="T49" s="70">
        <v>2918</v>
      </c>
      <c r="U49" s="67">
        <v>54235</v>
      </c>
      <c r="V49" s="70">
        <v>47780</v>
      </c>
      <c r="W49" s="70">
        <v>13971</v>
      </c>
    </row>
    <row r="50" spans="1:23" ht="18" customHeight="1">
      <c r="A50" s="65" t="s">
        <v>106</v>
      </c>
      <c r="B50" s="70">
        <v>14380967</v>
      </c>
      <c r="C50" s="70">
        <v>14179609</v>
      </c>
      <c r="D50" s="70">
        <v>201358</v>
      </c>
      <c r="E50" s="70">
        <v>39714</v>
      </c>
      <c r="F50" s="70">
        <v>161644</v>
      </c>
      <c r="G50" s="70">
        <v>1381688</v>
      </c>
      <c r="H50" s="70">
        <v>133186</v>
      </c>
      <c r="I50" s="70">
        <v>1261</v>
      </c>
      <c r="J50" s="70">
        <v>2931</v>
      </c>
      <c r="K50" s="70">
        <v>4340</v>
      </c>
      <c r="L50" s="70">
        <v>347156</v>
      </c>
      <c r="M50" s="70">
        <v>7534</v>
      </c>
      <c r="N50" s="70">
        <v>0</v>
      </c>
      <c r="O50" s="71">
        <v>9744</v>
      </c>
      <c r="P50" s="70">
        <v>3576</v>
      </c>
      <c r="Q50" s="70">
        <v>0</v>
      </c>
      <c r="R50" s="70">
        <v>13134</v>
      </c>
      <c r="S50" s="70">
        <v>5196055</v>
      </c>
      <c r="T50" s="70">
        <v>2828</v>
      </c>
      <c r="U50" s="67">
        <v>10843</v>
      </c>
      <c r="V50" s="70">
        <v>63805</v>
      </c>
      <c r="W50" s="70">
        <v>9872</v>
      </c>
    </row>
    <row r="51" spans="1:23" ht="18" customHeight="1">
      <c r="A51" s="65" t="s">
        <v>107</v>
      </c>
      <c r="B51" s="70">
        <v>8191573</v>
      </c>
      <c r="C51" s="70">
        <v>7717875</v>
      </c>
      <c r="D51" s="70">
        <v>473698</v>
      </c>
      <c r="E51" s="70">
        <v>26589</v>
      </c>
      <c r="F51" s="70">
        <v>447109</v>
      </c>
      <c r="G51" s="70">
        <v>1006266</v>
      </c>
      <c r="H51" s="70">
        <v>84862</v>
      </c>
      <c r="I51" s="70">
        <v>728</v>
      </c>
      <c r="J51" s="70">
        <v>1694</v>
      </c>
      <c r="K51" s="70">
        <v>2508</v>
      </c>
      <c r="L51" s="67">
        <v>175444</v>
      </c>
      <c r="M51" s="67">
        <v>0</v>
      </c>
      <c r="N51" s="67">
        <v>0</v>
      </c>
      <c r="O51" s="71">
        <v>4873</v>
      </c>
      <c r="P51" s="71">
        <v>6086</v>
      </c>
      <c r="Q51" s="70">
        <v>0</v>
      </c>
      <c r="R51" s="70">
        <v>4274</v>
      </c>
      <c r="S51" s="70">
        <v>3291667</v>
      </c>
      <c r="T51" s="70">
        <v>1226</v>
      </c>
      <c r="U51" s="67">
        <v>7463</v>
      </c>
      <c r="V51" s="70">
        <v>76660</v>
      </c>
      <c r="W51" s="70">
        <v>5020</v>
      </c>
    </row>
    <row r="52" spans="1:23" ht="18" customHeight="1">
      <c r="A52" s="65" t="s">
        <v>108</v>
      </c>
      <c r="B52" s="70">
        <v>10963785</v>
      </c>
      <c r="C52" s="70">
        <v>10108121</v>
      </c>
      <c r="D52" s="70">
        <v>855664</v>
      </c>
      <c r="E52" s="70">
        <v>198972</v>
      </c>
      <c r="F52" s="70">
        <v>656692</v>
      </c>
      <c r="G52" s="70">
        <v>1200290</v>
      </c>
      <c r="H52" s="70">
        <v>106451</v>
      </c>
      <c r="I52" s="70">
        <v>1168</v>
      </c>
      <c r="J52" s="70">
        <v>2709</v>
      </c>
      <c r="K52" s="70">
        <v>4009</v>
      </c>
      <c r="L52" s="67">
        <v>298904</v>
      </c>
      <c r="M52" s="70">
        <v>0</v>
      </c>
      <c r="N52" s="70">
        <v>0</v>
      </c>
      <c r="O52" s="71">
        <v>7185</v>
      </c>
      <c r="P52" s="70">
        <v>6188</v>
      </c>
      <c r="Q52" s="70">
        <v>0</v>
      </c>
      <c r="R52" s="70">
        <v>13106</v>
      </c>
      <c r="S52" s="70">
        <v>3833831</v>
      </c>
      <c r="T52" s="70">
        <v>2134</v>
      </c>
      <c r="U52" s="67">
        <v>30486</v>
      </c>
      <c r="V52" s="70">
        <v>34084</v>
      </c>
      <c r="W52" s="70">
        <v>8232</v>
      </c>
    </row>
    <row r="53" spans="1:23" ht="18" customHeight="1">
      <c r="A53" s="65" t="s">
        <v>109</v>
      </c>
      <c r="B53" s="70">
        <v>9359628</v>
      </c>
      <c r="C53" s="70">
        <v>9040075</v>
      </c>
      <c r="D53" s="70">
        <v>319553</v>
      </c>
      <c r="E53" s="70">
        <v>54130</v>
      </c>
      <c r="F53" s="70">
        <v>265423</v>
      </c>
      <c r="G53" s="70">
        <v>642345</v>
      </c>
      <c r="H53" s="70">
        <v>81256</v>
      </c>
      <c r="I53" s="70">
        <v>587</v>
      </c>
      <c r="J53" s="70">
        <v>1363</v>
      </c>
      <c r="K53" s="70">
        <v>2016</v>
      </c>
      <c r="L53" s="67">
        <v>155024</v>
      </c>
      <c r="M53" s="70">
        <v>0</v>
      </c>
      <c r="N53" s="70">
        <v>0</v>
      </c>
      <c r="O53" s="71">
        <v>5381</v>
      </c>
      <c r="P53" s="71">
        <v>4395</v>
      </c>
      <c r="Q53" s="70">
        <v>0</v>
      </c>
      <c r="R53" s="70">
        <v>7360</v>
      </c>
      <c r="S53" s="70">
        <v>3298372</v>
      </c>
      <c r="T53" s="70">
        <v>1468</v>
      </c>
      <c r="U53" s="67">
        <v>10859</v>
      </c>
      <c r="V53" s="70">
        <v>57978</v>
      </c>
      <c r="W53" s="70">
        <v>4954</v>
      </c>
    </row>
    <row r="54" spans="1:23" ht="18" customHeight="1">
      <c r="A54" s="65" t="s">
        <v>110</v>
      </c>
      <c r="B54" s="70">
        <v>7748752</v>
      </c>
      <c r="C54" s="70">
        <v>7504413</v>
      </c>
      <c r="D54" s="70">
        <v>244339</v>
      </c>
      <c r="E54" s="70">
        <v>3866</v>
      </c>
      <c r="F54" s="70">
        <v>240473</v>
      </c>
      <c r="G54" s="70">
        <v>996028</v>
      </c>
      <c r="H54" s="70">
        <v>40904</v>
      </c>
      <c r="I54" s="70">
        <v>681</v>
      </c>
      <c r="J54" s="70">
        <v>1585</v>
      </c>
      <c r="K54" s="70">
        <v>2354</v>
      </c>
      <c r="L54" s="67">
        <v>186073</v>
      </c>
      <c r="M54" s="67">
        <v>0</v>
      </c>
      <c r="N54" s="67">
        <v>0</v>
      </c>
      <c r="O54" s="71">
        <v>3004</v>
      </c>
      <c r="P54" s="70">
        <v>8913</v>
      </c>
      <c r="Q54" s="70">
        <v>0</v>
      </c>
      <c r="R54" s="70">
        <v>9316</v>
      </c>
      <c r="S54" s="70">
        <v>1667247</v>
      </c>
      <c r="T54" s="70">
        <v>1697</v>
      </c>
      <c r="U54" s="67">
        <v>58817</v>
      </c>
      <c r="V54" s="70">
        <v>44184</v>
      </c>
      <c r="W54" s="70">
        <v>4311</v>
      </c>
    </row>
    <row r="55" spans="1:23" ht="18" customHeight="1">
      <c r="A55" s="65" t="s">
        <v>244</v>
      </c>
      <c r="B55" s="70">
        <v>15802865</v>
      </c>
      <c r="C55" s="70">
        <v>15081595</v>
      </c>
      <c r="D55" s="70">
        <v>721270</v>
      </c>
      <c r="E55" s="70">
        <v>39979</v>
      </c>
      <c r="F55" s="70">
        <v>681291</v>
      </c>
      <c r="G55" s="70">
        <v>2006896</v>
      </c>
      <c r="H55" s="70">
        <v>108079</v>
      </c>
      <c r="I55" s="70">
        <v>1839</v>
      </c>
      <c r="J55" s="70">
        <v>4274</v>
      </c>
      <c r="K55" s="70">
        <v>6336</v>
      </c>
      <c r="L55" s="67">
        <v>443584</v>
      </c>
      <c r="M55" s="70">
        <v>5553</v>
      </c>
      <c r="N55" s="70">
        <v>0</v>
      </c>
      <c r="O55" s="71">
        <v>7395</v>
      </c>
      <c r="P55" s="71">
        <v>7276</v>
      </c>
      <c r="Q55" s="70">
        <v>0</v>
      </c>
      <c r="R55" s="70">
        <v>17997</v>
      </c>
      <c r="S55" s="70">
        <v>5000392</v>
      </c>
      <c r="T55" s="70">
        <v>2391</v>
      </c>
      <c r="U55" s="67">
        <v>62268</v>
      </c>
      <c r="V55" s="70">
        <v>98937</v>
      </c>
      <c r="W55" s="70">
        <v>12136</v>
      </c>
    </row>
    <row r="56" spans="1:23" ht="18" customHeight="1" thickBot="1">
      <c r="A56" s="75" t="s">
        <v>269</v>
      </c>
      <c r="B56" s="109">
        <v>11918386</v>
      </c>
      <c r="C56" s="109">
        <v>11300104</v>
      </c>
      <c r="D56" s="109">
        <v>618282</v>
      </c>
      <c r="E56" s="109">
        <v>99529</v>
      </c>
      <c r="F56" s="109">
        <v>518753</v>
      </c>
      <c r="G56" s="109">
        <v>1470493</v>
      </c>
      <c r="H56" s="109">
        <v>89828</v>
      </c>
      <c r="I56" s="109">
        <v>1123</v>
      </c>
      <c r="J56" s="109">
        <v>2605</v>
      </c>
      <c r="K56" s="109">
        <v>3847</v>
      </c>
      <c r="L56" s="109">
        <v>287154</v>
      </c>
      <c r="M56" s="110">
        <v>0</v>
      </c>
      <c r="N56" s="110">
        <v>0</v>
      </c>
      <c r="O56" s="111">
        <v>5963</v>
      </c>
      <c r="P56" s="109">
        <v>4088</v>
      </c>
      <c r="Q56" s="109">
        <v>0</v>
      </c>
      <c r="R56" s="109">
        <v>8808</v>
      </c>
      <c r="S56" s="109">
        <v>3514107</v>
      </c>
      <c r="T56" s="109">
        <v>1836</v>
      </c>
      <c r="U56" s="110">
        <v>959</v>
      </c>
      <c r="V56" s="109">
        <v>34942</v>
      </c>
      <c r="W56" s="109">
        <v>8044</v>
      </c>
    </row>
    <row r="57" spans="1:21" ht="15" customHeight="1">
      <c r="A57" s="52" t="s">
        <v>246</v>
      </c>
      <c r="P57" s="53"/>
      <c r="U57" s="53"/>
    </row>
  </sheetData>
  <sheetProtection/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8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125" style="52" customWidth="1"/>
    <col min="2" max="2" width="11.625" style="52" customWidth="1"/>
    <col min="3" max="3" width="12.125" style="52" customWidth="1"/>
    <col min="4" max="11" width="10.875" style="52" customWidth="1"/>
    <col min="12" max="12" width="11.50390625" style="52" customWidth="1"/>
    <col min="13" max="21" width="10.875" style="52" customWidth="1"/>
    <col min="22" max="22" width="9.625" style="52" customWidth="1"/>
    <col min="23" max="27" width="9.00390625" style="52" customWidth="1"/>
    <col min="28" max="28" width="10.50390625" style="52" bestFit="1" customWidth="1"/>
    <col min="29" max="16384" width="9.00390625" style="52" customWidth="1"/>
  </cols>
  <sheetData>
    <row r="2" spans="1:3" ht="14.25">
      <c r="A2" s="347" t="s">
        <v>328</v>
      </c>
      <c r="B2" s="347"/>
      <c r="C2" s="347"/>
    </row>
    <row r="3" spans="1:22" ht="12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4" t="s">
        <v>111</v>
      </c>
    </row>
    <row r="4" spans="1:22" ht="18.75" customHeight="1" thickTop="1">
      <c r="A4" s="220" t="s">
        <v>59</v>
      </c>
      <c r="B4" s="237" t="s">
        <v>233</v>
      </c>
      <c r="C4" s="237"/>
      <c r="D4" s="237"/>
      <c r="E4" s="237"/>
      <c r="F4" s="237"/>
      <c r="G4" s="237"/>
      <c r="H4" s="237"/>
      <c r="I4" s="237"/>
      <c r="J4" s="238" t="s">
        <v>112</v>
      </c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</row>
    <row r="5" spans="1:22" ht="27" customHeight="1">
      <c r="A5" s="222"/>
      <c r="B5" s="76" t="s">
        <v>10</v>
      </c>
      <c r="C5" s="76" t="s">
        <v>234</v>
      </c>
      <c r="D5" s="76" t="s">
        <v>235</v>
      </c>
      <c r="E5" s="76" t="s">
        <v>236</v>
      </c>
      <c r="F5" s="76" t="s">
        <v>12</v>
      </c>
      <c r="G5" s="76" t="s">
        <v>13</v>
      </c>
      <c r="H5" s="76" t="s">
        <v>14</v>
      </c>
      <c r="I5" s="76" t="s">
        <v>113</v>
      </c>
      <c r="J5" s="76" t="s">
        <v>16</v>
      </c>
      <c r="K5" s="76" t="s">
        <v>17</v>
      </c>
      <c r="L5" s="76" t="s">
        <v>18</v>
      </c>
      <c r="M5" s="76" t="s">
        <v>114</v>
      </c>
      <c r="N5" s="76" t="s">
        <v>20</v>
      </c>
      <c r="O5" s="77" t="s">
        <v>237</v>
      </c>
      <c r="P5" s="76" t="s">
        <v>22</v>
      </c>
      <c r="Q5" s="76" t="s">
        <v>23</v>
      </c>
      <c r="R5" s="76" t="s">
        <v>115</v>
      </c>
      <c r="S5" s="76" t="s">
        <v>25</v>
      </c>
      <c r="T5" s="77" t="s">
        <v>238</v>
      </c>
      <c r="U5" s="76" t="s">
        <v>27</v>
      </c>
      <c r="V5" s="78" t="s">
        <v>28</v>
      </c>
    </row>
    <row r="6" spans="1:22" ht="18" customHeight="1">
      <c r="A6" s="65" t="s">
        <v>239</v>
      </c>
      <c r="B6" s="66">
        <v>68127190</v>
      </c>
      <c r="C6" s="69">
        <v>41631157</v>
      </c>
      <c r="D6" s="66">
        <v>1916017</v>
      </c>
      <c r="E6" s="66">
        <v>23311542</v>
      </c>
      <c r="F6" s="66">
        <v>26873793</v>
      </c>
      <c r="G6" s="66">
        <v>20402520</v>
      </c>
      <c r="H6" s="66">
        <v>24792891</v>
      </c>
      <c r="I6" s="66">
        <v>65286148</v>
      </c>
      <c r="J6" s="66">
        <v>5128894</v>
      </c>
      <c r="K6" s="66">
        <v>93693669</v>
      </c>
      <c r="L6" s="66">
        <v>169298944</v>
      </c>
      <c r="M6" s="66">
        <v>45182519</v>
      </c>
      <c r="N6" s="66">
        <v>1391315</v>
      </c>
      <c r="O6" s="66">
        <v>26720053</v>
      </c>
      <c r="P6" s="66">
        <v>29608413</v>
      </c>
      <c r="Q6" s="66">
        <v>58976882</v>
      </c>
      <c r="R6" s="66">
        <v>21079236</v>
      </c>
      <c r="S6" s="66">
        <v>65297039</v>
      </c>
      <c r="T6" s="66">
        <v>4302346</v>
      </c>
      <c r="U6" s="66">
        <v>56709296</v>
      </c>
      <c r="V6" s="69">
        <v>402542</v>
      </c>
    </row>
    <row r="7" spans="1:22" ht="12.75" customHeight="1">
      <c r="A7" s="65"/>
      <c r="B7" s="70"/>
      <c r="C7" s="71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1"/>
    </row>
    <row r="8" spans="1:22" s="73" customFormat="1" ht="18" customHeight="1">
      <c r="A8" s="72" t="s">
        <v>322</v>
      </c>
      <c r="B8" s="105">
        <v>207200377</v>
      </c>
      <c r="C8" s="106">
        <v>44844391</v>
      </c>
      <c r="D8" s="105">
        <v>1674935</v>
      </c>
      <c r="E8" s="105">
        <v>33782588</v>
      </c>
      <c r="F8" s="105">
        <v>30990235</v>
      </c>
      <c r="G8" s="105">
        <v>20896943</v>
      </c>
      <c r="H8" s="105">
        <v>26479532</v>
      </c>
      <c r="I8" s="105">
        <v>66954346</v>
      </c>
      <c r="J8" s="105">
        <v>4997389</v>
      </c>
      <c r="K8" s="105">
        <v>222697852</v>
      </c>
      <c r="L8" s="105">
        <v>172556603</v>
      </c>
      <c r="M8" s="105">
        <v>50200328</v>
      </c>
      <c r="N8" s="105">
        <v>1664482</v>
      </c>
      <c r="O8" s="105">
        <v>26512713</v>
      </c>
      <c r="P8" s="105">
        <v>47740603</v>
      </c>
      <c r="Q8" s="105">
        <v>66558126</v>
      </c>
      <c r="R8" s="105">
        <v>20989663</v>
      </c>
      <c r="S8" s="105">
        <v>68166665</v>
      </c>
      <c r="T8" s="105">
        <v>4679692</v>
      </c>
      <c r="U8" s="105">
        <v>57056995</v>
      </c>
      <c r="V8" s="106">
        <v>85859</v>
      </c>
    </row>
    <row r="9" spans="1:22" s="73" customFormat="1" ht="12.75" customHeight="1">
      <c r="A9" s="72"/>
      <c r="B9" s="107"/>
      <c r="C9" s="108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6"/>
    </row>
    <row r="10" spans="1:22" s="73" customFormat="1" ht="18" customHeight="1">
      <c r="A10" s="72" t="s">
        <v>76</v>
      </c>
      <c r="B10" s="105">
        <v>165126935</v>
      </c>
      <c r="C10" s="106">
        <v>34342501</v>
      </c>
      <c r="D10" s="105">
        <v>1169730</v>
      </c>
      <c r="E10" s="105">
        <v>27211390</v>
      </c>
      <c r="F10" s="105">
        <v>21984382</v>
      </c>
      <c r="G10" s="105">
        <v>13582563</v>
      </c>
      <c r="H10" s="105">
        <v>23868650</v>
      </c>
      <c r="I10" s="105">
        <v>49290835</v>
      </c>
      <c r="J10" s="105">
        <v>3189221</v>
      </c>
      <c r="K10" s="105">
        <v>165873066</v>
      </c>
      <c r="L10" s="105">
        <v>139905798</v>
      </c>
      <c r="M10" s="105">
        <v>37393388</v>
      </c>
      <c r="N10" s="105">
        <v>1362602</v>
      </c>
      <c r="O10" s="105">
        <v>16255118</v>
      </c>
      <c r="P10" s="105">
        <v>38168139</v>
      </c>
      <c r="Q10" s="105">
        <v>50205628</v>
      </c>
      <c r="R10" s="105">
        <v>13865829</v>
      </c>
      <c r="S10" s="105">
        <v>52139473</v>
      </c>
      <c r="T10" s="105">
        <v>2140348</v>
      </c>
      <c r="U10" s="105">
        <v>40986362</v>
      </c>
      <c r="V10" s="106">
        <v>85399</v>
      </c>
    </row>
    <row r="11" spans="1:22" s="73" customFormat="1" ht="12.75" customHeight="1">
      <c r="A11" s="72"/>
      <c r="B11" s="107"/>
      <c r="C11" s="108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6"/>
    </row>
    <row r="12" spans="1:22" s="73" customFormat="1" ht="18" customHeight="1">
      <c r="A12" s="72" t="s">
        <v>77</v>
      </c>
      <c r="B12" s="105">
        <v>42073442</v>
      </c>
      <c r="C12" s="106">
        <v>10501890</v>
      </c>
      <c r="D12" s="105">
        <v>505205</v>
      </c>
      <c r="E12" s="105">
        <v>6571198</v>
      </c>
      <c r="F12" s="105">
        <v>9005853</v>
      </c>
      <c r="G12" s="105">
        <v>7314380</v>
      </c>
      <c r="H12" s="105">
        <v>2610882</v>
      </c>
      <c r="I12" s="105">
        <v>17663511</v>
      </c>
      <c r="J12" s="105">
        <v>1808168</v>
      </c>
      <c r="K12" s="105">
        <v>56824786</v>
      </c>
      <c r="L12" s="105">
        <v>32650805</v>
      </c>
      <c r="M12" s="105">
        <v>12806940</v>
      </c>
      <c r="N12" s="105">
        <v>301880</v>
      </c>
      <c r="O12" s="105">
        <v>10257595</v>
      </c>
      <c r="P12" s="105">
        <v>9572464</v>
      </c>
      <c r="Q12" s="105">
        <v>16352498</v>
      </c>
      <c r="R12" s="105">
        <v>7123834</v>
      </c>
      <c r="S12" s="105">
        <v>16027192</v>
      </c>
      <c r="T12" s="105">
        <v>2539344</v>
      </c>
      <c r="U12" s="105">
        <v>16070633</v>
      </c>
      <c r="V12" s="106">
        <v>460</v>
      </c>
    </row>
    <row r="13" spans="1:22" s="73" customFormat="1" ht="12.75" customHeight="1">
      <c r="A13" s="72"/>
      <c r="B13" s="105"/>
      <c r="C13" s="106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6"/>
    </row>
    <row r="14" spans="1:22" s="73" customFormat="1" ht="18" customHeight="1">
      <c r="A14" s="72" t="s">
        <v>240</v>
      </c>
      <c r="B14" s="105">
        <v>97134707</v>
      </c>
      <c r="C14" s="106">
        <v>19013792</v>
      </c>
      <c r="D14" s="105">
        <v>446167</v>
      </c>
      <c r="E14" s="105">
        <v>20491042</v>
      </c>
      <c r="F14" s="105">
        <v>14704958</v>
      </c>
      <c r="G14" s="105">
        <v>8077787</v>
      </c>
      <c r="H14" s="105">
        <v>13348509</v>
      </c>
      <c r="I14" s="105">
        <v>21260306</v>
      </c>
      <c r="J14" s="105">
        <v>2256926</v>
      </c>
      <c r="K14" s="105">
        <v>102251202</v>
      </c>
      <c r="L14" s="105">
        <v>81435457</v>
      </c>
      <c r="M14" s="105">
        <v>16535239</v>
      </c>
      <c r="N14" s="105">
        <v>864735</v>
      </c>
      <c r="O14" s="105">
        <v>7791545</v>
      </c>
      <c r="P14" s="105">
        <v>21191414</v>
      </c>
      <c r="Q14" s="105">
        <v>30543233</v>
      </c>
      <c r="R14" s="105">
        <v>8459102</v>
      </c>
      <c r="S14" s="105">
        <v>30098961</v>
      </c>
      <c r="T14" s="105">
        <v>2351897</v>
      </c>
      <c r="U14" s="105">
        <v>23180574</v>
      </c>
      <c r="V14" s="106">
        <v>0</v>
      </c>
    </row>
    <row r="15" spans="1:22" s="73" customFormat="1" ht="18" customHeight="1">
      <c r="A15" s="72" t="s">
        <v>241</v>
      </c>
      <c r="B15" s="105">
        <v>15629454</v>
      </c>
      <c r="C15" s="106">
        <v>3677921</v>
      </c>
      <c r="D15" s="105">
        <v>187764</v>
      </c>
      <c r="E15" s="105">
        <v>2717248</v>
      </c>
      <c r="F15" s="105">
        <v>3804107</v>
      </c>
      <c r="G15" s="105">
        <v>2842548</v>
      </c>
      <c r="H15" s="105">
        <v>1428771</v>
      </c>
      <c r="I15" s="105">
        <v>6041675</v>
      </c>
      <c r="J15" s="105">
        <v>643554</v>
      </c>
      <c r="K15" s="105">
        <v>20736996</v>
      </c>
      <c r="L15" s="105">
        <v>11839201</v>
      </c>
      <c r="M15" s="105">
        <v>4524931</v>
      </c>
      <c r="N15" s="105">
        <v>82674</v>
      </c>
      <c r="O15" s="105">
        <v>3774344</v>
      </c>
      <c r="P15" s="105">
        <v>3322900</v>
      </c>
      <c r="Q15" s="105">
        <v>6432522</v>
      </c>
      <c r="R15" s="105">
        <v>2982928</v>
      </c>
      <c r="S15" s="105">
        <v>6422416</v>
      </c>
      <c r="T15" s="105">
        <v>631804</v>
      </c>
      <c r="U15" s="105">
        <v>4848032</v>
      </c>
      <c r="V15" s="106">
        <v>0</v>
      </c>
    </row>
    <row r="16" spans="1:22" s="73" customFormat="1" ht="18" customHeight="1">
      <c r="A16" s="72" t="s">
        <v>242</v>
      </c>
      <c r="B16" s="105">
        <v>40385590</v>
      </c>
      <c r="C16" s="106">
        <v>8938177</v>
      </c>
      <c r="D16" s="105">
        <v>601018</v>
      </c>
      <c r="E16" s="105">
        <v>4507900</v>
      </c>
      <c r="F16" s="105">
        <v>6286046</v>
      </c>
      <c r="G16" s="105">
        <v>5280827</v>
      </c>
      <c r="H16" s="105">
        <v>3674470</v>
      </c>
      <c r="I16" s="105">
        <v>19329165</v>
      </c>
      <c r="J16" s="105">
        <v>1113198</v>
      </c>
      <c r="K16" s="105">
        <v>48737446</v>
      </c>
      <c r="L16" s="105">
        <v>33766913</v>
      </c>
      <c r="M16" s="105">
        <v>9384171</v>
      </c>
      <c r="N16" s="105">
        <v>400895</v>
      </c>
      <c r="O16" s="105">
        <v>5565234</v>
      </c>
      <c r="P16" s="105">
        <v>10051220</v>
      </c>
      <c r="Q16" s="105">
        <v>12689783</v>
      </c>
      <c r="R16" s="105">
        <v>4310156</v>
      </c>
      <c r="S16" s="105">
        <v>13837829</v>
      </c>
      <c r="T16" s="105">
        <v>1178496</v>
      </c>
      <c r="U16" s="105">
        <v>10988907</v>
      </c>
      <c r="V16" s="106">
        <v>0</v>
      </c>
    </row>
    <row r="17" spans="1:22" s="73" customFormat="1" ht="18" customHeight="1">
      <c r="A17" s="72" t="s">
        <v>243</v>
      </c>
      <c r="B17" s="105">
        <v>54050626</v>
      </c>
      <c r="C17" s="106">
        <v>13214501</v>
      </c>
      <c r="D17" s="105">
        <v>439986</v>
      </c>
      <c r="E17" s="105">
        <v>6066398</v>
      </c>
      <c r="F17" s="105">
        <v>6195124</v>
      </c>
      <c r="G17" s="105">
        <v>4695781</v>
      </c>
      <c r="H17" s="105">
        <v>8027782</v>
      </c>
      <c r="I17" s="105">
        <v>20323200</v>
      </c>
      <c r="J17" s="105">
        <v>983711</v>
      </c>
      <c r="K17" s="105">
        <v>50972208</v>
      </c>
      <c r="L17" s="105">
        <v>45515032</v>
      </c>
      <c r="M17" s="105">
        <v>19755987</v>
      </c>
      <c r="N17" s="105">
        <v>316178</v>
      </c>
      <c r="O17" s="105">
        <v>9381590</v>
      </c>
      <c r="P17" s="105">
        <v>13175069</v>
      </c>
      <c r="Q17" s="105">
        <v>16892588</v>
      </c>
      <c r="R17" s="105">
        <v>5237477</v>
      </c>
      <c r="S17" s="105">
        <v>17807459</v>
      </c>
      <c r="T17" s="105">
        <v>517495</v>
      </c>
      <c r="U17" s="105">
        <v>18039482</v>
      </c>
      <c r="V17" s="106">
        <v>85859</v>
      </c>
    </row>
    <row r="18" spans="1:22" ht="12.75" customHeight="1">
      <c r="A18" s="65"/>
      <c r="B18" s="70"/>
      <c r="C18" s="71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</row>
    <row r="19" spans="1:22" ht="18" customHeight="1">
      <c r="A19" s="65" t="s">
        <v>78</v>
      </c>
      <c r="B19" s="70">
        <v>43841311</v>
      </c>
      <c r="C19" s="71">
        <v>7824080</v>
      </c>
      <c r="D19" s="70">
        <v>158604</v>
      </c>
      <c r="E19" s="70">
        <v>3728675</v>
      </c>
      <c r="F19" s="70">
        <v>1397758</v>
      </c>
      <c r="G19" s="70">
        <v>2844432</v>
      </c>
      <c r="H19" s="70">
        <v>7196575</v>
      </c>
      <c r="I19" s="70">
        <v>9121100</v>
      </c>
      <c r="J19" s="70">
        <v>632004</v>
      </c>
      <c r="K19" s="70">
        <v>35490655</v>
      </c>
      <c r="L19" s="70">
        <v>37581272</v>
      </c>
      <c r="M19" s="70">
        <v>6933259</v>
      </c>
      <c r="N19" s="70">
        <v>529269</v>
      </c>
      <c r="O19" s="70">
        <v>1992655</v>
      </c>
      <c r="P19" s="70">
        <v>9238481</v>
      </c>
      <c r="Q19" s="70">
        <v>13092032</v>
      </c>
      <c r="R19" s="70">
        <v>2826878</v>
      </c>
      <c r="S19" s="70">
        <v>10793525</v>
      </c>
      <c r="T19" s="70">
        <v>349265</v>
      </c>
      <c r="U19" s="70">
        <v>8578905</v>
      </c>
      <c r="V19" s="112">
        <v>0</v>
      </c>
    </row>
    <row r="20" spans="1:22" ht="18" customHeight="1">
      <c r="A20" s="65" t="s">
        <v>79</v>
      </c>
      <c r="B20" s="70">
        <v>15310533</v>
      </c>
      <c r="C20" s="71">
        <v>3253968</v>
      </c>
      <c r="D20" s="70">
        <v>385475</v>
      </c>
      <c r="E20" s="70">
        <v>1451105</v>
      </c>
      <c r="F20" s="70">
        <v>2182375</v>
      </c>
      <c r="G20" s="70">
        <v>1485032</v>
      </c>
      <c r="H20" s="70">
        <v>2424151</v>
      </c>
      <c r="I20" s="70">
        <v>5720610</v>
      </c>
      <c r="J20" s="70">
        <v>297456</v>
      </c>
      <c r="K20" s="70">
        <v>15779864</v>
      </c>
      <c r="L20" s="70">
        <v>13933685</v>
      </c>
      <c r="M20" s="70">
        <v>2969766</v>
      </c>
      <c r="N20" s="70">
        <v>132439</v>
      </c>
      <c r="O20" s="70">
        <v>1101927</v>
      </c>
      <c r="P20" s="70">
        <v>4279741</v>
      </c>
      <c r="Q20" s="70">
        <v>4421353</v>
      </c>
      <c r="R20" s="70">
        <v>1264013</v>
      </c>
      <c r="S20" s="70">
        <v>4981410</v>
      </c>
      <c r="T20" s="70">
        <v>108251</v>
      </c>
      <c r="U20" s="70">
        <v>3263280</v>
      </c>
      <c r="V20" s="112">
        <v>0</v>
      </c>
    </row>
    <row r="21" spans="1:22" ht="18" customHeight="1">
      <c r="A21" s="65" t="s">
        <v>80</v>
      </c>
      <c r="B21" s="70">
        <v>25671085</v>
      </c>
      <c r="C21" s="71">
        <v>5591831</v>
      </c>
      <c r="D21" s="70">
        <v>218195</v>
      </c>
      <c r="E21" s="70">
        <v>1123916</v>
      </c>
      <c r="F21" s="70">
        <v>981396</v>
      </c>
      <c r="G21" s="70">
        <v>1476124</v>
      </c>
      <c r="H21" s="70">
        <v>3791187</v>
      </c>
      <c r="I21" s="70">
        <v>10479140</v>
      </c>
      <c r="J21" s="70">
        <v>365894</v>
      </c>
      <c r="K21" s="70">
        <v>20799316</v>
      </c>
      <c r="L21" s="70">
        <v>22241012</v>
      </c>
      <c r="M21" s="70">
        <v>13422436</v>
      </c>
      <c r="N21" s="70">
        <v>128882</v>
      </c>
      <c r="O21" s="70">
        <v>3872413</v>
      </c>
      <c r="P21" s="70">
        <v>6069507</v>
      </c>
      <c r="Q21" s="70">
        <v>6881035</v>
      </c>
      <c r="R21" s="70">
        <v>2271937</v>
      </c>
      <c r="S21" s="70">
        <v>6769033</v>
      </c>
      <c r="T21" s="70">
        <v>499097</v>
      </c>
      <c r="U21" s="70">
        <v>7767452</v>
      </c>
      <c r="V21" s="71">
        <v>0</v>
      </c>
    </row>
    <row r="22" spans="1:22" ht="18" customHeight="1">
      <c r="A22" s="65" t="s">
        <v>81</v>
      </c>
      <c r="B22" s="70">
        <v>20689471</v>
      </c>
      <c r="C22" s="71">
        <v>5593472</v>
      </c>
      <c r="D22" s="70">
        <v>163554</v>
      </c>
      <c r="E22" s="70">
        <v>2991582</v>
      </c>
      <c r="F22" s="70">
        <v>3793998</v>
      </c>
      <c r="G22" s="70">
        <v>1520713</v>
      </c>
      <c r="H22" s="70">
        <v>3703995</v>
      </c>
      <c r="I22" s="70">
        <v>5998000</v>
      </c>
      <c r="J22" s="70">
        <v>354280</v>
      </c>
      <c r="K22" s="70">
        <v>19799923</v>
      </c>
      <c r="L22" s="70">
        <v>16974514</v>
      </c>
      <c r="M22" s="70">
        <v>4051517</v>
      </c>
      <c r="N22" s="70">
        <v>151922</v>
      </c>
      <c r="O22" s="70">
        <v>3499044</v>
      </c>
      <c r="P22" s="70">
        <v>5314114</v>
      </c>
      <c r="Q22" s="70">
        <v>6704428</v>
      </c>
      <c r="R22" s="70">
        <v>1818485</v>
      </c>
      <c r="S22" s="70">
        <v>7576908</v>
      </c>
      <c r="T22" s="67">
        <v>4682</v>
      </c>
      <c r="U22" s="70">
        <v>7370793</v>
      </c>
      <c r="V22" s="112">
        <v>85399</v>
      </c>
    </row>
    <row r="23" spans="1:22" ht="18" customHeight="1">
      <c r="A23" s="65" t="s">
        <v>82</v>
      </c>
      <c r="B23" s="70">
        <v>7075430</v>
      </c>
      <c r="C23" s="71">
        <v>1453949</v>
      </c>
      <c r="D23" s="70">
        <v>11205</v>
      </c>
      <c r="E23" s="70">
        <v>1556237</v>
      </c>
      <c r="F23" s="70">
        <v>1516074</v>
      </c>
      <c r="G23" s="70">
        <v>828075</v>
      </c>
      <c r="H23" s="70">
        <v>1026282</v>
      </c>
      <c r="I23" s="70">
        <v>1675175</v>
      </c>
      <c r="J23" s="70">
        <v>170063</v>
      </c>
      <c r="K23" s="70">
        <v>7133990</v>
      </c>
      <c r="L23" s="70">
        <v>5693384</v>
      </c>
      <c r="M23" s="70">
        <v>1126222</v>
      </c>
      <c r="N23" s="70">
        <v>33607</v>
      </c>
      <c r="O23" s="70">
        <v>779180</v>
      </c>
      <c r="P23" s="70">
        <v>1906375</v>
      </c>
      <c r="Q23" s="70">
        <v>2437407</v>
      </c>
      <c r="R23" s="70">
        <v>642046</v>
      </c>
      <c r="S23" s="70">
        <v>2956621</v>
      </c>
      <c r="T23" s="67">
        <v>109101</v>
      </c>
      <c r="U23" s="70">
        <v>1451554</v>
      </c>
      <c r="V23" s="112">
        <v>0</v>
      </c>
    </row>
    <row r="24" spans="1:22" ht="18" customHeight="1">
      <c r="A24" s="65" t="s">
        <v>83</v>
      </c>
      <c r="B24" s="70">
        <v>7690811</v>
      </c>
      <c r="C24" s="71">
        <v>1282067</v>
      </c>
      <c r="D24" s="70">
        <v>46522</v>
      </c>
      <c r="E24" s="70">
        <v>5708808</v>
      </c>
      <c r="F24" s="70">
        <v>3095025</v>
      </c>
      <c r="G24" s="70">
        <v>218448</v>
      </c>
      <c r="H24" s="70">
        <v>1271494</v>
      </c>
      <c r="I24" s="70">
        <v>1615800</v>
      </c>
      <c r="J24" s="70">
        <v>165946</v>
      </c>
      <c r="K24" s="70">
        <v>12673623</v>
      </c>
      <c r="L24" s="70">
        <v>5961097</v>
      </c>
      <c r="M24" s="70">
        <v>1582547</v>
      </c>
      <c r="N24" s="70">
        <v>26701</v>
      </c>
      <c r="O24" s="70">
        <v>433704</v>
      </c>
      <c r="P24" s="70">
        <v>2474176</v>
      </c>
      <c r="Q24" s="70">
        <v>1907708</v>
      </c>
      <c r="R24" s="70">
        <v>653612</v>
      </c>
      <c r="S24" s="70">
        <v>3143805</v>
      </c>
      <c r="T24" s="70">
        <v>282418</v>
      </c>
      <c r="U24" s="70">
        <v>1618296</v>
      </c>
      <c r="V24" s="112">
        <v>0</v>
      </c>
    </row>
    <row r="25" spans="1:22" ht="18" customHeight="1">
      <c r="A25" s="65" t="s">
        <v>84</v>
      </c>
      <c r="B25" s="70">
        <v>5170464</v>
      </c>
      <c r="C25" s="71">
        <v>1001371</v>
      </c>
      <c r="D25" s="70">
        <v>28005</v>
      </c>
      <c r="E25" s="70">
        <v>2082753</v>
      </c>
      <c r="F25" s="70">
        <v>321879</v>
      </c>
      <c r="G25" s="70">
        <v>382992</v>
      </c>
      <c r="H25" s="70">
        <v>1098547</v>
      </c>
      <c r="I25" s="70">
        <v>775000</v>
      </c>
      <c r="J25" s="70">
        <v>149221</v>
      </c>
      <c r="K25" s="70">
        <v>5698149</v>
      </c>
      <c r="L25" s="70">
        <v>4549918</v>
      </c>
      <c r="M25" s="70">
        <v>745043</v>
      </c>
      <c r="N25" s="70">
        <v>50707</v>
      </c>
      <c r="O25" s="70">
        <v>512018</v>
      </c>
      <c r="P25" s="70">
        <v>1681455</v>
      </c>
      <c r="Q25" s="70">
        <v>1259716</v>
      </c>
      <c r="R25" s="70">
        <v>572654</v>
      </c>
      <c r="S25" s="70">
        <v>1734805</v>
      </c>
      <c r="T25" s="70">
        <v>144909</v>
      </c>
      <c r="U25" s="70">
        <v>1646150</v>
      </c>
      <c r="V25" s="112">
        <v>0</v>
      </c>
    </row>
    <row r="26" spans="1:22" ht="18" customHeight="1">
      <c r="A26" s="65" t="s">
        <v>85</v>
      </c>
      <c r="B26" s="70">
        <v>4533929</v>
      </c>
      <c r="C26" s="71">
        <v>1071859</v>
      </c>
      <c r="D26" s="70">
        <v>29967</v>
      </c>
      <c r="E26" s="70">
        <v>1174511</v>
      </c>
      <c r="F26" s="70">
        <v>1028851</v>
      </c>
      <c r="G26" s="70">
        <v>392554</v>
      </c>
      <c r="H26" s="70">
        <v>609083</v>
      </c>
      <c r="I26" s="70">
        <v>1168100</v>
      </c>
      <c r="J26" s="70">
        <v>162215</v>
      </c>
      <c r="K26" s="70">
        <v>5837636</v>
      </c>
      <c r="L26" s="70">
        <v>3604745</v>
      </c>
      <c r="M26" s="70">
        <v>627952</v>
      </c>
      <c r="N26" s="70">
        <v>37221</v>
      </c>
      <c r="O26" s="70">
        <v>750940</v>
      </c>
      <c r="P26" s="70">
        <v>891100</v>
      </c>
      <c r="Q26" s="70">
        <v>2506489</v>
      </c>
      <c r="R26" s="70">
        <v>435478</v>
      </c>
      <c r="S26" s="70">
        <v>1191372</v>
      </c>
      <c r="T26" s="70">
        <v>161286</v>
      </c>
      <c r="U26" s="70">
        <v>1344366</v>
      </c>
      <c r="V26" s="112">
        <v>0</v>
      </c>
    </row>
    <row r="27" spans="1:22" ht="18" customHeight="1">
      <c r="A27" s="65" t="s">
        <v>86</v>
      </c>
      <c r="B27" s="70">
        <v>6200852</v>
      </c>
      <c r="C27" s="71">
        <v>1021990</v>
      </c>
      <c r="D27" s="70">
        <v>24672</v>
      </c>
      <c r="E27" s="70">
        <v>1575545</v>
      </c>
      <c r="F27" s="70">
        <v>1292378</v>
      </c>
      <c r="G27" s="70">
        <v>413166</v>
      </c>
      <c r="H27" s="70">
        <v>342096</v>
      </c>
      <c r="I27" s="70">
        <v>6283635</v>
      </c>
      <c r="J27" s="70">
        <v>168090</v>
      </c>
      <c r="K27" s="70">
        <v>11847227</v>
      </c>
      <c r="L27" s="70">
        <v>4301632</v>
      </c>
      <c r="M27" s="70">
        <v>1267615</v>
      </c>
      <c r="N27" s="70">
        <v>74375</v>
      </c>
      <c r="O27" s="70">
        <v>725651</v>
      </c>
      <c r="P27" s="70">
        <v>823449</v>
      </c>
      <c r="Q27" s="70">
        <v>2055616</v>
      </c>
      <c r="R27" s="70">
        <v>644213</v>
      </c>
      <c r="S27" s="70">
        <v>2270093</v>
      </c>
      <c r="T27" s="67">
        <v>61082</v>
      </c>
      <c r="U27" s="70">
        <v>1219785</v>
      </c>
      <c r="V27" s="71">
        <v>0</v>
      </c>
    </row>
    <row r="28" spans="1:22" ht="18" customHeight="1">
      <c r="A28" s="65" t="s">
        <v>87</v>
      </c>
      <c r="B28" s="70">
        <v>11488100</v>
      </c>
      <c r="C28" s="71">
        <v>2537155</v>
      </c>
      <c r="D28" s="70">
        <v>40158</v>
      </c>
      <c r="E28" s="70">
        <v>2542316</v>
      </c>
      <c r="F28" s="70">
        <v>1734445</v>
      </c>
      <c r="G28" s="70">
        <v>1468538</v>
      </c>
      <c r="H28" s="70">
        <v>1465071</v>
      </c>
      <c r="I28" s="70">
        <v>1886300</v>
      </c>
      <c r="J28" s="70">
        <v>242625</v>
      </c>
      <c r="K28" s="70">
        <v>10700256</v>
      </c>
      <c r="L28" s="70">
        <v>10139020</v>
      </c>
      <c r="M28" s="70">
        <v>1496136</v>
      </c>
      <c r="N28" s="70">
        <v>65383</v>
      </c>
      <c r="O28" s="70">
        <v>623995</v>
      </c>
      <c r="P28" s="70">
        <v>2745544</v>
      </c>
      <c r="Q28" s="70">
        <v>2721153</v>
      </c>
      <c r="R28" s="70">
        <v>806620</v>
      </c>
      <c r="S28" s="70">
        <v>3785154</v>
      </c>
      <c r="T28" s="70">
        <v>5865</v>
      </c>
      <c r="U28" s="70">
        <v>2231652</v>
      </c>
      <c r="V28" s="112">
        <v>0</v>
      </c>
    </row>
    <row r="29" spans="1:22" ht="18" customHeight="1">
      <c r="A29" s="65" t="s">
        <v>88</v>
      </c>
      <c r="B29" s="70">
        <v>8415659</v>
      </c>
      <c r="C29" s="71">
        <v>1546315</v>
      </c>
      <c r="D29" s="70">
        <v>8253</v>
      </c>
      <c r="E29" s="70">
        <v>1883985</v>
      </c>
      <c r="F29" s="67">
        <v>2102094</v>
      </c>
      <c r="G29" s="70">
        <v>597312</v>
      </c>
      <c r="H29" s="70">
        <v>517520</v>
      </c>
      <c r="I29" s="70">
        <v>2824075</v>
      </c>
      <c r="J29" s="70">
        <v>182973</v>
      </c>
      <c r="K29" s="70">
        <v>9435011</v>
      </c>
      <c r="L29" s="70">
        <v>7034525</v>
      </c>
      <c r="M29" s="70">
        <v>1566670</v>
      </c>
      <c r="N29" s="70">
        <v>43752</v>
      </c>
      <c r="O29" s="70">
        <v>642642</v>
      </c>
      <c r="P29" s="70">
        <v>1219528</v>
      </c>
      <c r="Q29" s="70">
        <v>2568116</v>
      </c>
      <c r="R29" s="70">
        <v>685465</v>
      </c>
      <c r="S29" s="70">
        <v>4083444</v>
      </c>
      <c r="T29" s="70">
        <v>52578</v>
      </c>
      <c r="U29" s="70">
        <v>1974159</v>
      </c>
      <c r="V29" s="112">
        <v>0</v>
      </c>
    </row>
    <row r="30" spans="1:22" ht="18" customHeight="1">
      <c r="A30" s="65" t="s">
        <v>89</v>
      </c>
      <c r="B30" s="70">
        <v>3190488</v>
      </c>
      <c r="C30" s="71">
        <v>936122</v>
      </c>
      <c r="D30" s="70">
        <v>35035</v>
      </c>
      <c r="E30" s="70">
        <v>590514</v>
      </c>
      <c r="F30" s="70">
        <v>1608701</v>
      </c>
      <c r="G30" s="70">
        <v>986157</v>
      </c>
      <c r="H30" s="70">
        <v>209433</v>
      </c>
      <c r="I30" s="70">
        <v>788800</v>
      </c>
      <c r="J30" s="70">
        <v>134775</v>
      </c>
      <c r="K30" s="70">
        <v>4730145</v>
      </c>
      <c r="L30" s="70">
        <v>2777490</v>
      </c>
      <c r="M30" s="70">
        <v>852967</v>
      </c>
      <c r="N30" s="70">
        <v>38116</v>
      </c>
      <c r="O30" s="70">
        <v>890126</v>
      </c>
      <c r="P30" s="70">
        <v>608345</v>
      </c>
      <c r="Q30" s="70">
        <v>1901772</v>
      </c>
      <c r="R30" s="70">
        <v>619759</v>
      </c>
      <c r="S30" s="70">
        <v>1074830</v>
      </c>
      <c r="T30" s="70">
        <v>198195</v>
      </c>
      <c r="U30" s="70">
        <v>1152580</v>
      </c>
      <c r="V30" s="112">
        <v>0</v>
      </c>
    </row>
    <row r="31" spans="1:22" ht="18" customHeight="1">
      <c r="A31" s="65" t="s">
        <v>90</v>
      </c>
      <c r="B31" s="70">
        <v>5848802</v>
      </c>
      <c r="C31" s="71">
        <v>1228322</v>
      </c>
      <c r="D31" s="70">
        <v>20085</v>
      </c>
      <c r="E31" s="70">
        <v>801443</v>
      </c>
      <c r="F31" s="70">
        <v>929408</v>
      </c>
      <c r="G31" s="70">
        <v>969020</v>
      </c>
      <c r="H31" s="70">
        <v>213216</v>
      </c>
      <c r="I31" s="70">
        <v>955100</v>
      </c>
      <c r="J31" s="70">
        <v>163679</v>
      </c>
      <c r="K31" s="70">
        <v>5947271</v>
      </c>
      <c r="L31" s="70">
        <v>5113504</v>
      </c>
      <c r="M31" s="70">
        <v>751258</v>
      </c>
      <c r="N31" s="70">
        <v>50228</v>
      </c>
      <c r="O31" s="70">
        <v>430823</v>
      </c>
      <c r="P31" s="70">
        <v>916324</v>
      </c>
      <c r="Q31" s="70">
        <v>1748803</v>
      </c>
      <c r="R31" s="70">
        <v>624669</v>
      </c>
      <c r="S31" s="70">
        <v>1778473</v>
      </c>
      <c r="T31" s="70">
        <v>163619</v>
      </c>
      <c r="U31" s="70">
        <v>1367390</v>
      </c>
      <c r="V31" s="112">
        <v>0</v>
      </c>
    </row>
    <row r="32" spans="1:22" ht="12.75" customHeight="1">
      <c r="A32" s="65"/>
      <c r="B32" s="70"/>
      <c r="C32" s="71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1"/>
    </row>
    <row r="33" spans="1:22" ht="18" customHeight="1">
      <c r="A33" s="65" t="s">
        <v>91</v>
      </c>
      <c r="B33" s="70">
        <v>2284563</v>
      </c>
      <c r="C33" s="71">
        <v>422709</v>
      </c>
      <c r="D33" s="70">
        <v>2776</v>
      </c>
      <c r="E33" s="70">
        <v>252051</v>
      </c>
      <c r="F33" s="70">
        <v>196883</v>
      </c>
      <c r="G33" s="70">
        <v>194465</v>
      </c>
      <c r="H33" s="70">
        <v>99307</v>
      </c>
      <c r="I33" s="70">
        <v>204900</v>
      </c>
      <c r="J33" s="70">
        <v>85290</v>
      </c>
      <c r="K33" s="70">
        <v>2769616</v>
      </c>
      <c r="L33" s="70">
        <v>1734392</v>
      </c>
      <c r="M33" s="70">
        <v>356567</v>
      </c>
      <c r="N33" s="70">
        <v>11512</v>
      </c>
      <c r="O33" s="70">
        <v>180540</v>
      </c>
      <c r="P33" s="70">
        <v>242492</v>
      </c>
      <c r="Q33" s="70">
        <v>453482</v>
      </c>
      <c r="R33" s="70">
        <v>304781</v>
      </c>
      <c r="S33" s="70">
        <v>512148</v>
      </c>
      <c r="T33" s="70">
        <v>76877</v>
      </c>
      <c r="U33" s="70">
        <v>617738</v>
      </c>
      <c r="V33" s="112">
        <v>0</v>
      </c>
    </row>
    <row r="34" spans="1:22" ht="18" customHeight="1">
      <c r="A34" s="65" t="s">
        <v>92</v>
      </c>
      <c r="B34" s="70">
        <v>1839561</v>
      </c>
      <c r="C34" s="71">
        <v>300007</v>
      </c>
      <c r="D34" s="70">
        <v>1522</v>
      </c>
      <c r="E34" s="70">
        <v>218145</v>
      </c>
      <c r="F34" s="70">
        <v>262098</v>
      </c>
      <c r="G34" s="70">
        <v>272995</v>
      </c>
      <c r="H34" s="70">
        <v>514703</v>
      </c>
      <c r="I34" s="70">
        <v>203900</v>
      </c>
      <c r="J34" s="70">
        <v>73960</v>
      </c>
      <c r="K34" s="70">
        <v>1877962</v>
      </c>
      <c r="L34" s="70">
        <v>1384952</v>
      </c>
      <c r="M34" s="70">
        <v>277751</v>
      </c>
      <c r="N34" s="70">
        <v>11222</v>
      </c>
      <c r="O34" s="70">
        <v>136594</v>
      </c>
      <c r="P34" s="70">
        <v>461003</v>
      </c>
      <c r="Q34" s="70">
        <v>854672</v>
      </c>
      <c r="R34" s="70">
        <v>269959</v>
      </c>
      <c r="S34" s="70">
        <v>626092</v>
      </c>
      <c r="T34" s="70">
        <v>70902</v>
      </c>
      <c r="U34" s="70">
        <v>504109</v>
      </c>
      <c r="V34" s="112">
        <v>0</v>
      </c>
    </row>
    <row r="35" spans="1:22" ht="18" customHeight="1">
      <c r="A35" s="65" t="s">
        <v>93</v>
      </c>
      <c r="B35" s="70">
        <v>3041838</v>
      </c>
      <c r="C35" s="71">
        <v>714095</v>
      </c>
      <c r="D35" s="70">
        <v>43958</v>
      </c>
      <c r="E35" s="70">
        <v>1261357</v>
      </c>
      <c r="F35" s="70">
        <v>1334350</v>
      </c>
      <c r="G35" s="70">
        <v>17615</v>
      </c>
      <c r="H35" s="70">
        <v>214406</v>
      </c>
      <c r="I35" s="70">
        <v>1125000</v>
      </c>
      <c r="J35" s="70">
        <v>107810</v>
      </c>
      <c r="K35" s="70">
        <v>5682046</v>
      </c>
      <c r="L35" s="70">
        <v>2365842</v>
      </c>
      <c r="M35" s="70">
        <v>337994</v>
      </c>
      <c r="N35" s="70">
        <v>20406</v>
      </c>
      <c r="O35" s="70">
        <v>363552</v>
      </c>
      <c r="P35" s="70">
        <v>585094</v>
      </c>
      <c r="Q35" s="70">
        <v>832975</v>
      </c>
      <c r="R35" s="70">
        <v>402489</v>
      </c>
      <c r="S35" s="70">
        <v>1039794</v>
      </c>
      <c r="T35" s="70">
        <v>286494</v>
      </c>
      <c r="U35" s="70">
        <v>723162</v>
      </c>
      <c r="V35" s="71">
        <v>0</v>
      </c>
    </row>
    <row r="36" spans="1:22" ht="18" customHeight="1">
      <c r="A36" s="65" t="s">
        <v>94</v>
      </c>
      <c r="B36" s="70">
        <v>1156200</v>
      </c>
      <c r="C36" s="71">
        <v>285696</v>
      </c>
      <c r="D36" s="70">
        <v>18316</v>
      </c>
      <c r="E36" s="70">
        <v>57758</v>
      </c>
      <c r="F36" s="70">
        <v>204372</v>
      </c>
      <c r="G36" s="70">
        <v>120811</v>
      </c>
      <c r="H36" s="70">
        <v>59049</v>
      </c>
      <c r="I36" s="70">
        <v>330131</v>
      </c>
      <c r="J36" s="70">
        <v>74060</v>
      </c>
      <c r="K36" s="70">
        <v>1202792</v>
      </c>
      <c r="L36" s="70">
        <v>826741</v>
      </c>
      <c r="M36" s="70">
        <v>545017</v>
      </c>
      <c r="N36" s="70">
        <v>5294</v>
      </c>
      <c r="O36" s="70">
        <v>333381</v>
      </c>
      <c r="P36" s="70">
        <v>369011</v>
      </c>
      <c r="Q36" s="70">
        <v>587882</v>
      </c>
      <c r="R36" s="70">
        <v>193158</v>
      </c>
      <c r="S36" s="70">
        <v>465498</v>
      </c>
      <c r="T36" s="70">
        <v>250244</v>
      </c>
      <c r="U36" s="70">
        <v>767503</v>
      </c>
      <c r="V36" s="112">
        <v>0</v>
      </c>
    </row>
    <row r="37" spans="1:22" ht="18" customHeight="1">
      <c r="A37" s="65" t="s">
        <v>95</v>
      </c>
      <c r="B37" s="70">
        <v>1410830</v>
      </c>
      <c r="C37" s="71">
        <v>272913</v>
      </c>
      <c r="D37" s="70">
        <v>12273</v>
      </c>
      <c r="E37" s="70">
        <v>125153</v>
      </c>
      <c r="F37" s="70">
        <v>542927</v>
      </c>
      <c r="G37" s="70">
        <v>187977</v>
      </c>
      <c r="H37" s="70">
        <v>34974</v>
      </c>
      <c r="I37" s="70">
        <v>576900</v>
      </c>
      <c r="J37" s="70">
        <v>87144</v>
      </c>
      <c r="K37" s="70">
        <v>1676613</v>
      </c>
      <c r="L37" s="70">
        <v>1033465</v>
      </c>
      <c r="M37" s="70">
        <v>572318</v>
      </c>
      <c r="N37" s="70">
        <v>6683</v>
      </c>
      <c r="O37" s="70">
        <v>219704</v>
      </c>
      <c r="P37" s="70">
        <v>321928</v>
      </c>
      <c r="Q37" s="70">
        <v>624311</v>
      </c>
      <c r="R37" s="70">
        <v>238365</v>
      </c>
      <c r="S37" s="70">
        <v>606961</v>
      </c>
      <c r="T37" s="70">
        <v>167665</v>
      </c>
      <c r="U37" s="70">
        <v>771374</v>
      </c>
      <c r="V37" s="112">
        <v>0</v>
      </c>
    </row>
    <row r="38" spans="1:22" ht="18" customHeight="1">
      <c r="A38" s="65" t="s">
        <v>96</v>
      </c>
      <c r="B38" s="70">
        <v>1633928</v>
      </c>
      <c r="C38" s="71">
        <v>365314</v>
      </c>
      <c r="D38" s="70">
        <v>12293</v>
      </c>
      <c r="E38" s="70">
        <v>286863</v>
      </c>
      <c r="F38" s="70">
        <v>270377</v>
      </c>
      <c r="G38" s="70">
        <v>171231</v>
      </c>
      <c r="H38" s="70">
        <v>31802</v>
      </c>
      <c r="I38" s="70">
        <v>399200</v>
      </c>
      <c r="J38" s="70">
        <v>86534</v>
      </c>
      <c r="K38" s="70">
        <v>1885833</v>
      </c>
      <c r="L38" s="70">
        <v>1230815</v>
      </c>
      <c r="M38" s="70">
        <v>358555</v>
      </c>
      <c r="N38" s="70">
        <v>10364</v>
      </c>
      <c r="O38" s="70">
        <v>327015</v>
      </c>
      <c r="P38" s="70">
        <v>326606</v>
      </c>
      <c r="Q38" s="70">
        <v>635250</v>
      </c>
      <c r="R38" s="70">
        <v>218285</v>
      </c>
      <c r="S38" s="70">
        <v>573015</v>
      </c>
      <c r="T38" s="70">
        <v>249092</v>
      </c>
      <c r="U38" s="70">
        <v>580585</v>
      </c>
      <c r="V38" s="112">
        <v>0</v>
      </c>
    </row>
    <row r="39" spans="1:22" ht="18" customHeight="1">
      <c r="A39" s="65" t="s">
        <v>97</v>
      </c>
      <c r="B39" s="70">
        <v>1437025</v>
      </c>
      <c r="C39" s="71">
        <v>454089</v>
      </c>
      <c r="D39" s="70">
        <v>8485</v>
      </c>
      <c r="E39" s="70">
        <v>578153</v>
      </c>
      <c r="F39" s="70">
        <v>605198</v>
      </c>
      <c r="G39" s="70">
        <v>222260</v>
      </c>
      <c r="H39" s="70">
        <v>26545</v>
      </c>
      <c r="I39" s="70">
        <v>241100</v>
      </c>
      <c r="J39" s="70">
        <v>72369</v>
      </c>
      <c r="K39" s="70">
        <v>2590865</v>
      </c>
      <c r="L39" s="70">
        <v>1211183</v>
      </c>
      <c r="M39" s="70">
        <v>282463</v>
      </c>
      <c r="N39" s="70">
        <v>8105</v>
      </c>
      <c r="O39" s="70">
        <v>384679</v>
      </c>
      <c r="P39" s="70">
        <v>26651</v>
      </c>
      <c r="Q39" s="70">
        <v>597675</v>
      </c>
      <c r="R39" s="70">
        <v>231599</v>
      </c>
      <c r="S39" s="70">
        <v>468518</v>
      </c>
      <c r="T39" s="67">
        <v>56107</v>
      </c>
      <c r="U39" s="70">
        <v>669995</v>
      </c>
      <c r="V39" s="112">
        <v>0</v>
      </c>
    </row>
    <row r="40" spans="1:22" ht="18" customHeight="1">
      <c r="A40" s="65" t="s">
        <v>98</v>
      </c>
      <c r="B40" s="70">
        <v>1155410</v>
      </c>
      <c r="C40" s="71">
        <v>250090</v>
      </c>
      <c r="D40" s="70">
        <v>13719</v>
      </c>
      <c r="E40" s="70">
        <v>73101</v>
      </c>
      <c r="F40" s="70">
        <v>248071</v>
      </c>
      <c r="G40" s="70">
        <v>320560</v>
      </c>
      <c r="H40" s="70">
        <v>30735</v>
      </c>
      <c r="I40" s="70">
        <v>191700</v>
      </c>
      <c r="J40" s="70">
        <v>63245</v>
      </c>
      <c r="K40" s="70">
        <v>1562617</v>
      </c>
      <c r="L40" s="70">
        <v>820438</v>
      </c>
      <c r="M40" s="70">
        <v>465725</v>
      </c>
      <c r="N40" s="70">
        <v>11428</v>
      </c>
      <c r="O40" s="70">
        <v>347757</v>
      </c>
      <c r="P40" s="70">
        <v>217212</v>
      </c>
      <c r="Q40" s="70">
        <v>362335</v>
      </c>
      <c r="R40" s="70">
        <v>159651</v>
      </c>
      <c r="S40" s="70">
        <v>436495</v>
      </c>
      <c r="T40" s="67">
        <v>19742</v>
      </c>
      <c r="U40" s="70">
        <v>460813</v>
      </c>
      <c r="V40" s="112">
        <v>0</v>
      </c>
    </row>
    <row r="41" spans="1:22" ht="18" customHeight="1">
      <c r="A41" s="65" t="s">
        <v>99</v>
      </c>
      <c r="B41" s="70">
        <v>1579065</v>
      </c>
      <c r="C41" s="71">
        <v>347276</v>
      </c>
      <c r="D41" s="70">
        <v>41704</v>
      </c>
      <c r="E41" s="70">
        <v>149520</v>
      </c>
      <c r="F41" s="70">
        <v>470193</v>
      </c>
      <c r="G41" s="70">
        <v>312072</v>
      </c>
      <c r="H41" s="70">
        <v>53768</v>
      </c>
      <c r="I41" s="70">
        <v>681100</v>
      </c>
      <c r="J41" s="70">
        <v>80894</v>
      </c>
      <c r="K41" s="70">
        <v>2585491</v>
      </c>
      <c r="L41" s="70">
        <v>1264347</v>
      </c>
      <c r="M41" s="70">
        <v>875448</v>
      </c>
      <c r="N41" s="70">
        <v>6156</v>
      </c>
      <c r="O41" s="70">
        <v>356017</v>
      </c>
      <c r="P41" s="70">
        <v>337875</v>
      </c>
      <c r="Q41" s="70">
        <v>657982</v>
      </c>
      <c r="R41" s="70">
        <v>208939</v>
      </c>
      <c r="S41" s="70">
        <v>704522</v>
      </c>
      <c r="T41" s="70">
        <v>85969</v>
      </c>
      <c r="U41" s="70">
        <v>640323</v>
      </c>
      <c r="V41" s="112">
        <v>0</v>
      </c>
    </row>
    <row r="42" spans="1:22" ht="18" customHeight="1">
      <c r="A42" s="65" t="s">
        <v>100</v>
      </c>
      <c r="B42" s="70">
        <v>1604012</v>
      </c>
      <c r="C42" s="71">
        <v>348243</v>
      </c>
      <c r="D42" s="70">
        <v>49548</v>
      </c>
      <c r="E42" s="70">
        <v>493110</v>
      </c>
      <c r="F42" s="70">
        <v>326740</v>
      </c>
      <c r="G42" s="70">
        <v>210175</v>
      </c>
      <c r="H42" s="70">
        <v>30691</v>
      </c>
      <c r="I42" s="70">
        <v>886200</v>
      </c>
      <c r="J42" s="70">
        <v>68175</v>
      </c>
      <c r="K42" s="70">
        <v>1932735</v>
      </c>
      <c r="L42" s="70">
        <v>815208</v>
      </c>
      <c r="M42" s="70">
        <v>273606</v>
      </c>
      <c r="N42" s="70">
        <v>624</v>
      </c>
      <c r="O42" s="70">
        <v>516131</v>
      </c>
      <c r="P42" s="70">
        <v>194016</v>
      </c>
      <c r="Q42" s="70">
        <v>493799</v>
      </c>
      <c r="R42" s="70">
        <v>1279729</v>
      </c>
      <c r="S42" s="70">
        <v>442582</v>
      </c>
      <c r="T42" s="70">
        <v>160879</v>
      </c>
      <c r="U42" s="70">
        <v>474948</v>
      </c>
      <c r="V42" s="112">
        <v>0</v>
      </c>
    </row>
    <row r="43" spans="1:22" ht="18" customHeight="1">
      <c r="A43" s="65" t="s">
        <v>101</v>
      </c>
      <c r="B43" s="70">
        <v>1592523</v>
      </c>
      <c r="C43" s="71">
        <v>383649</v>
      </c>
      <c r="D43" s="67">
        <v>26012</v>
      </c>
      <c r="E43" s="67">
        <v>118005</v>
      </c>
      <c r="F43" s="70">
        <v>732333</v>
      </c>
      <c r="G43" s="70">
        <v>268338</v>
      </c>
      <c r="H43" s="70">
        <v>57268</v>
      </c>
      <c r="I43" s="70">
        <v>1286400</v>
      </c>
      <c r="J43" s="70">
        <v>72914</v>
      </c>
      <c r="K43" s="70">
        <v>3168628</v>
      </c>
      <c r="L43" s="70">
        <v>1223021</v>
      </c>
      <c r="M43" s="70">
        <v>795167</v>
      </c>
      <c r="N43" s="70">
        <v>6748</v>
      </c>
      <c r="O43" s="70">
        <v>502698</v>
      </c>
      <c r="P43" s="70">
        <v>272092</v>
      </c>
      <c r="Q43" s="70">
        <v>792621</v>
      </c>
      <c r="R43" s="70">
        <v>221438</v>
      </c>
      <c r="S43" s="70">
        <v>751763</v>
      </c>
      <c r="T43" s="70">
        <v>5384</v>
      </c>
      <c r="U43" s="70">
        <v>556568</v>
      </c>
      <c r="V43" s="112">
        <v>0</v>
      </c>
    </row>
    <row r="44" spans="1:22" ht="18" customHeight="1">
      <c r="A44" s="65" t="s">
        <v>102</v>
      </c>
      <c r="B44" s="70">
        <v>848910</v>
      </c>
      <c r="C44" s="71">
        <v>244861</v>
      </c>
      <c r="D44" s="70">
        <v>7989</v>
      </c>
      <c r="E44" s="70">
        <v>105240</v>
      </c>
      <c r="F44" s="70">
        <v>128461</v>
      </c>
      <c r="G44" s="70">
        <v>140170</v>
      </c>
      <c r="H44" s="70">
        <v>50525</v>
      </c>
      <c r="I44" s="70">
        <v>375900</v>
      </c>
      <c r="J44" s="70">
        <v>63617</v>
      </c>
      <c r="K44" s="70">
        <v>1087320</v>
      </c>
      <c r="L44" s="70">
        <v>578519</v>
      </c>
      <c r="M44" s="70">
        <v>427075</v>
      </c>
      <c r="N44" s="70">
        <v>6212</v>
      </c>
      <c r="O44" s="70">
        <v>290227</v>
      </c>
      <c r="P44" s="70">
        <v>194840</v>
      </c>
      <c r="Q44" s="70">
        <v>769307</v>
      </c>
      <c r="R44" s="70">
        <v>142551</v>
      </c>
      <c r="S44" s="70">
        <v>376576</v>
      </c>
      <c r="T44" s="70">
        <v>136962</v>
      </c>
      <c r="U44" s="70">
        <v>472797</v>
      </c>
      <c r="V44" s="112">
        <v>0</v>
      </c>
    </row>
    <row r="45" spans="1:22" ht="18" customHeight="1">
      <c r="A45" s="65" t="s">
        <v>103</v>
      </c>
      <c r="B45" s="70">
        <v>919726</v>
      </c>
      <c r="C45" s="71">
        <v>343950</v>
      </c>
      <c r="D45" s="70">
        <v>13347</v>
      </c>
      <c r="E45" s="70">
        <v>150907</v>
      </c>
      <c r="F45" s="70">
        <v>228605</v>
      </c>
      <c r="G45" s="70">
        <v>360008</v>
      </c>
      <c r="H45" s="70">
        <v>86516</v>
      </c>
      <c r="I45" s="70">
        <v>216700</v>
      </c>
      <c r="J45" s="70">
        <v>60365</v>
      </c>
      <c r="K45" s="70">
        <v>1547360</v>
      </c>
      <c r="L45" s="70">
        <v>692406</v>
      </c>
      <c r="M45" s="70">
        <v>227499</v>
      </c>
      <c r="N45" s="70">
        <v>6640</v>
      </c>
      <c r="O45" s="70">
        <v>504911</v>
      </c>
      <c r="P45" s="70">
        <v>111005</v>
      </c>
      <c r="Q45" s="70">
        <v>404354</v>
      </c>
      <c r="R45" s="70">
        <v>181075</v>
      </c>
      <c r="S45" s="70">
        <v>358744</v>
      </c>
      <c r="T45" s="70">
        <v>33759</v>
      </c>
      <c r="U45" s="70">
        <v>342103</v>
      </c>
      <c r="V45" s="112">
        <v>0</v>
      </c>
    </row>
    <row r="46" spans="1:22" ht="18" customHeight="1">
      <c r="A46" s="65" t="s">
        <v>104</v>
      </c>
      <c r="B46" s="70">
        <v>854378</v>
      </c>
      <c r="C46" s="71">
        <v>305903</v>
      </c>
      <c r="D46" s="67">
        <v>24240</v>
      </c>
      <c r="E46" s="67">
        <v>71128</v>
      </c>
      <c r="F46" s="70">
        <v>153630</v>
      </c>
      <c r="G46" s="70">
        <v>403150</v>
      </c>
      <c r="H46" s="70">
        <v>92986</v>
      </c>
      <c r="I46" s="70">
        <v>728500</v>
      </c>
      <c r="J46" s="70">
        <v>64281</v>
      </c>
      <c r="K46" s="70">
        <v>1718855</v>
      </c>
      <c r="L46" s="70">
        <v>751878</v>
      </c>
      <c r="M46" s="70">
        <v>334189</v>
      </c>
      <c r="N46" s="70">
        <v>11259</v>
      </c>
      <c r="O46" s="70">
        <v>477423</v>
      </c>
      <c r="P46" s="70">
        <v>89485</v>
      </c>
      <c r="Q46" s="70">
        <v>514717</v>
      </c>
      <c r="R46" s="70">
        <v>147499</v>
      </c>
      <c r="S46" s="70">
        <v>395113</v>
      </c>
      <c r="T46" s="70">
        <v>80008</v>
      </c>
      <c r="U46" s="70">
        <v>448926</v>
      </c>
      <c r="V46" s="112">
        <v>0</v>
      </c>
    </row>
    <row r="47" spans="1:22" ht="18" customHeight="1">
      <c r="A47" s="65" t="s">
        <v>105</v>
      </c>
      <c r="B47" s="70">
        <v>4484498</v>
      </c>
      <c r="C47" s="71">
        <v>969320</v>
      </c>
      <c r="D47" s="70">
        <v>18116</v>
      </c>
      <c r="E47" s="70">
        <v>142320</v>
      </c>
      <c r="F47" s="70">
        <v>352009</v>
      </c>
      <c r="G47" s="70">
        <v>572006</v>
      </c>
      <c r="H47" s="70">
        <v>225844</v>
      </c>
      <c r="I47" s="70">
        <v>689007</v>
      </c>
      <c r="J47" s="70">
        <v>124477</v>
      </c>
      <c r="K47" s="70">
        <v>3760284</v>
      </c>
      <c r="L47" s="70">
        <v>3524936</v>
      </c>
      <c r="M47" s="70">
        <v>1030688</v>
      </c>
      <c r="N47" s="70">
        <v>45269</v>
      </c>
      <c r="O47" s="70">
        <v>555249</v>
      </c>
      <c r="P47" s="70">
        <v>740730</v>
      </c>
      <c r="Q47" s="70">
        <v>1047234</v>
      </c>
      <c r="R47" s="70">
        <v>511846</v>
      </c>
      <c r="S47" s="70">
        <v>1205048</v>
      </c>
      <c r="T47" s="70">
        <v>271217</v>
      </c>
      <c r="U47" s="70">
        <v>1113536</v>
      </c>
      <c r="V47" s="112">
        <v>0</v>
      </c>
    </row>
    <row r="48" spans="1:22" ht="18" customHeight="1">
      <c r="A48" s="65" t="s">
        <v>106</v>
      </c>
      <c r="B48" s="70">
        <v>2773118</v>
      </c>
      <c r="C48" s="71">
        <v>817438</v>
      </c>
      <c r="D48" s="70">
        <v>76123</v>
      </c>
      <c r="E48" s="70">
        <v>179474</v>
      </c>
      <c r="F48" s="70">
        <v>535257</v>
      </c>
      <c r="G48" s="70">
        <v>267875</v>
      </c>
      <c r="H48" s="70">
        <v>184016</v>
      </c>
      <c r="I48" s="70">
        <v>2359713</v>
      </c>
      <c r="J48" s="70">
        <v>105543</v>
      </c>
      <c r="K48" s="70">
        <v>5162195</v>
      </c>
      <c r="L48" s="70">
        <v>2262368</v>
      </c>
      <c r="M48" s="70">
        <v>1711059</v>
      </c>
      <c r="N48" s="70">
        <v>40423</v>
      </c>
      <c r="O48" s="70">
        <v>884276</v>
      </c>
      <c r="P48" s="70">
        <v>330715</v>
      </c>
      <c r="Q48" s="70">
        <v>931456</v>
      </c>
      <c r="R48" s="70">
        <v>359078</v>
      </c>
      <c r="S48" s="70">
        <v>1049437</v>
      </c>
      <c r="T48" s="70">
        <v>107979</v>
      </c>
      <c r="U48" s="70">
        <v>1235080</v>
      </c>
      <c r="V48" s="112">
        <v>0</v>
      </c>
    </row>
    <row r="49" spans="1:22" ht="18" customHeight="1">
      <c r="A49" s="65" t="s">
        <v>107</v>
      </c>
      <c r="B49" s="70">
        <v>1619902</v>
      </c>
      <c r="C49" s="71">
        <v>299907</v>
      </c>
      <c r="D49" s="67">
        <v>45762</v>
      </c>
      <c r="E49" s="67">
        <v>148104</v>
      </c>
      <c r="F49" s="70">
        <v>286741</v>
      </c>
      <c r="G49" s="70">
        <v>489093</v>
      </c>
      <c r="H49" s="70">
        <v>19993</v>
      </c>
      <c r="I49" s="70">
        <v>613300</v>
      </c>
      <c r="J49" s="70">
        <v>84310</v>
      </c>
      <c r="K49" s="70">
        <v>1906425</v>
      </c>
      <c r="L49" s="70">
        <v>1282580</v>
      </c>
      <c r="M49" s="70">
        <v>619049</v>
      </c>
      <c r="N49" s="70">
        <v>7406</v>
      </c>
      <c r="O49" s="70">
        <v>253587</v>
      </c>
      <c r="P49" s="70">
        <v>490658</v>
      </c>
      <c r="Q49" s="70">
        <v>1129925</v>
      </c>
      <c r="R49" s="70">
        <v>288861</v>
      </c>
      <c r="S49" s="70">
        <v>715509</v>
      </c>
      <c r="T49" s="70">
        <v>57184</v>
      </c>
      <c r="U49" s="70">
        <v>882381</v>
      </c>
      <c r="V49" s="112">
        <v>0</v>
      </c>
    </row>
    <row r="50" spans="1:22" ht="18" customHeight="1">
      <c r="A50" s="65" t="s">
        <v>108</v>
      </c>
      <c r="B50" s="70">
        <v>2665042</v>
      </c>
      <c r="C50" s="71">
        <v>719624</v>
      </c>
      <c r="D50" s="70">
        <v>14042</v>
      </c>
      <c r="E50" s="70">
        <v>60608</v>
      </c>
      <c r="F50" s="70">
        <v>290574</v>
      </c>
      <c r="G50" s="70">
        <v>714432</v>
      </c>
      <c r="H50" s="70">
        <v>171286</v>
      </c>
      <c r="I50" s="70">
        <v>779400</v>
      </c>
      <c r="J50" s="70">
        <v>88422</v>
      </c>
      <c r="K50" s="70">
        <v>2635878</v>
      </c>
      <c r="L50" s="70">
        <v>2081253</v>
      </c>
      <c r="M50" s="70">
        <v>753272</v>
      </c>
      <c r="N50" s="70">
        <v>34596</v>
      </c>
      <c r="O50" s="70">
        <v>585038</v>
      </c>
      <c r="P50" s="70">
        <v>488277</v>
      </c>
      <c r="Q50" s="70">
        <v>774255</v>
      </c>
      <c r="R50" s="70">
        <v>375841</v>
      </c>
      <c r="S50" s="70">
        <v>971284</v>
      </c>
      <c r="T50" s="70">
        <v>323680</v>
      </c>
      <c r="U50" s="70">
        <v>996325</v>
      </c>
      <c r="V50" s="112">
        <v>0</v>
      </c>
    </row>
    <row r="51" spans="1:22" ht="18" customHeight="1">
      <c r="A51" s="65" t="s">
        <v>109</v>
      </c>
      <c r="B51" s="70">
        <v>1482843</v>
      </c>
      <c r="C51" s="71">
        <v>627608</v>
      </c>
      <c r="D51" s="67">
        <v>16743</v>
      </c>
      <c r="E51" s="67">
        <v>149301</v>
      </c>
      <c r="F51" s="70">
        <v>417304</v>
      </c>
      <c r="G51" s="70">
        <v>370203</v>
      </c>
      <c r="H51" s="70">
        <v>93868</v>
      </c>
      <c r="I51" s="70">
        <v>1928400</v>
      </c>
      <c r="J51" s="70">
        <v>81221</v>
      </c>
      <c r="K51" s="70">
        <v>1698302</v>
      </c>
      <c r="L51" s="70">
        <v>1266955</v>
      </c>
      <c r="M51" s="70">
        <v>281464</v>
      </c>
      <c r="N51" s="70">
        <v>16159</v>
      </c>
      <c r="O51" s="70">
        <v>1028683</v>
      </c>
      <c r="P51" s="70">
        <v>1981326</v>
      </c>
      <c r="Q51" s="70">
        <v>581141</v>
      </c>
      <c r="R51" s="70">
        <v>241635</v>
      </c>
      <c r="S51" s="70">
        <v>866575</v>
      </c>
      <c r="T51" s="70">
        <v>85484</v>
      </c>
      <c r="U51" s="70">
        <v>911130</v>
      </c>
      <c r="V51" s="112">
        <v>0</v>
      </c>
    </row>
    <row r="52" spans="1:22" ht="18" customHeight="1">
      <c r="A52" s="65" t="s">
        <v>110</v>
      </c>
      <c r="B52" s="70">
        <v>1604262</v>
      </c>
      <c r="C52" s="71">
        <v>370573</v>
      </c>
      <c r="D52" s="70">
        <v>15101</v>
      </c>
      <c r="E52" s="70">
        <v>567766</v>
      </c>
      <c r="F52" s="70">
        <v>695130</v>
      </c>
      <c r="G52" s="70">
        <v>259290</v>
      </c>
      <c r="H52" s="70">
        <v>74316</v>
      </c>
      <c r="I52" s="70">
        <v>1137200</v>
      </c>
      <c r="J52" s="70">
        <v>65388</v>
      </c>
      <c r="K52" s="70">
        <v>1726320</v>
      </c>
      <c r="L52" s="70">
        <v>1351027</v>
      </c>
      <c r="M52" s="70">
        <v>1249523</v>
      </c>
      <c r="N52" s="70">
        <v>4578</v>
      </c>
      <c r="O52" s="70">
        <v>360453</v>
      </c>
      <c r="P52" s="70">
        <v>636792</v>
      </c>
      <c r="Q52" s="70">
        <v>641216</v>
      </c>
      <c r="R52" s="70">
        <v>236297</v>
      </c>
      <c r="S52" s="70">
        <v>792917</v>
      </c>
      <c r="T52" s="67">
        <v>0</v>
      </c>
      <c r="U52" s="70">
        <v>439902</v>
      </c>
      <c r="V52" s="112">
        <v>0</v>
      </c>
    </row>
    <row r="53" spans="1:22" ht="18" customHeight="1">
      <c r="A53" s="65" t="s">
        <v>244</v>
      </c>
      <c r="B53" s="70">
        <v>3735295</v>
      </c>
      <c r="C53" s="71">
        <v>988032</v>
      </c>
      <c r="D53" s="70">
        <v>22727</v>
      </c>
      <c r="E53" s="70">
        <v>736983</v>
      </c>
      <c r="F53" s="70">
        <v>57762</v>
      </c>
      <c r="G53" s="70">
        <v>913568</v>
      </c>
      <c r="H53" s="70">
        <v>225085</v>
      </c>
      <c r="I53" s="70">
        <v>1338060</v>
      </c>
      <c r="J53" s="70">
        <v>111887</v>
      </c>
      <c r="K53" s="70">
        <v>4553642</v>
      </c>
      <c r="L53" s="70">
        <v>2913812</v>
      </c>
      <c r="M53" s="70">
        <v>587709</v>
      </c>
      <c r="N53" s="70">
        <v>18206</v>
      </c>
      <c r="O53" s="70">
        <v>930141</v>
      </c>
      <c r="P53" s="70">
        <v>399960</v>
      </c>
      <c r="Q53" s="70">
        <v>1661962</v>
      </c>
      <c r="R53" s="70">
        <v>539930</v>
      </c>
      <c r="S53" s="70">
        <v>1731139</v>
      </c>
      <c r="T53" s="70">
        <v>13716</v>
      </c>
      <c r="U53" s="70">
        <v>1619031</v>
      </c>
      <c r="V53" s="112">
        <v>460</v>
      </c>
    </row>
    <row r="54" spans="1:22" ht="18" customHeight="1" thickBot="1">
      <c r="A54" s="75" t="s">
        <v>245</v>
      </c>
      <c r="B54" s="109">
        <v>2350513</v>
      </c>
      <c r="C54" s="111">
        <v>670593</v>
      </c>
      <c r="D54" s="109">
        <v>20409</v>
      </c>
      <c r="E54" s="109">
        <v>646151</v>
      </c>
      <c r="F54" s="109">
        <v>666838</v>
      </c>
      <c r="G54" s="109">
        <v>526086</v>
      </c>
      <c r="H54" s="109">
        <v>233199</v>
      </c>
      <c r="I54" s="109">
        <v>1370800</v>
      </c>
      <c r="J54" s="109">
        <v>86262</v>
      </c>
      <c r="K54" s="109">
        <v>4093007</v>
      </c>
      <c r="L54" s="109">
        <v>2034667</v>
      </c>
      <c r="M54" s="109">
        <v>444802</v>
      </c>
      <c r="N54" s="109">
        <v>12590</v>
      </c>
      <c r="O54" s="109">
        <v>719539</v>
      </c>
      <c r="P54" s="109">
        <v>754696</v>
      </c>
      <c r="Q54" s="109">
        <v>1003947</v>
      </c>
      <c r="R54" s="109">
        <v>370828</v>
      </c>
      <c r="S54" s="109">
        <v>937462</v>
      </c>
      <c r="T54" s="109">
        <v>0</v>
      </c>
      <c r="U54" s="109">
        <v>842304</v>
      </c>
      <c r="V54" s="113">
        <v>0</v>
      </c>
    </row>
    <row r="55" spans="1:3" ht="15" customHeight="1">
      <c r="A55" s="79" t="s">
        <v>246</v>
      </c>
      <c r="B55" s="79"/>
      <c r="C55" s="79"/>
    </row>
    <row r="56" ht="12.75" customHeight="1"/>
  </sheetData>
  <sheetProtection/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8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8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0.6171875" style="32" customWidth="1"/>
    <col min="2" max="2" width="15.125" style="32" customWidth="1"/>
    <col min="3" max="5" width="10.625" style="32" customWidth="1"/>
    <col min="6" max="6" width="0.6171875" style="32" customWidth="1"/>
    <col min="7" max="7" width="2.50390625" style="32" customWidth="1"/>
    <col min="8" max="8" width="13.625" style="32" customWidth="1"/>
    <col min="9" max="11" width="10.625" style="32" customWidth="1"/>
    <col min="12" max="16384" width="9.00390625" style="32" customWidth="1"/>
  </cols>
  <sheetData>
    <row r="2" ht="18" customHeight="1">
      <c r="A2" s="127" t="s">
        <v>327</v>
      </c>
    </row>
    <row r="3" ht="16.5" customHeight="1" thickBot="1">
      <c r="K3" s="307" t="s">
        <v>220</v>
      </c>
    </row>
    <row r="4" spans="1:11" ht="19.5" customHeight="1" thickTop="1">
      <c r="A4" s="308" t="s">
        <v>221</v>
      </c>
      <c r="B4" s="309"/>
      <c r="C4" s="310" t="s">
        <v>116</v>
      </c>
      <c r="D4" s="310"/>
      <c r="E4" s="311"/>
      <c r="F4" s="312" t="s">
        <v>117</v>
      </c>
      <c r="G4" s="308"/>
      <c r="H4" s="309"/>
      <c r="I4" s="310" t="s">
        <v>118</v>
      </c>
      <c r="J4" s="310"/>
      <c r="K4" s="311"/>
    </row>
    <row r="5" spans="1:11" ht="19.5" customHeight="1">
      <c r="A5" s="313"/>
      <c r="B5" s="314"/>
      <c r="C5" s="315" t="s">
        <v>213</v>
      </c>
      <c r="D5" s="316" t="s">
        <v>211</v>
      </c>
      <c r="E5" s="316" t="s">
        <v>222</v>
      </c>
      <c r="F5" s="317"/>
      <c r="G5" s="313"/>
      <c r="H5" s="314"/>
      <c r="I5" s="315" t="s">
        <v>213</v>
      </c>
      <c r="J5" s="316" t="s">
        <v>211</v>
      </c>
      <c r="K5" s="316" t="s">
        <v>223</v>
      </c>
    </row>
    <row r="6" spans="2:11" s="29" customFormat="1" ht="19.5" customHeight="1">
      <c r="B6" s="318" t="s">
        <v>35</v>
      </c>
      <c r="C6" s="319">
        <v>111682391.977</v>
      </c>
      <c r="D6" s="319">
        <v>110434364.23799999</v>
      </c>
      <c r="E6" s="319">
        <f>SUM(E8:E20)</f>
        <v>110338972.75190002</v>
      </c>
      <c r="F6" s="320"/>
      <c r="G6" s="321" t="s">
        <v>224</v>
      </c>
      <c r="H6" s="322"/>
      <c r="I6" s="319">
        <v>137010517</v>
      </c>
      <c r="J6" s="319">
        <v>138049174</v>
      </c>
      <c r="K6" s="319">
        <v>137444660</v>
      </c>
    </row>
    <row r="7" spans="2:11" ht="21" customHeight="1">
      <c r="B7" s="323"/>
      <c r="C7" s="324"/>
      <c r="D7" s="324"/>
      <c r="E7" s="324"/>
      <c r="F7" s="325"/>
      <c r="G7" s="323"/>
      <c r="H7" s="326"/>
      <c r="I7" s="327"/>
      <c r="J7" s="327"/>
      <c r="K7" s="327"/>
    </row>
    <row r="8" spans="2:11" ht="21" customHeight="1">
      <c r="B8" s="323" t="s">
        <v>119</v>
      </c>
      <c r="C8" s="328">
        <v>37114719.176</v>
      </c>
      <c r="D8" s="328">
        <v>37042504.41</v>
      </c>
      <c r="E8" s="328">
        <v>36355659.187</v>
      </c>
      <c r="F8" s="325"/>
      <c r="G8" s="329" t="s">
        <v>225</v>
      </c>
      <c r="H8" s="330"/>
      <c r="I8" s="327">
        <v>129189170</v>
      </c>
      <c r="J8" s="327">
        <v>130135928</v>
      </c>
      <c r="K8" s="327">
        <v>129647743</v>
      </c>
    </row>
    <row r="9" spans="2:11" ht="21" customHeight="1">
      <c r="B9" s="323" t="s">
        <v>120</v>
      </c>
      <c r="C9" s="328">
        <v>22500142.708</v>
      </c>
      <c r="D9" s="328">
        <v>23091446.111</v>
      </c>
      <c r="E9" s="328">
        <v>21287892.498</v>
      </c>
      <c r="F9" s="325"/>
      <c r="G9" s="323"/>
      <c r="H9" s="326" t="s">
        <v>121</v>
      </c>
      <c r="I9" s="327">
        <v>59398280</v>
      </c>
      <c r="J9" s="327">
        <v>59279636</v>
      </c>
      <c r="K9" s="327">
        <v>57368493</v>
      </c>
    </row>
    <row r="10" spans="2:11" ht="21" customHeight="1">
      <c r="B10" s="323" t="s">
        <v>122</v>
      </c>
      <c r="C10" s="328">
        <v>20660359.08</v>
      </c>
      <c r="D10" s="328">
        <v>20365668.933</v>
      </c>
      <c r="E10" s="328">
        <v>23376797.249</v>
      </c>
      <c r="F10" s="325"/>
      <c r="G10" s="323"/>
      <c r="H10" s="326" t="s">
        <v>123</v>
      </c>
      <c r="I10" s="327">
        <v>59710504</v>
      </c>
      <c r="J10" s="327">
        <v>60641931</v>
      </c>
      <c r="K10" s="327">
        <v>62153566</v>
      </c>
    </row>
    <row r="11" spans="2:11" ht="21" customHeight="1">
      <c r="B11" s="323" t="s">
        <v>124</v>
      </c>
      <c r="C11" s="328">
        <v>2297850.18</v>
      </c>
      <c r="D11" s="328">
        <v>2000516.245</v>
      </c>
      <c r="E11" s="328">
        <v>2116028.488</v>
      </c>
      <c r="F11" s="325"/>
      <c r="G11" s="323"/>
      <c r="H11" s="326" t="s">
        <v>125</v>
      </c>
      <c r="I11" s="327">
        <v>3377094</v>
      </c>
      <c r="J11" s="327">
        <v>3495225</v>
      </c>
      <c r="K11" s="327">
        <v>3709469</v>
      </c>
    </row>
    <row r="12" spans="2:11" ht="21" customHeight="1">
      <c r="B12" s="323" t="s">
        <v>126</v>
      </c>
      <c r="C12" s="328">
        <v>1094747.226</v>
      </c>
      <c r="D12" s="328">
        <v>1097061.697</v>
      </c>
      <c r="E12" s="328">
        <v>1047156.97</v>
      </c>
      <c r="F12" s="325"/>
      <c r="G12" s="323"/>
      <c r="H12" s="326" t="s">
        <v>127</v>
      </c>
      <c r="I12" s="327">
        <v>6698685</v>
      </c>
      <c r="J12" s="327">
        <v>6714034</v>
      </c>
      <c r="K12" s="327">
        <v>6409817</v>
      </c>
    </row>
    <row r="13" spans="2:11" ht="19.5" customHeight="1">
      <c r="B13" s="323" t="s">
        <v>128</v>
      </c>
      <c r="C13" s="328">
        <v>117971.8</v>
      </c>
      <c r="D13" s="328">
        <v>113185.2</v>
      </c>
      <c r="E13" s="328">
        <v>107937.45</v>
      </c>
      <c r="F13" s="325"/>
      <c r="G13" s="323"/>
      <c r="H13" s="326" t="s">
        <v>129</v>
      </c>
      <c r="I13" s="327">
        <v>3607</v>
      </c>
      <c r="J13" s="327">
        <v>4102</v>
      </c>
      <c r="K13" s="327">
        <v>4398</v>
      </c>
    </row>
    <row r="14" spans="2:11" ht="21" customHeight="1">
      <c r="B14" s="323" t="s">
        <v>226</v>
      </c>
      <c r="C14" s="331">
        <v>1898208.6</v>
      </c>
      <c r="D14" s="331">
        <v>968011.8</v>
      </c>
      <c r="E14" s="390" t="s">
        <v>47</v>
      </c>
      <c r="F14" s="325"/>
      <c r="G14" s="323"/>
      <c r="H14" s="326" t="s">
        <v>130</v>
      </c>
      <c r="I14" s="332">
        <v>1000</v>
      </c>
      <c r="J14" s="333">
        <v>1000</v>
      </c>
      <c r="K14" s="333">
        <v>2000</v>
      </c>
    </row>
    <row r="15" spans="2:11" ht="21" customHeight="1">
      <c r="B15" s="323" t="s">
        <v>131</v>
      </c>
      <c r="C15" s="328">
        <v>9728295.405</v>
      </c>
      <c r="D15" s="328">
        <v>9150264.117</v>
      </c>
      <c r="E15" s="328">
        <v>9234481.451</v>
      </c>
      <c r="F15" s="325"/>
      <c r="G15" s="323"/>
      <c r="H15" s="326"/>
      <c r="I15" s="327"/>
      <c r="J15" s="327"/>
      <c r="K15" s="327"/>
    </row>
    <row r="16" spans="2:11" ht="21" customHeight="1">
      <c r="B16" s="323" t="s">
        <v>132</v>
      </c>
      <c r="C16" s="328">
        <v>16114257.004</v>
      </c>
      <c r="D16" s="328">
        <v>16418368.599</v>
      </c>
      <c r="E16" s="328">
        <v>16637448.667</v>
      </c>
      <c r="F16" s="334"/>
      <c r="G16" s="329" t="s">
        <v>133</v>
      </c>
      <c r="H16" s="330"/>
      <c r="I16" s="327">
        <v>7821347</v>
      </c>
      <c r="J16" s="327">
        <v>7913246</v>
      </c>
      <c r="K16" s="327">
        <v>7796917</v>
      </c>
    </row>
    <row r="17" spans="2:11" ht="21" customHeight="1">
      <c r="B17" s="323" t="s">
        <v>134</v>
      </c>
      <c r="C17" s="328">
        <v>2970.4</v>
      </c>
      <c r="D17" s="328">
        <v>2535.5</v>
      </c>
      <c r="E17" s="328">
        <v>2288.8</v>
      </c>
      <c r="F17" s="325"/>
      <c r="G17" s="323"/>
      <c r="H17" s="326"/>
      <c r="I17" s="335"/>
      <c r="J17" s="335"/>
      <c r="K17" s="327"/>
    </row>
    <row r="18" spans="2:11" ht="21" customHeight="1">
      <c r="B18" s="323" t="s">
        <v>135</v>
      </c>
      <c r="C18" s="328">
        <v>3931.2</v>
      </c>
      <c r="D18" s="328">
        <v>4425</v>
      </c>
      <c r="E18" s="328">
        <v>4544.7</v>
      </c>
      <c r="F18" s="325"/>
      <c r="G18" s="323"/>
      <c r="H18" s="326"/>
      <c r="I18" s="335"/>
      <c r="J18" s="335"/>
      <c r="K18" s="327"/>
    </row>
    <row r="19" spans="2:11" ht="21" customHeight="1">
      <c r="B19" s="323" t="s">
        <v>136</v>
      </c>
      <c r="C19" s="331">
        <v>148939.198</v>
      </c>
      <c r="D19" s="331">
        <v>180376.626</v>
      </c>
      <c r="E19" s="331">
        <v>148455.2229</v>
      </c>
      <c r="F19" s="325"/>
      <c r="G19" s="323"/>
      <c r="H19" s="326"/>
      <c r="I19" s="336"/>
      <c r="J19" s="336"/>
      <c r="K19" s="391"/>
    </row>
    <row r="20" spans="2:11" ht="15" customHeight="1">
      <c r="B20" s="323" t="s">
        <v>227</v>
      </c>
      <c r="C20" s="390" t="s">
        <v>47</v>
      </c>
      <c r="D20" s="390" t="s">
        <v>47</v>
      </c>
      <c r="E20" s="331">
        <v>20282.069</v>
      </c>
      <c r="F20" s="325"/>
      <c r="G20" s="323"/>
      <c r="H20" s="326"/>
      <c r="I20" s="336"/>
      <c r="J20" s="336"/>
      <c r="K20" s="391"/>
    </row>
    <row r="21" spans="1:11" ht="15" customHeight="1" thickBot="1">
      <c r="A21" s="200"/>
      <c r="B21" s="337"/>
      <c r="C21" s="338"/>
      <c r="D21" s="339"/>
      <c r="E21" s="339"/>
      <c r="F21" s="340"/>
      <c r="G21" s="337"/>
      <c r="H21" s="341"/>
      <c r="I21" s="342"/>
      <c r="J21" s="342"/>
      <c r="K21" s="392"/>
    </row>
    <row r="22" spans="1:11" ht="15" customHeight="1">
      <c r="A22" s="32" t="s">
        <v>228</v>
      </c>
      <c r="B22" s="323"/>
      <c r="C22" s="343"/>
      <c r="D22" s="344"/>
      <c r="E22" s="344"/>
      <c r="F22" s="323"/>
      <c r="G22" s="323"/>
      <c r="H22" s="323"/>
      <c r="I22" s="345"/>
      <c r="J22" s="345"/>
      <c r="K22" s="345"/>
    </row>
    <row r="23" ht="15" customHeight="1">
      <c r="A23" s="32" t="s">
        <v>137</v>
      </c>
    </row>
    <row r="24" ht="15" customHeight="1">
      <c r="E24" s="346"/>
    </row>
    <row r="25" ht="12">
      <c r="E25" s="40"/>
    </row>
    <row r="26" ht="12">
      <c r="E26" s="40"/>
    </row>
    <row r="27" ht="12">
      <c r="E27" s="40"/>
    </row>
    <row r="28" ht="12">
      <c r="E28" s="40"/>
    </row>
    <row r="29" ht="12">
      <c r="E29" s="40"/>
    </row>
    <row r="30" ht="12">
      <c r="E30" s="40"/>
    </row>
    <row r="31" ht="12">
      <c r="E31" s="40"/>
    </row>
    <row r="32" ht="12">
      <c r="E32" s="40"/>
    </row>
    <row r="33" ht="12">
      <c r="E33" s="40"/>
    </row>
    <row r="34" ht="12">
      <c r="E34" s="40"/>
    </row>
    <row r="35" ht="12">
      <c r="E35" s="40"/>
    </row>
    <row r="36" ht="12">
      <c r="E36" s="40"/>
    </row>
    <row r="37" ht="12">
      <c r="E37" s="40"/>
    </row>
    <row r="38" ht="12">
      <c r="E38" s="40"/>
    </row>
  </sheetData>
  <sheetProtection/>
  <mergeCells count="5">
    <mergeCell ref="A4:B5"/>
    <mergeCell ref="F4:H5"/>
    <mergeCell ref="G6:H6"/>
    <mergeCell ref="G8:H8"/>
    <mergeCell ref="G16:H1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Header>&amp;R&amp;D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F23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13.25390625" style="80" customWidth="1"/>
    <col min="2" max="15" width="10.125" style="80" customWidth="1"/>
    <col min="16" max="16" width="11.50390625" style="80" customWidth="1"/>
    <col min="17" max="17" width="9.625" style="81" customWidth="1"/>
    <col min="18" max="18" width="7.25390625" style="80" bestFit="1" customWidth="1"/>
    <col min="19" max="19" width="6.75390625" style="80" bestFit="1" customWidth="1"/>
    <col min="20" max="20" width="7.625" style="80" bestFit="1" customWidth="1"/>
    <col min="21" max="21" width="6.75390625" style="80" bestFit="1" customWidth="1"/>
    <col min="22" max="29" width="7.625" style="80" bestFit="1" customWidth="1"/>
    <col min="30" max="30" width="9.375" style="80" bestFit="1" customWidth="1"/>
    <col min="31" max="31" width="7.625" style="80" bestFit="1" customWidth="1"/>
    <col min="32" max="32" width="8.875" style="80" customWidth="1"/>
    <col min="33" max="16384" width="9.00390625" style="80" customWidth="1"/>
  </cols>
  <sheetData>
    <row r="2" spans="1:30" ht="18" customHeight="1">
      <c r="A2" s="82" t="s">
        <v>323</v>
      </c>
      <c r="U2" s="259"/>
      <c r="V2" s="259"/>
      <c r="W2" s="259"/>
      <c r="X2" s="259"/>
      <c r="Y2" s="259"/>
      <c r="Z2" s="259"/>
      <c r="AA2" s="259"/>
      <c r="AB2" s="259"/>
      <c r="AC2" s="259"/>
      <c r="AD2" s="259"/>
    </row>
    <row r="3" spans="1:31" ht="16.5" customHeight="1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3" t="s">
        <v>231</v>
      </c>
      <c r="M3" s="81"/>
      <c r="N3" s="81"/>
      <c r="O3" s="81"/>
      <c r="R3" s="81"/>
      <c r="S3" s="81"/>
      <c r="T3" s="81"/>
      <c r="U3" s="81"/>
      <c r="V3" s="81"/>
      <c r="W3" s="81"/>
      <c r="X3" s="81"/>
      <c r="Y3" s="81"/>
      <c r="AA3" s="81"/>
      <c r="AB3" s="81"/>
      <c r="AC3" s="81"/>
      <c r="AD3" s="81"/>
      <c r="AE3" s="81"/>
    </row>
    <row r="4" spans="1:17" ht="19.5" customHeight="1" thickTop="1">
      <c r="A4" s="260"/>
      <c r="B4" s="261" t="s">
        <v>138</v>
      </c>
      <c r="C4" s="264"/>
      <c r="D4" s="264"/>
      <c r="E4" s="264"/>
      <c r="F4" s="264"/>
      <c r="G4" s="264"/>
      <c r="H4" s="264"/>
      <c r="I4" s="264"/>
      <c r="J4" s="264"/>
      <c r="K4" s="265"/>
      <c r="L4" s="271" t="s">
        <v>139</v>
      </c>
      <c r="M4" s="81"/>
      <c r="Q4" s="80"/>
    </row>
    <row r="5" spans="1:17" ht="19.5" customHeight="1">
      <c r="A5" s="84" t="s">
        <v>140</v>
      </c>
      <c r="B5" s="262" t="s">
        <v>141</v>
      </c>
      <c r="C5" s="262"/>
      <c r="D5" s="274" t="s">
        <v>142</v>
      </c>
      <c r="E5" s="275"/>
      <c r="F5" s="275"/>
      <c r="G5" s="275"/>
      <c r="H5" s="275"/>
      <c r="I5" s="276"/>
      <c r="J5" s="277" t="s">
        <v>143</v>
      </c>
      <c r="K5" s="278"/>
      <c r="L5" s="272"/>
      <c r="M5" s="81"/>
      <c r="Q5" s="80"/>
    </row>
    <row r="6" spans="1:17" ht="19.5" customHeight="1">
      <c r="A6" s="128"/>
      <c r="B6" s="273"/>
      <c r="C6" s="279"/>
      <c r="D6" s="273" t="s">
        <v>145</v>
      </c>
      <c r="E6" s="279"/>
      <c r="F6" s="273" t="s">
        <v>146</v>
      </c>
      <c r="G6" s="279"/>
      <c r="H6" s="273" t="s">
        <v>144</v>
      </c>
      <c r="I6" s="279"/>
      <c r="J6" s="273"/>
      <c r="K6" s="279"/>
      <c r="L6" s="273"/>
      <c r="M6" s="81"/>
      <c r="Q6" s="80"/>
    </row>
    <row r="7" spans="1:17" ht="21" customHeight="1">
      <c r="A7" s="95" t="s">
        <v>147</v>
      </c>
      <c r="B7" s="282">
        <v>225764237</v>
      </c>
      <c r="C7" s="283"/>
      <c r="D7" s="269">
        <v>107933238</v>
      </c>
      <c r="E7" s="270"/>
      <c r="F7" s="269">
        <v>132628001</v>
      </c>
      <c r="G7" s="270"/>
      <c r="H7" s="282">
        <v>240561239</v>
      </c>
      <c r="I7" s="283"/>
      <c r="J7" s="282">
        <v>466325476</v>
      </c>
      <c r="K7" s="283"/>
      <c r="L7" s="85">
        <v>1122957</v>
      </c>
      <c r="M7" s="81"/>
      <c r="Q7" s="80"/>
    </row>
    <row r="8" spans="1:17" ht="21" customHeight="1">
      <c r="A8" s="95" t="s">
        <v>148</v>
      </c>
      <c r="B8" s="269">
        <v>223815463</v>
      </c>
      <c r="C8" s="270"/>
      <c r="D8" s="269">
        <v>109333063</v>
      </c>
      <c r="E8" s="270"/>
      <c r="F8" s="269">
        <v>134577226</v>
      </c>
      <c r="G8" s="270"/>
      <c r="H8" s="269">
        <v>243910289</v>
      </c>
      <c r="I8" s="270"/>
      <c r="J8" s="269">
        <v>467725752</v>
      </c>
      <c r="K8" s="270"/>
      <c r="L8" s="85">
        <v>1113029</v>
      </c>
      <c r="M8" s="81"/>
      <c r="Q8" s="80"/>
    </row>
    <row r="9" spans="1:18" s="88" customFormat="1" ht="21" customHeight="1">
      <c r="A9" s="95" t="s">
        <v>196</v>
      </c>
      <c r="B9" s="269">
        <v>229213259</v>
      </c>
      <c r="C9" s="270"/>
      <c r="D9" s="269">
        <v>111789688</v>
      </c>
      <c r="E9" s="270"/>
      <c r="F9" s="269">
        <v>136773108</v>
      </c>
      <c r="G9" s="270"/>
      <c r="H9" s="269">
        <v>248562796</v>
      </c>
      <c r="I9" s="270"/>
      <c r="J9" s="269">
        <v>477776055</v>
      </c>
      <c r="K9" s="270"/>
      <c r="L9" s="85">
        <v>1101452</v>
      </c>
      <c r="M9" s="86"/>
      <c r="N9" s="87"/>
      <c r="O9" s="87"/>
      <c r="P9" s="87"/>
      <c r="Q9" s="87"/>
      <c r="R9" s="87"/>
    </row>
    <row r="10" spans="1:13" s="87" customFormat="1" ht="21" customHeight="1">
      <c r="A10" s="95" t="s">
        <v>229</v>
      </c>
      <c r="B10" s="280">
        <v>227535939</v>
      </c>
      <c r="C10" s="281"/>
      <c r="D10" s="280">
        <v>111698430</v>
      </c>
      <c r="E10" s="286"/>
      <c r="F10" s="280">
        <v>138315163</v>
      </c>
      <c r="G10" s="281"/>
      <c r="H10" s="280">
        <v>250013593</v>
      </c>
      <c r="I10" s="281"/>
      <c r="J10" s="269">
        <v>477549532</v>
      </c>
      <c r="K10" s="270"/>
      <c r="L10" s="85">
        <v>1089805</v>
      </c>
      <c r="M10" s="86"/>
    </row>
    <row r="11" spans="1:13" s="88" customFormat="1" ht="21" customHeight="1" thickBot="1">
      <c r="A11" s="129" t="s">
        <v>324</v>
      </c>
      <c r="B11" s="376">
        <v>231549038</v>
      </c>
      <c r="C11" s="377"/>
      <c r="D11" s="376">
        <v>110497322</v>
      </c>
      <c r="E11" s="378"/>
      <c r="F11" s="376">
        <v>137828328</v>
      </c>
      <c r="G11" s="379"/>
      <c r="H11" s="380">
        <v>248325650</v>
      </c>
      <c r="I11" s="381"/>
      <c r="J11" s="382">
        <v>479874688</v>
      </c>
      <c r="K11" s="383"/>
      <c r="L11" s="384">
        <v>1077057</v>
      </c>
      <c r="M11" s="90"/>
    </row>
    <row r="12" spans="1:32" s="88" customFormat="1" ht="21" customHeight="1" thickTop="1">
      <c r="A12" s="130"/>
      <c r="B12" s="287" t="s">
        <v>149</v>
      </c>
      <c r="C12" s="287"/>
      <c r="D12" s="287"/>
      <c r="E12" s="287"/>
      <c r="F12" s="287"/>
      <c r="G12" s="288" t="s">
        <v>153</v>
      </c>
      <c r="H12" s="271" t="s">
        <v>150</v>
      </c>
      <c r="I12" s="290"/>
      <c r="J12" s="290"/>
      <c r="K12" s="290"/>
      <c r="L12" s="290"/>
      <c r="M12" s="266"/>
      <c r="N12" s="266"/>
      <c r="O12" s="266"/>
      <c r="P12" s="131"/>
      <c r="Q12" s="91"/>
      <c r="R12" s="385"/>
      <c r="S12" s="385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</row>
    <row r="13" spans="1:32" s="88" customFormat="1" ht="19.5" customHeight="1">
      <c r="A13" s="92" t="s">
        <v>140</v>
      </c>
      <c r="B13" s="263" t="s">
        <v>230</v>
      </c>
      <c r="C13" s="274" t="s">
        <v>151</v>
      </c>
      <c r="D13" s="275"/>
      <c r="E13" s="276"/>
      <c r="F13" s="284" t="s">
        <v>152</v>
      </c>
      <c r="G13" s="289"/>
      <c r="H13" s="263" t="s">
        <v>214</v>
      </c>
      <c r="I13" s="274" t="s">
        <v>151</v>
      </c>
      <c r="J13" s="275"/>
      <c r="K13" s="276"/>
      <c r="L13" s="274" t="s">
        <v>232</v>
      </c>
      <c r="M13" s="266"/>
      <c r="N13" s="266"/>
      <c r="O13" s="266"/>
      <c r="P13" s="131"/>
      <c r="Q13" s="91"/>
      <c r="R13" s="385"/>
      <c r="S13" s="385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</row>
    <row r="14" spans="1:30" s="88" customFormat="1" ht="21" customHeight="1">
      <c r="A14" s="132"/>
      <c r="B14" s="93"/>
      <c r="C14" s="93" t="s">
        <v>3</v>
      </c>
      <c r="D14" s="93" t="s">
        <v>146</v>
      </c>
      <c r="E14" s="93" t="s">
        <v>154</v>
      </c>
      <c r="F14" s="285"/>
      <c r="G14" s="279"/>
      <c r="H14" s="93"/>
      <c r="I14" s="93" t="s">
        <v>3</v>
      </c>
      <c r="J14" s="93" t="s">
        <v>146</v>
      </c>
      <c r="K14" s="93" t="s">
        <v>154</v>
      </c>
      <c r="L14" s="274"/>
      <c r="M14" s="131"/>
      <c r="N14" s="131"/>
      <c r="O14" s="91"/>
      <c r="P14" s="385"/>
      <c r="Q14" s="385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</row>
    <row r="15" spans="1:30" s="88" customFormat="1" ht="21" customHeight="1">
      <c r="A15" s="95" t="s">
        <v>147</v>
      </c>
      <c r="B15" s="133">
        <v>201044</v>
      </c>
      <c r="C15" s="94">
        <v>96115</v>
      </c>
      <c r="D15" s="94">
        <v>118106</v>
      </c>
      <c r="E15" s="94">
        <v>214221</v>
      </c>
      <c r="F15" s="94">
        <v>415266</v>
      </c>
      <c r="G15" s="85">
        <v>393920</v>
      </c>
      <c r="H15" s="133">
        <v>573122</v>
      </c>
      <c r="I15" s="94">
        <v>273998</v>
      </c>
      <c r="J15" s="94">
        <v>336688</v>
      </c>
      <c r="K15" s="94">
        <v>610686</v>
      </c>
      <c r="L15" s="85">
        <v>1183808</v>
      </c>
      <c r="M15" s="81"/>
      <c r="N15" s="81"/>
      <c r="O15" s="91"/>
      <c r="P15" s="385"/>
      <c r="Q15" s="385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</row>
    <row r="16" spans="1:30" s="88" customFormat="1" ht="21" customHeight="1">
      <c r="A16" s="95" t="s">
        <v>148</v>
      </c>
      <c r="B16" s="94">
        <v>201087</v>
      </c>
      <c r="C16" s="94">
        <v>98230</v>
      </c>
      <c r="D16" s="94">
        <v>120911</v>
      </c>
      <c r="E16" s="94">
        <v>219141</v>
      </c>
      <c r="F16" s="89">
        <v>420228</v>
      </c>
      <c r="G16" s="85">
        <v>395082</v>
      </c>
      <c r="H16" s="94">
        <v>566504</v>
      </c>
      <c r="I16" s="94">
        <v>276735</v>
      </c>
      <c r="J16" s="89">
        <v>340631</v>
      </c>
      <c r="K16" s="94">
        <v>617366</v>
      </c>
      <c r="L16" s="81">
        <v>1183870</v>
      </c>
      <c r="M16" s="81"/>
      <c r="N16" s="81"/>
      <c r="O16" s="91"/>
      <c r="P16" s="385"/>
      <c r="Q16" s="385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</row>
    <row r="17" spans="1:30" s="88" customFormat="1" ht="21" customHeight="1">
      <c r="A17" s="95" t="s">
        <v>196</v>
      </c>
      <c r="B17" s="94">
        <v>208101</v>
      </c>
      <c r="C17" s="94">
        <v>101493</v>
      </c>
      <c r="D17" s="94">
        <v>124175</v>
      </c>
      <c r="E17" s="94">
        <v>225668</v>
      </c>
      <c r="F17" s="94">
        <v>433769</v>
      </c>
      <c r="G17" s="85">
        <v>396738</v>
      </c>
      <c r="H17" s="94">
        <v>577745</v>
      </c>
      <c r="I17" s="94">
        <v>281772</v>
      </c>
      <c r="J17" s="94">
        <v>344744</v>
      </c>
      <c r="K17" s="94">
        <v>626516</v>
      </c>
      <c r="L17" s="85">
        <v>1204261</v>
      </c>
      <c r="M17" s="81"/>
      <c r="N17" s="81"/>
      <c r="O17" s="91"/>
      <c r="P17" s="385"/>
      <c r="Q17" s="385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</row>
    <row r="18" spans="1:30" s="87" customFormat="1" ht="21" customHeight="1">
      <c r="A18" s="95" t="s">
        <v>229</v>
      </c>
      <c r="B18" s="94">
        <v>208786</v>
      </c>
      <c r="C18" s="94">
        <v>102494</v>
      </c>
      <c r="D18" s="94">
        <v>126917</v>
      </c>
      <c r="E18" s="94">
        <v>229411</v>
      </c>
      <c r="F18" s="94">
        <v>438197</v>
      </c>
      <c r="G18" s="85">
        <v>398519</v>
      </c>
      <c r="H18" s="94">
        <v>570954</v>
      </c>
      <c r="I18" s="94">
        <v>280284</v>
      </c>
      <c r="J18" s="94">
        <v>347073</v>
      </c>
      <c r="K18" s="94">
        <v>627357</v>
      </c>
      <c r="L18" s="85">
        <v>1198311</v>
      </c>
      <c r="M18" s="81"/>
      <c r="N18" s="81"/>
      <c r="O18" s="95"/>
      <c r="P18" s="96"/>
      <c r="Q18" s="96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</row>
    <row r="19" spans="1:30" s="88" customFormat="1" ht="21" customHeight="1" thickBot="1">
      <c r="A19" s="134" t="s">
        <v>325</v>
      </c>
      <c r="B19" s="387">
        <f>B11/L11*1000</f>
        <v>214983.08631762295</v>
      </c>
      <c r="C19" s="387">
        <f>D11/L11*1000</f>
        <v>102591.89810752819</v>
      </c>
      <c r="D19" s="387">
        <f>F11/L11*1000</f>
        <v>127967.53375169559</v>
      </c>
      <c r="E19" s="387">
        <f>SUM(C19:D19)</f>
        <v>230559.43185922378</v>
      </c>
      <c r="F19" s="387">
        <f>SUM(E19,B19)</f>
        <v>445542.51817684673</v>
      </c>
      <c r="G19" s="387">
        <v>400164</v>
      </c>
      <c r="H19" s="387">
        <f>B11/G19*1000</f>
        <v>578635.354504653</v>
      </c>
      <c r="I19" s="387">
        <f>D11/G19*1000</f>
        <v>276130.0916624184</v>
      </c>
      <c r="J19" s="387">
        <f>F11/G19*1000</f>
        <v>344429.6038624164</v>
      </c>
      <c r="K19" s="387">
        <f>SUM(J19,I19)</f>
        <v>620559.6955248348</v>
      </c>
      <c r="L19" s="388">
        <f>SUM(K19,H19)</f>
        <v>1199195.0500294878</v>
      </c>
      <c r="M19" s="389"/>
      <c r="N19" s="389"/>
      <c r="O19" s="91"/>
      <c r="P19" s="385"/>
      <c r="Q19" s="385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</row>
    <row r="20" spans="1:18" ht="15" customHeight="1">
      <c r="A20" s="80" t="s">
        <v>155</v>
      </c>
      <c r="R20" s="81"/>
    </row>
    <row r="21" ht="15" customHeight="1">
      <c r="A21" s="80" t="s">
        <v>156</v>
      </c>
    </row>
    <row r="22" ht="15" customHeight="1">
      <c r="A22" s="80" t="s">
        <v>215</v>
      </c>
    </row>
    <row r="23" ht="15" customHeight="1">
      <c r="A23" s="80" t="s">
        <v>326</v>
      </c>
    </row>
    <row r="24" ht="15" customHeight="1"/>
    <row r="25" ht="15" customHeight="1"/>
    <row r="26" ht="15" customHeight="1"/>
    <row r="27" ht="15" customHeight="1"/>
  </sheetData>
  <sheetProtection/>
  <mergeCells count="39">
    <mergeCell ref="L13:L14"/>
    <mergeCell ref="B11:C11"/>
    <mergeCell ref="D11:E11"/>
    <mergeCell ref="F11:G11"/>
    <mergeCell ref="H11:I11"/>
    <mergeCell ref="J11:K11"/>
    <mergeCell ref="B12:F12"/>
    <mergeCell ref="G12:G14"/>
    <mergeCell ref="H12:L12"/>
    <mergeCell ref="C13:E13"/>
    <mergeCell ref="F13:F14"/>
    <mergeCell ref="B9:C9"/>
    <mergeCell ref="D9:E9"/>
    <mergeCell ref="F9:G9"/>
    <mergeCell ref="H9:I9"/>
    <mergeCell ref="I13:K13"/>
    <mergeCell ref="J9:K9"/>
    <mergeCell ref="B10:C10"/>
    <mergeCell ref="D10:E10"/>
    <mergeCell ref="F10:G10"/>
    <mergeCell ref="H10:I10"/>
    <mergeCell ref="J10:K10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L4:L6"/>
    <mergeCell ref="D5:I5"/>
    <mergeCell ref="J5:K6"/>
    <mergeCell ref="B6:C6"/>
    <mergeCell ref="D6:E6"/>
    <mergeCell ref="F6:G6"/>
    <mergeCell ref="H6:I6"/>
  </mergeCells>
  <printOptions horizontalCentered="1"/>
  <pageMargins left="0.3937007874015748" right="0.3937007874015748" top="0.984251968503937" bottom="0.984251968503937" header="0.5118110236220472" footer="0.5118110236220472"/>
  <pageSetup cellComments="asDisplayed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25" style="80" customWidth="1"/>
    <col min="2" max="2" width="11.875" style="80" customWidth="1"/>
    <col min="3" max="5" width="11.25390625" style="80" customWidth="1"/>
    <col min="6" max="6" width="11.875" style="80" customWidth="1"/>
    <col min="7" max="9" width="11.25390625" style="80" customWidth="1"/>
    <col min="10" max="10" width="10.25390625" style="80" bestFit="1" customWidth="1"/>
    <col min="11" max="16384" width="9.00390625" style="80" customWidth="1"/>
  </cols>
  <sheetData>
    <row r="1" ht="12">
      <c r="I1" s="299"/>
    </row>
    <row r="2" ht="14.25">
      <c r="B2" s="82" t="s">
        <v>321</v>
      </c>
    </row>
    <row r="3" spans="2:9" ht="21" customHeight="1" thickBot="1">
      <c r="B3" s="81"/>
      <c r="C3" s="81"/>
      <c r="D3" s="81"/>
      <c r="E3" s="81"/>
      <c r="F3" s="81"/>
      <c r="G3" s="81"/>
      <c r="H3" s="81"/>
      <c r="I3" s="83" t="s">
        <v>111</v>
      </c>
    </row>
    <row r="4" spans="1:9" ht="18" customHeight="1" thickTop="1">
      <c r="A4" s="81"/>
      <c r="B4" s="300" t="s">
        <v>157</v>
      </c>
      <c r="C4" s="241"/>
      <c r="D4" s="240"/>
      <c r="E4" s="130"/>
      <c r="F4" s="242" t="s">
        <v>272</v>
      </c>
      <c r="G4" s="241"/>
      <c r="H4" s="240"/>
      <c r="I4" s="130"/>
    </row>
    <row r="5" spans="1:9" ht="18" customHeight="1">
      <c r="A5" s="81"/>
      <c r="B5" s="268" t="s">
        <v>158</v>
      </c>
      <c r="C5" s="301" t="s">
        <v>270</v>
      </c>
      <c r="D5" s="267" t="s">
        <v>239</v>
      </c>
      <c r="E5" s="267" t="s">
        <v>322</v>
      </c>
      <c r="F5" s="98" t="s">
        <v>158</v>
      </c>
      <c r="G5" s="301" t="s">
        <v>270</v>
      </c>
      <c r="H5" s="267" t="s">
        <v>239</v>
      </c>
      <c r="I5" s="267" t="s">
        <v>322</v>
      </c>
    </row>
    <row r="6" spans="1:9" ht="24.75" customHeight="1">
      <c r="A6" s="302"/>
      <c r="B6" s="303" t="s">
        <v>35</v>
      </c>
      <c r="C6" s="100">
        <v>89039900</v>
      </c>
      <c r="D6" s="100">
        <v>90184800</v>
      </c>
      <c r="E6" s="100">
        <v>90957600</v>
      </c>
      <c r="F6" s="99" t="s">
        <v>35</v>
      </c>
      <c r="G6" s="100">
        <v>90974439</v>
      </c>
      <c r="H6" s="100">
        <v>91697520</v>
      </c>
      <c r="I6" s="100">
        <v>100822407</v>
      </c>
    </row>
    <row r="7" spans="1:9" ht="9" customHeight="1">
      <c r="A7" s="304"/>
      <c r="B7" s="305"/>
      <c r="C7" s="100"/>
      <c r="D7" s="100"/>
      <c r="E7" s="100"/>
      <c r="F7" s="101"/>
      <c r="G7" s="100"/>
      <c r="H7" s="100"/>
      <c r="I7" s="100"/>
    </row>
    <row r="8" spans="1:9" ht="24.75" customHeight="1">
      <c r="A8" s="304"/>
      <c r="B8" s="305" t="s">
        <v>159</v>
      </c>
      <c r="C8" s="102">
        <v>56451900</v>
      </c>
      <c r="D8" s="102">
        <v>62864400</v>
      </c>
      <c r="E8" s="102">
        <v>61216100</v>
      </c>
      <c r="F8" s="101" t="s">
        <v>159</v>
      </c>
      <c r="G8" s="102">
        <v>52220800</v>
      </c>
      <c r="H8" s="102">
        <v>57126500</v>
      </c>
      <c r="I8" s="114">
        <v>64401900</v>
      </c>
    </row>
    <row r="9" spans="1:9" ht="24.75" customHeight="1">
      <c r="A9" s="304"/>
      <c r="B9" s="305" t="s">
        <v>160</v>
      </c>
      <c r="C9" s="102">
        <v>5477000</v>
      </c>
      <c r="D9" s="102">
        <v>3337400</v>
      </c>
      <c r="E9" s="102">
        <v>2816400</v>
      </c>
      <c r="F9" s="101" t="s">
        <v>160</v>
      </c>
      <c r="G9" s="102">
        <v>21532800</v>
      </c>
      <c r="H9" s="102">
        <v>20219200</v>
      </c>
      <c r="I9" s="102">
        <v>20267300</v>
      </c>
    </row>
    <row r="10" spans="1:9" ht="24.75" customHeight="1" thickBot="1">
      <c r="A10" s="304"/>
      <c r="B10" s="306" t="s">
        <v>161</v>
      </c>
      <c r="C10" s="104">
        <v>27111000</v>
      </c>
      <c r="D10" s="104">
        <v>23983000</v>
      </c>
      <c r="E10" s="104">
        <v>26925100</v>
      </c>
      <c r="F10" s="103" t="s">
        <v>161</v>
      </c>
      <c r="G10" s="104">
        <v>17220839</v>
      </c>
      <c r="H10" s="104">
        <v>14351820</v>
      </c>
      <c r="I10" s="104">
        <v>16153207</v>
      </c>
    </row>
    <row r="11" ht="15" customHeight="1">
      <c r="B11" s="80" t="s">
        <v>271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36" customWidth="1"/>
    <col min="2" max="2" width="2.125" style="136" customWidth="1"/>
    <col min="3" max="3" width="18.25390625" style="136" customWidth="1"/>
    <col min="4" max="4" width="12.25390625" style="136" customWidth="1"/>
    <col min="5" max="5" width="11.625" style="136" customWidth="1"/>
    <col min="6" max="12" width="10.625" style="136" customWidth="1"/>
    <col min="13" max="16384" width="9.00390625" style="136" customWidth="1"/>
  </cols>
  <sheetData>
    <row r="1" ht="11.25">
      <c r="L1" s="297"/>
    </row>
    <row r="2" ht="18" customHeight="1">
      <c r="A2" s="135" t="s">
        <v>320</v>
      </c>
    </row>
    <row r="3" spans="6:12" ht="15" customHeight="1" thickBot="1">
      <c r="F3" s="137"/>
      <c r="K3" s="298" t="s">
        <v>273</v>
      </c>
      <c r="L3" s="298"/>
    </row>
    <row r="4" spans="1:12" s="141" customFormat="1" ht="27" customHeight="1" thickTop="1">
      <c r="A4" s="245" t="s">
        <v>274</v>
      </c>
      <c r="B4" s="245"/>
      <c r="C4" s="246"/>
      <c r="D4" s="138" t="s">
        <v>162</v>
      </c>
      <c r="E4" s="139" t="s">
        <v>163</v>
      </c>
      <c r="F4" s="139" t="s">
        <v>164</v>
      </c>
      <c r="G4" s="139" t="s">
        <v>165</v>
      </c>
      <c r="H4" s="139" t="s">
        <v>166</v>
      </c>
      <c r="I4" s="139" t="s">
        <v>167</v>
      </c>
      <c r="J4" s="139" t="s">
        <v>168</v>
      </c>
      <c r="K4" s="139" t="s">
        <v>169</v>
      </c>
      <c r="L4" s="140" t="s">
        <v>170</v>
      </c>
    </row>
    <row r="5" spans="1:12" s="146" customFormat="1" ht="15" customHeight="1">
      <c r="A5" s="142" t="s">
        <v>188</v>
      </c>
      <c r="B5" s="243"/>
      <c r="C5" s="244"/>
      <c r="D5" s="143"/>
      <c r="E5" s="144"/>
      <c r="F5" s="144"/>
      <c r="G5" s="144"/>
      <c r="H5" s="144"/>
      <c r="I5" s="144"/>
      <c r="J5" s="144"/>
      <c r="K5" s="144"/>
      <c r="L5" s="145"/>
    </row>
    <row r="6" spans="1:12" s="146" customFormat="1" ht="15" customHeight="1">
      <c r="A6" s="147"/>
      <c r="B6" s="147" t="s">
        <v>275</v>
      </c>
      <c r="C6" s="148"/>
      <c r="D6" s="143"/>
      <c r="E6" s="158"/>
      <c r="F6" s="158"/>
      <c r="G6" s="158"/>
      <c r="H6" s="158"/>
      <c r="I6" s="158"/>
      <c r="J6" s="158"/>
      <c r="K6" s="158"/>
      <c r="L6" s="159"/>
    </row>
    <row r="7" spans="1:12" ht="21" customHeight="1">
      <c r="A7" s="149"/>
      <c r="B7" s="149"/>
      <c r="C7" s="150" t="s">
        <v>171</v>
      </c>
      <c r="D7" s="115">
        <v>199934</v>
      </c>
      <c r="E7" s="116">
        <v>61908</v>
      </c>
      <c r="F7" s="116">
        <v>27651</v>
      </c>
      <c r="G7" s="116">
        <v>28421</v>
      </c>
      <c r="H7" s="116">
        <v>21916</v>
      </c>
      <c r="I7" s="116">
        <v>15119</v>
      </c>
      <c r="J7" s="116">
        <v>15103</v>
      </c>
      <c r="K7" s="116">
        <v>18413</v>
      </c>
      <c r="L7" s="117">
        <v>11403</v>
      </c>
    </row>
    <row r="8" spans="1:12" ht="21" customHeight="1">
      <c r="A8" s="149"/>
      <c r="B8" s="149"/>
      <c r="C8" s="150" t="s">
        <v>172</v>
      </c>
      <c r="D8" s="115">
        <v>524449273</v>
      </c>
      <c r="E8" s="116">
        <v>192668678</v>
      </c>
      <c r="F8" s="160">
        <v>70628728</v>
      </c>
      <c r="G8" s="160">
        <v>68249386</v>
      </c>
      <c r="H8" s="160">
        <v>51890335</v>
      </c>
      <c r="I8" s="160">
        <v>36934255</v>
      </c>
      <c r="J8" s="160">
        <v>34455033</v>
      </c>
      <c r="K8" s="160">
        <v>43944744</v>
      </c>
      <c r="L8" s="161">
        <v>25678112</v>
      </c>
    </row>
    <row r="9" spans="1:12" ht="21" customHeight="1">
      <c r="A9" s="149"/>
      <c r="B9" s="149"/>
      <c r="C9" s="150" t="s">
        <v>276</v>
      </c>
      <c r="D9" s="115">
        <v>14536731</v>
      </c>
      <c r="E9" s="160">
        <v>5917552</v>
      </c>
      <c r="F9" s="160">
        <v>2133343</v>
      </c>
      <c r="G9" s="160">
        <v>1581842</v>
      </c>
      <c r="H9" s="160">
        <v>1460057</v>
      </c>
      <c r="I9" s="160">
        <v>1184586</v>
      </c>
      <c r="J9" s="160">
        <v>706224</v>
      </c>
      <c r="K9" s="160">
        <v>1026330</v>
      </c>
      <c r="L9" s="161">
        <v>526799</v>
      </c>
    </row>
    <row r="10" spans="1:12" s="146" customFormat="1" ht="15" customHeight="1">
      <c r="A10" s="151"/>
      <c r="B10" s="147" t="s">
        <v>277</v>
      </c>
      <c r="C10" s="148"/>
      <c r="D10" s="118"/>
      <c r="E10" s="162"/>
      <c r="F10" s="162"/>
      <c r="G10" s="162"/>
      <c r="H10" s="162"/>
      <c r="I10" s="162"/>
      <c r="J10" s="162"/>
      <c r="K10" s="162"/>
      <c r="L10" s="163"/>
    </row>
    <row r="11" spans="1:12" ht="21" customHeight="1">
      <c r="A11" s="149"/>
      <c r="B11" s="149"/>
      <c r="C11" s="150" t="s">
        <v>171</v>
      </c>
      <c r="D11" s="115">
        <v>39696</v>
      </c>
      <c r="E11" s="160">
        <v>11128</v>
      </c>
      <c r="F11" s="160">
        <v>5211</v>
      </c>
      <c r="G11" s="160">
        <v>6354</v>
      </c>
      <c r="H11" s="160">
        <v>4550</v>
      </c>
      <c r="I11" s="160">
        <v>3477</v>
      </c>
      <c r="J11" s="160">
        <v>3103</v>
      </c>
      <c r="K11" s="160">
        <v>3984</v>
      </c>
      <c r="L11" s="161">
        <v>1889</v>
      </c>
    </row>
    <row r="12" spans="1:12" ht="21" customHeight="1">
      <c r="A12" s="149"/>
      <c r="B12" s="149"/>
      <c r="C12" s="150" t="s">
        <v>172</v>
      </c>
      <c r="D12" s="115">
        <v>90598045</v>
      </c>
      <c r="E12" s="160">
        <v>26713929</v>
      </c>
      <c r="F12" s="160">
        <v>11266443</v>
      </c>
      <c r="G12" s="160">
        <v>15087109</v>
      </c>
      <c r="H12" s="160">
        <v>11075367</v>
      </c>
      <c r="I12" s="160">
        <v>7481711</v>
      </c>
      <c r="J12" s="160">
        <v>6385159</v>
      </c>
      <c r="K12" s="160">
        <v>8879759</v>
      </c>
      <c r="L12" s="161">
        <v>3708568</v>
      </c>
    </row>
    <row r="13" spans="1:12" ht="21" customHeight="1">
      <c r="A13" s="149"/>
      <c r="B13" s="149"/>
      <c r="C13" s="150" t="s">
        <v>276</v>
      </c>
      <c r="D13" s="115">
        <v>5283306</v>
      </c>
      <c r="E13" s="160">
        <v>1727974</v>
      </c>
      <c r="F13" s="160">
        <v>609377</v>
      </c>
      <c r="G13" s="160">
        <v>791858</v>
      </c>
      <c r="H13" s="160">
        <v>871097</v>
      </c>
      <c r="I13" s="160">
        <v>323347</v>
      </c>
      <c r="J13" s="160">
        <v>329118</v>
      </c>
      <c r="K13" s="160">
        <v>449536</v>
      </c>
      <c r="L13" s="161">
        <v>180998</v>
      </c>
    </row>
    <row r="14" spans="1:12" s="146" customFormat="1" ht="15" customHeight="1">
      <c r="A14" s="151"/>
      <c r="B14" s="147" t="s">
        <v>278</v>
      </c>
      <c r="C14" s="148"/>
      <c r="D14" s="118"/>
      <c r="E14" s="162"/>
      <c r="F14" s="162"/>
      <c r="G14" s="162"/>
      <c r="H14" s="162"/>
      <c r="I14" s="162"/>
      <c r="J14" s="162"/>
      <c r="K14" s="162"/>
      <c r="L14" s="163"/>
    </row>
    <row r="15" spans="1:12" ht="21" customHeight="1">
      <c r="A15" s="149"/>
      <c r="B15" s="149"/>
      <c r="C15" s="150" t="s">
        <v>171</v>
      </c>
      <c r="D15" s="115">
        <v>10502</v>
      </c>
      <c r="E15" s="160">
        <v>4651</v>
      </c>
      <c r="F15" s="160">
        <v>1221</v>
      </c>
      <c r="G15" s="160">
        <v>1253</v>
      </c>
      <c r="H15" s="160">
        <v>1110</v>
      </c>
      <c r="I15" s="160">
        <v>614</v>
      </c>
      <c r="J15" s="160">
        <v>586</v>
      </c>
      <c r="K15" s="160">
        <v>678</v>
      </c>
      <c r="L15" s="161">
        <v>389</v>
      </c>
    </row>
    <row r="16" spans="1:12" ht="21" customHeight="1">
      <c r="A16" s="149"/>
      <c r="B16" s="149"/>
      <c r="C16" s="150" t="s">
        <v>172</v>
      </c>
      <c r="D16" s="115">
        <v>29361295</v>
      </c>
      <c r="E16" s="160">
        <v>15469882</v>
      </c>
      <c r="F16" s="160">
        <v>3158847</v>
      </c>
      <c r="G16" s="160">
        <v>3002858</v>
      </c>
      <c r="H16" s="160">
        <v>2157195</v>
      </c>
      <c r="I16" s="160">
        <v>1570868</v>
      </c>
      <c r="J16" s="160">
        <v>1351691</v>
      </c>
      <c r="K16" s="160">
        <v>1817459</v>
      </c>
      <c r="L16" s="161">
        <v>832495</v>
      </c>
    </row>
    <row r="17" spans="1:12" ht="21" customHeight="1">
      <c r="A17" s="149"/>
      <c r="B17" s="149"/>
      <c r="C17" s="150" t="s">
        <v>276</v>
      </c>
      <c r="D17" s="115">
        <v>2015303</v>
      </c>
      <c r="E17" s="160">
        <v>1105562</v>
      </c>
      <c r="F17" s="160">
        <v>207998</v>
      </c>
      <c r="G17" s="160">
        <v>195020</v>
      </c>
      <c r="H17" s="160">
        <v>119336</v>
      </c>
      <c r="I17" s="160">
        <v>180670</v>
      </c>
      <c r="J17" s="160">
        <v>62348</v>
      </c>
      <c r="K17" s="160">
        <v>100223</v>
      </c>
      <c r="L17" s="161">
        <v>44146</v>
      </c>
    </row>
    <row r="18" spans="1:12" s="146" customFormat="1" ht="15" customHeight="1">
      <c r="A18" s="151"/>
      <c r="B18" s="147" t="s">
        <v>279</v>
      </c>
      <c r="C18" s="148"/>
      <c r="D18" s="118"/>
      <c r="E18" s="162"/>
      <c r="F18" s="162"/>
      <c r="G18" s="162"/>
      <c r="H18" s="162"/>
      <c r="I18" s="162"/>
      <c r="J18" s="162"/>
      <c r="K18" s="162"/>
      <c r="L18" s="163"/>
    </row>
    <row r="19" spans="1:12" ht="18" customHeight="1">
      <c r="A19" s="149"/>
      <c r="B19" s="149"/>
      <c r="C19" s="150" t="s">
        <v>171</v>
      </c>
      <c r="D19" s="115">
        <v>92283</v>
      </c>
      <c r="E19" s="160">
        <v>27356</v>
      </c>
      <c r="F19" s="160">
        <v>13435</v>
      </c>
      <c r="G19" s="160">
        <v>13125</v>
      </c>
      <c r="H19" s="160">
        <v>9246</v>
      </c>
      <c r="I19" s="160">
        <v>7759</v>
      </c>
      <c r="J19" s="160">
        <v>6660</v>
      </c>
      <c r="K19" s="160">
        <v>8892</v>
      </c>
      <c r="L19" s="161">
        <v>5810</v>
      </c>
    </row>
    <row r="20" spans="1:12" ht="21" customHeight="1">
      <c r="A20" s="149"/>
      <c r="B20" s="149"/>
      <c r="C20" s="150" t="s">
        <v>172</v>
      </c>
      <c r="D20" s="115">
        <v>317929527</v>
      </c>
      <c r="E20" s="160">
        <v>117658314</v>
      </c>
      <c r="F20" s="160">
        <v>42438806</v>
      </c>
      <c r="G20" s="160">
        <v>40735626</v>
      </c>
      <c r="H20" s="160">
        <v>30663302</v>
      </c>
      <c r="I20" s="160">
        <v>21857438</v>
      </c>
      <c r="J20" s="160">
        <v>21220121</v>
      </c>
      <c r="K20" s="160">
        <v>26237413</v>
      </c>
      <c r="L20" s="161">
        <v>17118506</v>
      </c>
    </row>
    <row r="21" spans="1:12" ht="21" customHeight="1">
      <c r="A21" s="149"/>
      <c r="B21" s="149"/>
      <c r="C21" s="150" t="s">
        <v>276</v>
      </c>
      <c r="D21" s="115">
        <v>3235394</v>
      </c>
      <c r="E21" s="160">
        <v>1458027</v>
      </c>
      <c r="F21" s="160">
        <v>405966</v>
      </c>
      <c r="G21" s="160">
        <v>340967</v>
      </c>
      <c r="H21" s="160">
        <v>281803</v>
      </c>
      <c r="I21" s="160">
        <v>221392</v>
      </c>
      <c r="J21" s="160">
        <v>188162</v>
      </c>
      <c r="K21" s="160">
        <v>183563</v>
      </c>
      <c r="L21" s="161">
        <v>155514</v>
      </c>
    </row>
    <row r="22" spans="1:12" s="146" customFormat="1" ht="15" customHeight="1">
      <c r="A22" s="151"/>
      <c r="B22" s="147" t="s">
        <v>280</v>
      </c>
      <c r="C22" s="148"/>
      <c r="D22" s="118"/>
      <c r="E22" s="162"/>
      <c r="F22" s="162"/>
      <c r="G22" s="162"/>
      <c r="H22" s="162"/>
      <c r="I22" s="162"/>
      <c r="J22" s="162"/>
      <c r="K22" s="162"/>
      <c r="L22" s="163"/>
    </row>
    <row r="23" spans="1:12" ht="18" customHeight="1">
      <c r="A23" s="149"/>
      <c r="B23" s="149"/>
      <c r="C23" s="150" t="s">
        <v>171</v>
      </c>
      <c r="D23" s="115">
        <v>53164</v>
      </c>
      <c r="E23" s="160">
        <v>17197</v>
      </c>
      <c r="F23" s="160">
        <v>7199</v>
      </c>
      <c r="G23" s="160">
        <v>7129</v>
      </c>
      <c r="H23" s="160">
        <v>6551</v>
      </c>
      <c r="I23" s="160">
        <v>3054</v>
      </c>
      <c r="J23" s="160">
        <v>4433</v>
      </c>
      <c r="K23" s="160">
        <v>4470</v>
      </c>
      <c r="L23" s="161">
        <v>3131</v>
      </c>
    </row>
    <row r="24" spans="1:12" ht="21" customHeight="1">
      <c r="A24" s="149"/>
      <c r="B24" s="149"/>
      <c r="C24" s="150" t="s">
        <v>172</v>
      </c>
      <c r="D24" s="115">
        <v>54226750</v>
      </c>
      <c r="E24" s="160">
        <v>20023937</v>
      </c>
      <c r="F24" s="160">
        <v>6797626</v>
      </c>
      <c r="G24" s="160">
        <v>6920874</v>
      </c>
      <c r="H24" s="160">
        <v>6362514</v>
      </c>
      <c r="I24" s="160">
        <v>2641000</v>
      </c>
      <c r="J24" s="160">
        <v>4428038</v>
      </c>
      <c r="K24" s="160">
        <v>4195594</v>
      </c>
      <c r="L24" s="161">
        <v>2857166</v>
      </c>
    </row>
    <row r="25" spans="1:12" ht="21" customHeight="1">
      <c r="A25" s="149"/>
      <c r="B25" s="149"/>
      <c r="C25" s="150" t="s">
        <v>276</v>
      </c>
      <c r="D25" s="115">
        <v>224872</v>
      </c>
      <c r="E25" s="160">
        <v>86095</v>
      </c>
      <c r="F25" s="160">
        <v>24500</v>
      </c>
      <c r="G25" s="160">
        <v>18118</v>
      </c>
      <c r="H25" s="160">
        <v>36140</v>
      </c>
      <c r="I25" s="160">
        <v>12337</v>
      </c>
      <c r="J25" s="160">
        <v>27705</v>
      </c>
      <c r="K25" s="160">
        <v>11154</v>
      </c>
      <c r="L25" s="161">
        <v>8825</v>
      </c>
    </row>
    <row r="26" spans="1:12" s="146" customFormat="1" ht="21" customHeight="1">
      <c r="A26" s="151"/>
      <c r="B26" s="247" t="s">
        <v>281</v>
      </c>
      <c r="C26" s="226"/>
      <c r="D26" s="118"/>
      <c r="E26" s="162"/>
      <c r="F26" s="162"/>
      <c r="G26" s="162"/>
      <c r="H26" s="162"/>
      <c r="I26" s="162"/>
      <c r="J26" s="162"/>
      <c r="K26" s="162"/>
      <c r="L26" s="163"/>
    </row>
    <row r="27" spans="1:12" ht="18" customHeight="1">
      <c r="A27" s="149"/>
      <c r="B27" s="149"/>
      <c r="C27" s="150" t="s">
        <v>171</v>
      </c>
      <c r="D27" s="115">
        <v>4289</v>
      </c>
      <c r="E27" s="160">
        <v>1576</v>
      </c>
      <c r="F27" s="160">
        <v>585</v>
      </c>
      <c r="G27" s="160">
        <v>560</v>
      </c>
      <c r="H27" s="160">
        <v>459</v>
      </c>
      <c r="I27" s="160">
        <v>215</v>
      </c>
      <c r="J27" s="160">
        <v>321</v>
      </c>
      <c r="K27" s="160">
        <v>389</v>
      </c>
      <c r="L27" s="161">
        <v>184</v>
      </c>
    </row>
    <row r="28" spans="1:12" ht="21" customHeight="1">
      <c r="A28" s="149"/>
      <c r="B28" s="149"/>
      <c r="C28" s="150" t="s">
        <v>172</v>
      </c>
      <c r="D28" s="164">
        <v>32333656</v>
      </c>
      <c r="E28" s="160">
        <v>12802616</v>
      </c>
      <c r="F28" s="160">
        <v>6967007</v>
      </c>
      <c r="G28" s="160">
        <v>2502919</v>
      </c>
      <c r="H28" s="160">
        <v>1631957</v>
      </c>
      <c r="I28" s="160">
        <v>3383238</v>
      </c>
      <c r="J28" s="160">
        <v>1070024</v>
      </c>
      <c r="K28" s="160">
        <v>2814518</v>
      </c>
      <c r="L28" s="161">
        <v>1161377</v>
      </c>
    </row>
    <row r="29" spans="1:12" ht="21" customHeight="1">
      <c r="A29" s="149"/>
      <c r="B29" s="149"/>
      <c r="C29" s="150" t="s">
        <v>276</v>
      </c>
      <c r="D29" s="164">
        <v>3777855</v>
      </c>
      <c r="E29" s="160">
        <v>1539894</v>
      </c>
      <c r="F29" s="160">
        <v>885502</v>
      </c>
      <c r="G29" s="160">
        <v>235879</v>
      </c>
      <c r="H29" s="160">
        <v>151680</v>
      </c>
      <c r="I29" s="160">
        <v>446840</v>
      </c>
      <c r="J29" s="160">
        <v>98891</v>
      </c>
      <c r="K29" s="160">
        <v>281854</v>
      </c>
      <c r="L29" s="161">
        <v>137316</v>
      </c>
    </row>
    <row r="30" spans="1:12" s="146" customFormat="1" ht="15" customHeight="1">
      <c r="A30" s="152" t="s">
        <v>173</v>
      </c>
      <c r="B30" s="151"/>
      <c r="C30" s="153"/>
      <c r="D30" s="118"/>
      <c r="E30" s="162"/>
      <c r="F30" s="162"/>
      <c r="G30" s="162"/>
      <c r="H30" s="162"/>
      <c r="I30" s="162"/>
      <c r="J30" s="162"/>
      <c r="K30" s="162"/>
      <c r="L30" s="163"/>
    </row>
    <row r="31" spans="1:12" s="146" customFormat="1" ht="15" customHeight="1">
      <c r="A31" s="151"/>
      <c r="B31" s="147" t="s">
        <v>174</v>
      </c>
      <c r="C31" s="148"/>
      <c r="D31" s="118"/>
      <c r="E31" s="162"/>
      <c r="F31" s="162"/>
      <c r="G31" s="162"/>
      <c r="H31" s="162"/>
      <c r="I31" s="162"/>
      <c r="J31" s="162"/>
      <c r="K31" s="162"/>
      <c r="L31" s="163"/>
    </row>
    <row r="32" spans="1:12" ht="21" customHeight="1">
      <c r="A32" s="149"/>
      <c r="B32" s="149"/>
      <c r="C32" s="150" t="s">
        <v>175</v>
      </c>
      <c r="D32" s="115">
        <v>543963</v>
      </c>
      <c r="E32" s="165">
        <v>165380</v>
      </c>
      <c r="F32" s="160">
        <v>58695</v>
      </c>
      <c r="G32" s="116">
        <v>151524</v>
      </c>
      <c r="H32" s="160">
        <v>41567</v>
      </c>
      <c r="I32" s="160">
        <v>20855</v>
      </c>
      <c r="J32" s="160">
        <v>36233</v>
      </c>
      <c r="K32" s="160">
        <v>45668</v>
      </c>
      <c r="L32" s="161">
        <v>24040</v>
      </c>
    </row>
    <row r="33" spans="1:12" ht="21" customHeight="1">
      <c r="A33" s="149"/>
      <c r="B33" s="149"/>
      <c r="C33" s="150" t="s">
        <v>176</v>
      </c>
      <c r="D33" s="115">
        <v>6263056</v>
      </c>
      <c r="E33" s="160">
        <v>2149054</v>
      </c>
      <c r="F33" s="160">
        <v>1138858</v>
      </c>
      <c r="G33" s="160">
        <v>778671</v>
      </c>
      <c r="H33" s="160">
        <v>500157</v>
      </c>
      <c r="I33" s="160">
        <v>355020</v>
      </c>
      <c r="J33" s="160">
        <v>719860</v>
      </c>
      <c r="K33" s="160">
        <v>548965</v>
      </c>
      <c r="L33" s="161">
        <v>72469</v>
      </c>
    </row>
    <row r="34" spans="1:12" ht="21" customHeight="1">
      <c r="A34" s="149"/>
      <c r="B34" s="149"/>
      <c r="C34" s="154" t="s">
        <v>282</v>
      </c>
      <c r="D34" s="115">
        <v>676797</v>
      </c>
      <c r="E34" s="160">
        <v>514554</v>
      </c>
      <c r="F34" s="160">
        <v>21056</v>
      </c>
      <c r="G34" s="160">
        <v>85993</v>
      </c>
      <c r="H34" s="160">
        <v>33738</v>
      </c>
      <c r="I34" s="160">
        <v>7732</v>
      </c>
      <c r="J34" s="160">
        <v>5252</v>
      </c>
      <c r="K34" s="160">
        <v>5116</v>
      </c>
      <c r="L34" s="161">
        <v>3356</v>
      </c>
    </row>
    <row r="35" spans="1:12" ht="21" customHeight="1">
      <c r="A35" s="149"/>
      <c r="B35" s="149"/>
      <c r="C35" s="150" t="s">
        <v>177</v>
      </c>
      <c r="D35" s="115">
        <v>47688155</v>
      </c>
      <c r="E35" s="160">
        <v>22128899</v>
      </c>
      <c r="F35" s="160">
        <v>6160221</v>
      </c>
      <c r="G35" s="160">
        <v>5288046</v>
      </c>
      <c r="H35" s="160">
        <v>4268529</v>
      </c>
      <c r="I35" s="160">
        <v>2175777</v>
      </c>
      <c r="J35" s="160">
        <v>2486992</v>
      </c>
      <c r="K35" s="160">
        <v>3237391</v>
      </c>
      <c r="L35" s="161">
        <v>1942301</v>
      </c>
    </row>
    <row r="36" spans="1:12" ht="21" customHeight="1">
      <c r="A36" s="149"/>
      <c r="B36" s="149"/>
      <c r="C36" s="150" t="s">
        <v>178</v>
      </c>
      <c r="D36" s="115">
        <v>1048208</v>
      </c>
      <c r="E36" s="160">
        <v>535263</v>
      </c>
      <c r="F36" s="160">
        <v>161700</v>
      </c>
      <c r="G36" s="160">
        <v>78226</v>
      </c>
      <c r="H36" s="160">
        <v>69503</v>
      </c>
      <c r="I36" s="160">
        <v>47039</v>
      </c>
      <c r="J36" s="160">
        <v>22674</v>
      </c>
      <c r="K36" s="160">
        <v>112430</v>
      </c>
      <c r="L36" s="161">
        <v>21374</v>
      </c>
    </row>
    <row r="37" spans="1:12" ht="21" customHeight="1">
      <c r="A37" s="149"/>
      <c r="B37" s="149"/>
      <c r="C37" s="155" t="s">
        <v>283</v>
      </c>
      <c r="D37" s="115">
        <v>1833526</v>
      </c>
      <c r="E37" s="160">
        <v>862769</v>
      </c>
      <c r="F37" s="160">
        <v>208506</v>
      </c>
      <c r="G37" s="160">
        <v>226456</v>
      </c>
      <c r="H37" s="160">
        <v>167572</v>
      </c>
      <c r="I37" s="160">
        <v>86176</v>
      </c>
      <c r="J37" s="160">
        <v>83234</v>
      </c>
      <c r="K37" s="160">
        <v>122428</v>
      </c>
      <c r="L37" s="161">
        <v>76385</v>
      </c>
    </row>
    <row r="38" spans="1:12" ht="21" customHeight="1" thickBot="1">
      <c r="A38" s="156"/>
      <c r="B38" s="156"/>
      <c r="C38" s="157" t="s">
        <v>284</v>
      </c>
      <c r="D38" s="119">
        <v>124572</v>
      </c>
      <c r="E38" s="166">
        <v>75855</v>
      </c>
      <c r="F38" s="166">
        <v>27163</v>
      </c>
      <c r="G38" s="166">
        <v>1056</v>
      </c>
      <c r="H38" s="166">
        <v>1400</v>
      </c>
      <c r="I38" s="166">
        <v>1201</v>
      </c>
      <c r="J38" s="166">
        <v>624</v>
      </c>
      <c r="K38" s="166">
        <v>16858</v>
      </c>
      <c r="L38" s="167">
        <v>414</v>
      </c>
    </row>
    <row r="39" spans="1:3" ht="15" customHeight="1">
      <c r="A39" s="141" t="s">
        <v>285</v>
      </c>
      <c r="B39" s="141"/>
      <c r="C39" s="141"/>
    </row>
  </sheetData>
  <sheetProtection/>
  <printOptions/>
  <pageMargins left="0.35433070866141736" right="0.11811023622047245" top="0.7874015748031497" bottom="0.984251968503937" header="0.5118110236220472" footer="0.5118110236220472"/>
  <pageSetup horizontalDpi="600" verticalDpi="600" orientation="portrait" paperSize="9" scale="85" r:id="rId1"/>
  <headerFooter alignWithMargins="0">
    <oddHeader>&amp;R&amp;D&amp;T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2019-11-07T02:33:14Z</cp:lastPrinted>
  <dcterms:created xsi:type="dcterms:W3CDTF">1996-11-27T07:18:14Z</dcterms:created>
  <dcterms:modified xsi:type="dcterms:W3CDTF">2022-04-28T05:36:01Z</dcterms:modified>
  <cp:category/>
  <cp:version/>
  <cp:contentType/>
  <cp:contentStatus/>
</cp:coreProperties>
</file>