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10" windowHeight="11790" activeTab="0"/>
  </bookViews>
  <sheets>
    <sheet name="目次" sheetId="1" r:id="rId1"/>
    <sheet name="19-1" sheetId="2" r:id="rId2"/>
    <sheet name="19-2 (1)" sheetId="3" r:id="rId3"/>
    <sheet name="19-2 (2)" sheetId="4" r:id="rId4"/>
    <sheet name="19-2 (3)" sheetId="5" r:id="rId5"/>
    <sheet name="19-2 (4)" sheetId="6" r:id="rId6"/>
    <sheet name="19-2 (5)" sheetId="7" r:id="rId7"/>
    <sheet name="19-2 (6)" sheetId="8" r:id="rId8"/>
    <sheet name="19-2 (7)" sheetId="9" r:id="rId9"/>
    <sheet name="19-2 (8)" sheetId="10" r:id="rId10"/>
    <sheet name="19-2 (9)" sheetId="11" r:id="rId11"/>
    <sheet name="19-3" sheetId="12" r:id="rId12"/>
  </sheets>
  <definedNames/>
  <calcPr fullCalcOnLoad="1"/>
</workbook>
</file>

<file path=xl/sharedStrings.xml><?xml version="1.0" encoding="utf-8"?>
<sst xmlns="http://schemas.openxmlformats.org/spreadsheetml/2006/main" count="450" uniqueCount="274">
  <si>
    <t>第19章　観光</t>
  </si>
  <si>
    <t>（２）観光地類型別の県内外別観光者数(延数）</t>
  </si>
  <si>
    <t>（３）海水浴場観光地別観光者数(延数）</t>
  </si>
  <si>
    <t>（４）山岳観光地別観光者数(延数）</t>
  </si>
  <si>
    <t>（５）スキー場観光地別観光者数(延数）</t>
  </si>
  <si>
    <t>（６）名所旧跡観光地別観光者数(延数）</t>
  </si>
  <si>
    <t>（８）道の駅別観光者数(延数)</t>
  </si>
  <si>
    <t>（９）その他の観光地別観光者数(延数)</t>
  </si>
  <si>
    <t>本県分のみ</t>
  </si>
  <si>
    <t>全面積</t>
  </si>
  <si>
    <t>総数</t>
  </si>
  <si>
    <t>-</t>
  </si>
  <si>
    <t>国立公園</t>
  </si>
  <si>
    <t>　磐　梯　朝　日</t>
  </si>
  <si>
    <t>昭和25. 9. 5</t>
  </si>
  <si>
    <t>国定公園</t>
  </si>
  <si>
    <t>　鳥　　　　　海</t>
  </si>
  <si>
    <t>　蔵　　　　　王</t>
  </si>
  <si>
    <t>山形市、上山市</t>
  </si>
  <si>
    <t>　栗　　　　　駒</t>
  </si>
  <si>
    <t>新庄市、金山町、最上町</t>
  </si>
  <si>
    <t>県立自然公園</t>
  </si>
  <si>
    <t>　庄　内　海　浜</t>
  </si>
  <si>
    <t>　御　　所　　山</t>
  </si>
  <si>
    <t>尾花沢市、東根市、最上町</t>
  </si>
  <si>
    <t>　県　　　　　南</t>
  </si>
  <si>
    <t>南陽市、高畠町</t>
  </si>
  <si>
    <t>　加　　無　　山</t>
  </si>
  <si>
    <t>真室川町、金山町</t>
  </si>
  <si>
    <t>　天　童　高　原</t>
  </si>
  <si>
    <t>天童市</t>
  </si>
  <si>
    <t>　最　　上　　川</t>
  </si>
  <si>
    <t>昭和46. 6. 2</t>
  </si>
  <si>
    <t>米沢市、飯豊町、小国町、朝日町、西川町、大江町、大蔵村、鶴岡市、庄内町</t>
  </si>
  <si>
    <t>戸沢村、酒田市、庄内町</t>
  </si>
  <si>
    <t>注：鳥海国定公園については、海域部分を含む。</t>
  </si>
  <si>
    <t>単位：千人、％</t>
  </si>
  <si>
    <t>山形市</t>
  </si>
  <si>
    <t>新庄市</t>
  </si>
  <si>
    <t>米沢市</t>
  </si>
  <si>
    <t>鶴岡市</t>
  </si>
  <si>
    <t>寒河江市</t>
  </si>
  <si>
    <t>金山町</t>
  </si>
  <si>
    <t>長井市</t>
  </si>
  <si>
    <t>酒田市</t>
  </si>
  <si>
    <t>上山市</t>
  </si>
  <si>
    <t>最上町</t>
  </si>
  <si>
    <t>南陽市</t>
  </si>
  <si>
    <t>庄内町</t>
  </si>
  <si>
    <t>村山市</t>
  </si>
  <si>
    <t>舟形町</t>
  </si>
  <si>
    <t>高畠町</t>
  </si>
  <si>
    <t>三川町</t>
  </si>
  <si>
    <t>真室川町</t>
  </si>
  <si>
    <t>川西町</t>
  </si>
  <si>
    <t>遊佐町</t>
  </si>
  <si>
    <t>東根市</t>
  </si>
  <si>
    <t>大蔵村</t>
  </si>
  <si>
    <t>小国町</t>
  </si>
  <si>
    <t>尾花沢市</t>
  </si>
  <si>
    <t>鮭川村</t>
  </si>
  <si>
    <t>白鷹町</t>
  </si>
  <si>
    <t>山辺町</t>
  </si>
  <si>
    <t>戸沢村</t>
  </si>
  <si>
    <t>飯豊町</t>
  </si>
  <si>
    <t>中山町</t>
  </si>
  <si>
    <t>河北町</t>
  </si>
  <si>
    <t>西川町</t>
  </si>
  <si>
    <t>朝日町</t>
  </si>
  <si>
    <t>大江町</t>
  </si>
  <si>
    <t>大石田町</t>
  </si>
  <si>
    <t>資料：県観光振興課　　（２）～（９）についても同じ</t>
  </si>
  <si>
    <t>観光地別</t>
  </si>
  <si>
    <t>総　　　　　数</t>
  </si>
  <si>
    <t>県　　内　　客</t>
  </si>
  <si>
    <t>県　　外　　客</t>
  </si>
  <si>
    <t>山岳</t>
  </si>
  <si>
    <t>温泉</t>
  </si>
  <si>
    <t>スキー場</t>
  </si>
  <si>
    <t>海水浴場</t>
  </si>
  <si>
    <t>名所旧跡</t>
  </si>
  <si>
    <t>道の駅</t>
  </si>
  <si>
    <t>その他</t>
  </si>
  <si>
    <t xml:space="preserve">   単位：千人、％</t>
  </si>
  <si>
    <t>海水浴場別</t>
  </si>
  <si>
    <t>市町村名</t>
  </si>
  <si>
    <t>前年度比</t>
  </si>
  <si>
    <t>湯野浜</t>
  </si>
  <si>
    <t>鶴岡市</t>
  </si>
  <si>
    <t>由良</t>
  </si>
  <si>
    <t>西浜</t>
  </si>
  <si>
    <t>遊佐町</t>
  </si>
  <si>
    <t>浜中</t>
  </si>
  <si>
    <t>酒田市</t>
  </si>
  <si>
    <t>加茂レインボービーチ</t>
  </si>
  <si>
    <t>鳥海山</t>
  </si>
  <si>
    <t>蔵王連峰</t>
  </si>
  <si>
    <t>月山</t>
  </si>
  <si>
    <t>朝日連峰</t>
  </si>
  <si>
    <t>飯豊連峰</t>
  </si>
  <si>
    <t>吾妻連峰</t>
  </si>
  <si>
    <t>区          分</t>
  </si>
  <si>
    <t>蔵王温泉スキー場</t>
  </si>
  <si>
    <t>山形市</t>
  </si>
  <si>
    <t>東根市</t>
  </si>
  <si>
    <t>米沢市</t>
  </si>
  <si>
    <t>湯殿山スキー場</t>
  </si>
  <si>
    <t>花笠高原スキー場</t>
  </si>
  <si>
    <t>尾花沢市</t>
  </si>
  <si>
    <t>栗子国際スキー場</t>
  </si>
  <si>
    <t>蔵王ライザスキー場</t>
  </si>
  <si>
    <t>上山市</t>
  </si>
  <si>
    <t>天童高原スキー場</t>
  </si>
  <si>
    <t>天童市</t>
  </si>
  <si>
    <t>その他</t>
  </si>
  <si>
    <t>総数</t>
  </si>
  <si>
    <t>山寺</t>
  </si>
  <si>
    <t>羽黒山</t>
  </si>
  <si>
    <t>最上公園</t>
  </si>
  <si>
    <t>新庄市</t>
  </si>
  <si>
    <t>熊野大社と双松公園</t>
  </si>
  <si>
    <t>南陽市</t>
  </si>
  <si>
    <t>徳良湖</t>
  </si>
  <si>
    <t>高畠町</t>
  </si>
  <si>
    <t>大滝峡公園</t>
  </si>
  <si>
    <t>天童公園</t>
  </si>
  <si>
    <t>東沢公園(バラ園)</t>
  </si>
  <si>
    <t>村山市</t>
  </si>
  <si>
    <t>若松観音</t>
  </si>
  <si>
    <t>烏帽子山公園と八幡神社</t>
  </si>
  <si>
    <t>小野川大黒天</t>
  </si>
  <si>
    <t>あやめ公園</t>
  </si>
  <si>
    <t>長井市</t>
  </si>
  <si>
    <t>寒河江公園</t>
  </si>
  <si>
    <t>寒河江市</t>
  </si>
  <si>
    <t>蔵王温泉</t>
  </si>
  <si>
    <t>テルメ柏稜</t>
  </si>
  <si>
    <t>大江町</t>
  </si>
  <si>
    <t>べに花温泉ひなの湯</t>
  </si>
  <si>
    <t>河北町</t>
  </si>
  <si>
    <t>銀山温泉</t>
  </si>
  <si>
    <t>やまぶし温泉 ゆぽか</t>
  </si>
  <si>
    <t>中山町</t>
  </si>
  <si>
    <t>ぽっぽの湯</t>
  </si>
  <si>
    <t>なの花温泉</t>
  </si>
  <si>
    <t>三川町</t>
  </si>
  <si>
    <t>八森温泉ゆりんこ</t>
  </si>
  <si>
    <t>大石田温泉</t>
  </si>
  <si>
    <t>大石田町</t>
  </si>
  <si>
    <t>くしびき温泉ゆ－ＴＯＷＮ</t>
  </si>
  <si>
    <t>（８）道の駅別観光者数(延数)</t>
  </si>
  <si>
    <t>チェリ－ランド</t>
  </si>
  <si>
    <t>花笠の里ねまる</t>
  </si>
  <si>
    <t>ぶな茶屋</t>
  </si>
  <si>
    <t>小国町</t>
  </si>
  <si>
    <t xml:space="preserve">飯豊町物産館 </t>
  </si>
  <si>
    <t>飯豊町</t>
  </si>
  <si>
    <t>白鷹町</t>
  </si>
  <si>
    <t>高麗館</t>
  </si>
  <si>
    <t>戸沢村</t>
  </si>
  <si>
    <t>酒田夢の倶楽</t>
  </si>
  <si>
    <t>さかた海鮮市場</t>
  </si>
  <si>
    <t>川の駅やな茶屋「もがみ」</t>
  </si>
  <si>
    <t>最上町</t>
  </si>
  <si>
    <t>高畠ワイナリー</t>
  </si>
  <si>
    <t>もり～な天童</t>
  </si>
  <si>
    <t>天童市</t>
  </si>
  <si>
    <t>リナワールド</t>
  </si>
  <si>
    <t>加茂水族館</t>
  </si>
  <si>
    <t>おくのほそ道尾花沢そば街道</t>
  </si>
  <si>
    <t>東根市観光果樹園</t>
  </si>
  <si>
    <t>最上川三難所そば街道</t>
  </si>
  <si>
    <t>県民の森</t>
  </si>
  <si>
    <t>山辺町</t>
  </si>
  <si>
    <t>寒河江市観光果樹園</t>
  </si>
  <si>
    <t>大石田そば街道</t>
  </si>
  <si>
    <t>大石田市</t>
  </si>
  <si>
    <t>天童市将棋関連施設</t>
  </si>
  <si>
    <t>（１）市町村別観光者数（延数）</t>
  </si>
  <si>
    <t>村　山　地　域</t>
  </si>
  <si>
    <t>最　上　地　域</t>
  </si>
  <si>
    <t>置　賜　地　域</t>
  </si>
  <si>
    <t>庄　内　地　域</t>
  </si>
  <si>
    <t>市町村名</t>
  </si>
  <si>
    <t>平成19年度</t>
  </si>
  <si>
    <t>平成20年度</t>
  </si>
  <si>
    <t>前年度比</t>
  </si>
  <si>
    <t>計</t>
  </si>
  <si>
    <t>単位：件</t>
  </si>
  <si>
    <t>市町村名</t>
  </si>
  <si>
    <t>総</t>
  </si>
  <si>
    <t>数</t>
  </si>
  <si>
    <t>大江町</t>
  </si>
  <si>
    <t>上 山 市</t>
  </si>
  <si>
    <t xml:space="preserve">朝日町 </t>
  </si>
  <si>
    <t>庄内町</t>
  </si>
  <si>
    <t>注：その他は学生等で県内市町村に住民登録を行っていない者の居所申請によるものである。</t>
  </si>
  <si>
    <t>平成21年３月31日現在</t>
  </si>
  <si>
    <t>自 然 公 園 別</t>
  </si>
  <si>
    <t>指 定 年 月 日</t>
  </si>
  <si>
    <t>関 係 市 町 村</t>
  </si>
  <si>
    <t>昭和38. 7.24</t>
  </si>
  <si>
    <t>酒田市、遊佐町</t>
  </si>
  <si>
    <t>昭和38. 8. 8</t>
  </si>
  <si>
    <t>昭和43. 7.22</t>
  </si>
  <si>
    <t>昭和23. 8. 5</t>
  </si>
  <si>
    <t>鶴岡市、酒田市</t>
  </si>
  <si>
    <t>昭和26. 3.20</t>
  </si>
  <si>
    <t>昭和36. 9. 1</t>
  </si>
  <si>
    <t>昭和38.12. 6</t>
  </si>
  <si>
    <t>昭和42. 8.30</t>
  </si>
  <si>
    <t>資料：県みどり自然課</t>
  </si>
  <si>
    <t>平 成 19 年</t>
  </si>
  <si>
    <t>平 成 20 年</t>
  </si>
  <si>
    <t>資料：県文化振興課</t>
  </si>
  <si>
    <t>区　　　　分</t>
  </si>
  <si>
    <t>平　成　20　年　度</t>
  </si>
  <si>
    <t>平成19年度</t>
  </si>
  <si>
    <t>よねおりかんこうセンター</t>
  </si>
  <si>
    <t>-</t>
  </si>
  <si>
    <t>-</t>
  </si>
  <si>
    <t>ふらっと</t>
  </si>
  <si>
    <t>むらやま</t>
  </si>
  <si>
    <t>おおえ</t>
  </si>
  <si>
    <t>白鷹町観光やな場</t>
  </si>
  <si>
    <t>しゃりん</t>
  </si>
  <si>
    <t>天童温泉</t>
  </si>
  <si>
    <t>湯野浜温泉</t>
  </si>
  <si>
    <t>東根温泉</t>
  </si>
  <si>
    <t>天童最上川温泉ゆぴあ</t>
  </si>
  <si>
    <t>赤湯温泉</t>
  </si>
  <si>
    <t>温海温泉</t>
  </si>
  <si>
    <t>ひまわり温泉ゆらら</t>
  </si>
  <si>
    <t>鳥海温泉</t>
  </si>
  <si>
    <t>碁点温泉</t>
  </si>
  <si>
    <t>松岬公園</t>
  </si>
  <si>
    <t>亀岡文殊</t>
  </si>
  <si>
    <t>前年度比</t>
  </si>
  <si>
    <t>月山スキー場</t>
  </si>
  <si>
    <t>黒伏高原スノーパークＪＪ</t>
  </si>
  <si>
    <t>米沢スキー場</t>
  </si>
  <si>
    <t>天元台スキー場</t>
  </si>
  <si>
    <t>平　成　20　年　度</t>
  </si>
  <si>
    <t>平成19年度</t>
  </si>
  <si>
    <t>平成20年度</t>
  </si>
  <si>
    <t>前年度比</t>
  </si>
  <si>
    <t>観光道路</t>
  </si>
  <si>
    <t>19－２．観光者数（平成19、20年度）</t>
  </si>
  <si>
    <t>（９）その他の観光地別観光者数(延数)</t>
  </si>
  <si>
    <t>19－１．自然公園</t>
  </si>
  <si>
    <t>19－１．自然公園</t>
  </si>
  <si>
    <t>19－２．観光者数（平成19、20年度）</t>
  </si>
  <si>
    <t>（１）市町村別観光者数（延数）</t>
  </si>
  <si>
    <t>（２）観光地類型別の県内外別観光者数(延数）</t>
  </si>
  <si>
    <t>山 形 市</t>
  </si>
  <si>
    <t>西 川 町</t>
  </si>
  <si>
    <t>東 根 市</t>
  </si>
  <si>
    <t>米 沢 市</t>
  </si>
  <si>
    <t>鶴 岡 市</t>
  </si>
  <si>
    <t>上 山 市</t>
  </si>
  <si>
    <t>天 童 市</t>
  </si>
  <si>
    <t>（５）スキー場観光地別観光者数(延数）</t>
  </si>
  <si>
    <t>遊 佐 町</t>
  </si>
  <si>
    <t>酒 田 市</t>
  </si>
  <si>
    <t>（６）名所旧跡観光地別観光者数(延数）</t>
  </si>
  <si>
    <t>（７）温泉観光地別観光者数(延数)</t>
  </si>
  <si>
    <t>（７）温泉観光地別観光者数(延数)</t>
  </si>
  <si>
    <t>19－３．旅券申請件数(市町村別）(平成19、20年）</t>
  </si>
  <si>
    <t>19－３．旅券申請件数(市町村別）(平成19、20年）</t>
  </si>
  <si>
    <t>面　　積 ( ｈａ ）</t>
  </si>
  <si>
    <t>合 計</t>
  </si>
  <si>
    <t>県 内</t>
  </si>
  <si>
    <t>県 外</t>
  </si>
  <si>
    <t>上山温泉</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</si>
</sst>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Red]\-#,##0.0"/>
    <numFmt numFmtId="180" formatCode="_ * #,##0.0_ ;_ * \-#,##0.0_ ;_ * &quot;-&quot;?_ ;_ @_ "/>
    <numFmt numFmtId="181" formatCode="#,##0.000;[Red]\-#,##0.000"/>
    <numFmt numFmtId="182" formatCode="0.00000_ "/>
    <numFmt numFmtId="183" formatCode="0.0000_ "/>
    <numFmt numFmtId="184" formatCode="0.000_ "/>
    <numFmt numFmtId="185" formatCode="0.00_ "/>
    <numFmt numFmtId="186" formatCode="_ &quot;\&quot;* #,##0.0_ ;_ &quot;\&quot;* \-#,##0.0_ ;_ &quot;\&quot;* &quot;-&quot;?_ ;_ @_ "/>
    <numFmt numFmtId="187" formatCode="_ * #,##0.0_ ;_ * \-#,##0.0_ ;_ * &quot;-&quot;_ ;_ @_ "/>
    <numFmt numFmtId="188" formatCode="#,##0.0_);[Red]\(#,##0.0\)"/>
    <numFmt numFmtId="189" formatCode="#,##0_ ;[Red]\-#,##0\ "/>
    <numFmt numFmtId="190" formatCode="#,##0;&quot;△ &quot;#,##0"/>
    <numFmt numFmtId="191" formatCode="0.0;&quot;△ &quot;0.0"/>
    <numFmt numFmtId="192" formatCode="#,##0\ ;\-#,##0\ ;&quot;-&quot;;"/>
    <numFmt numFmtId="193" formatCode="#,##0.0;&quot;△ &quot;#,##0.0"/>
    <numFmt numFmtId="194" formatCode="#\ ###\ ##0&quot; &quot;;@&quot; &quot;"/>
    <numFmt numFmtId="195" formatCode="\ * ##\ ##0&quot; &quot;;\ * \-#,##0&quot; &quot;;\ * &quot;- &quot;;_ @_ "/>
    <numFmt numFmtId="196" formatCode="_ * #\ ##0_ ;_ * \-#,##0_ ;_ * &quot;-&quot;_ ;_ @_ "/>
    <numFmt numFmtId="197" formatCode="#,##0.0"/>
    <numFmt numFmtId="198" formatCode="* ##,##0\ ;\ * \-#,##0\ ;\ * &quot;-&quot;\ ;_ @_ "/>
    <numFmt numFmtId="199" formatCode="* ##\ ##0\ ;\ * \-#,##0\ ;\ * &quot;-&quot;\ ;_ @_ "/>
    <numFmt numFmtId="200" formatCode="\(0\)"/>
    <numFmt numFmtId="201" formatCode="###\ ###\ ##0&quot; &quot;;\-#\ ##0&quot; &quot;;0&quot; &quot;;@&quot; &quot;\ "/>
    <numFmt numFmtId="202" formatCode="#\ ##0&quot; &quot;"/>
    <numFmt numFmtId="203" formatCode="##\ ###\ ##0&quot; &quot;;@&quot; &quot;\ "/>
    <numFmt numFmtId="204" formatCode="##\ ###\ ##0&quot; &quot;;0&quot; &quot;;@&quot; &quot;"/>
    <numFmt numFmtId="205" formatCode="_ * #\ ###\ ##0;_ * \-#,##0_ ;_ * &quot;-&quot;;_ @_ "/>
    <numFmt numFmtId="206" formatCode="* ##\ ##0\ ;\ "/>
    <numFmt numFmtId="207" formatCode="0_);[Red]\(0\)"/>
    <numFmt numFmtId="208" formatCode="* ##\ ##0\ ;\ * \-#,##0\ ;\ * &quot;0&quot;\ ;_ @_ "/>
    <numFmt numFmtId="209" formatCode="#\ ##0&quot; &quot;;\-#\ ##0&quot; &quot;;0&quot; &quot;;@&quot; &quot;\ "/>
    <numFmt numFmtId="210" formatCode="0.0_);[Red]\(0.0\)"/>
    <numFmt numFmtId="211" formatCode="0_ "/>
    <numFmt numFmtId="212" formatCode="0.00_);[Red]\(0.00\)"/>
    <numFmt numFmtId="213" formatCode="0.0%"/>
    <numFmt numFmtId="214" formatCode="#,##0.0_ "/>
    <numFmt numFmtId="215" formatCode="#,##0.0_ ;[Red]\-#,##0.0\ "/>
  </numFmts>
  <fonts count="31">
    <font>
      <sz val="11"/>
      <name val="ＭＳ Ｐゴシック"/>
      <family val="3"/>
    </font>
    <font>
      <sz val="6"/>
      <name val="ＭＳ Ｐゴシック"/>
      <family val="3"/>
    </font>
    <font>
      <sz val="11"/>
      <name val="ＭＳ Ｐ明朝"/>
      <family val="1"/>
    </font>
    <font>
      <sz val="7"/>
      <name val="ＭＳ Ｐ明朝"/>
      <family val="1"/>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0"/>
      <name val="ＭＳ ゴシック"/>
      <family val="3"/>
    </font>
    <font>
      <b/>
      <sz val="10"/>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sz val="11"/>
      <name val="ＭＳ 明朝"/>
      <family val="1"/>
    </font>
    <font>
      <sz val="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thin"/>
      <bottom>
        <color indexed="63"/>
      </bottom>
    </border>
    <border>
      <left style="thin"/>
      <right style="double"/>
      <top style="double"/>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medium"/>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27" fillId="4" borderId="0" applyNumberFormat="0" applyBorder="0" applyAlignment="0" applyProtection="0"/>
  </cellStyleXfs>
  <cellXfs count="268">
    <xf numFmtId="0" fontId="0" fillId="0" borderId="0" xfId="0" applyAlignment="1">
      <alignment vertical="center"/>
    </xf>
    <xf numFmtId="0" fontId="2" fillId="0" borderId="0" xfId="61" applyFont="1" applyFill="1" applyAlignment="1">
      <alignment horizontal="left"/>
      <protection/>
    </xf>
    <xf numFmtId="38" fontId="2" fillId="0" borderId="0" xfId="49" applyFont="1" applyFill="1" applyAlignment="1">
      <alignment vertical="center"/>
    </xf>
    <xf numFmtId="0" fontId="2" fillId="0" borderId="0" xfId="0" applyFont="1" applyFill="1" applyAlignment="1">
      <alignment vertical="center"/>
    </xf>
    <xf numFmtId="38" fontId="2" fillId="0" borderId="0" xfId="49" applyNumberFormat="1" applyFont="1" applyFill="1" applyAlignment="1">
      <alignment horizontal="left"/>
    </xf>
    <xf numFmtId="0" fontId="2" fillId="0" borderId="0" xfId="62" applyFont="1" applyFill="1" applyAlignment="1">
      <alignment horizontal="left" vertical="center"/>
      <protection/>
    </xf>
    <xf numFmtId="38" fontId="2" fillId="0" borderId="0" xfId="49" applyFont="1" applyFill="1" applyBorder="1" applyAlignment="1">
      <alignment vertical="center"/>
    </xf>
    <xf numFmtId="0" fontId="2" fillId="0" borderId="0" xfId="63" applyFont="1" applyFill="1" applyAlignment="1">
      <alignment horizontal="left" vertical="center"/>
      <protection/>
    </xf>
    <xf numFmtId="0" fontId="2" fillId="0" borderId="0" xfId="64" applyFont="1" applyFill="1" applyAlignment="1">
      <alignment horizontal="left" vertical="center"/>
      <protection/>
    </xf>
    <xf numFmtId="38" fontId="2" fillId="0" borderId="0" xfId="49" applyFont="1" applyFill="1" applyAlignment="1">
      <alignment/>
    </xf>
    <xf numFmtId="0" fontId="2" fillId="0" borderId="0" xfId="0" applyFont="1" applyFill="1" applyBorder="1" applyAlignment="1">
      <alignment vertical="center"/>
    </xf>
    <xf numFmtId="0" fontId="2" fillId="0" borderId="0" xfId="65" applyFont="1" applyFill="1" applyAlignment="1">
      <alignment horizontal="left" vertical="center"/>
      <protection/>
    </xf>
    <xf numFmtId="38" fontId="2" fillId="0" borderId="0" xfId="49" applyFont="1" applyFill="1" applyBorder="1" applyAlignment="1">
      <alignment/>
    </xf>
    <xf numFmtId="38" fontId="6" fillId="0" borderId="0" xfId="49" applyFont="1" applyFill="1" applyAlignment="1">
      <alignment vertical="center"/>
    </xf>
    <xf numFmtId="38" fontId="7" fillId="0" borderId="0" xfId="49" applyFont="1" applyFill="1" applyAlignment="1">
      <alignment vertical="center"/>
    </xf>
    <xf numFmtId="38" fontId="6" fillId="0" borderId="0" xfId="49" applyFont="1" applyFill="1" applyBorder="1" applyAlignment="1">
      <alignment vertical="center"/>
    </xf>
    <xf numFmtId="38" fontId="6" fillId="0" borderId="0" xfId="49" applyFont="1" applyFill="1" applyBorder="1" applyAlignment="1">
      <alignment horizontal="right" vertical="center"/>
    </xf>
    <xf numFmtId="38" fontId="6" fillId="0" borderId="10" xfId="49" applyFont="1" applyFill="1" applyBorder="1" applyAlignment="1">
      <alignment vertical="center"/>
    </xf>
    <xf numFmtId="38" fontId="6" fillId="0" borderId="11" xfId="49" applyFont="1" applyFill="1" applyBorder="1" applyAlignment="1">
      <alignment vertical="center"/>
    </xf>
    <xf numFmtId="38" fontId="6" fillId="0" borderId="12" xfId="49" applyFont="1" applyFill="1" applyBorder="1" applyAlignment="1">
      <alignment horizontal="centerContinuous" vertical="center"/>
    </xf>
    <xf numFmtId="38" fontId="6" fillId="0" borderId="13" xfId="49" applyFont="1" applyFill="1" applyBorder="1" applyAlignment="1">
      <alignment horizontal="distributed" vertical="center"/>
    </xf>
    <xf numFmtId="38" fontId="6" fillId="0" borderId="14" xfId="49" applyFont="1" applyFill="1" applyBorder="1" applyAlignment="1">
      <alignment horizontal="distributed" vertical="center"/>
    </xf>
    <xf numFmtId="38" fontId="8" fillId="0" borderId="15" xfId="49" applyFont="1" applyFill="1" applyBorder="1" applyAlignment="1">
      <alignment horizontal="distributed" vertical="center"/>
    </xf>
    <xf numFmtId="38" fontId="9" fillId="0" borderId="16" xfId="49" applyFont="1" applyFill="1" applyBorder="1" applyAlignment="1">
      <alignment horizontal="distributed" vertical="center"/>
    </xf>
    <xf numFmtId="38" fontId="6" fillId="0" borderId="0" xfId="49" applyFont="1" applyFill="1" applyBorder="1" applyAlignment="1">
      <alignment horizontal="distributed" vertical="center"/>
    </xf>
    <xf numFmtId="38" fontId="6" fillId="0" borderId="15" xfId="49" applyFont="1" applyFill="1" applyBorder="1" applyAlignment="1">
      <alignment horizontal="distributed" vertical="center"/>
    </xf>
    <xf numFmtId="38" fontId="10" fillId="0" borderId="17" xfId="49" applyFont="1" applyFill="1" applyBorder="1" applyAlignment="1">
      <alignment horizontal="right" vertical="center"/>
    </xf>
    <xf numFmtId="38" fontId="6" fillId="0" borderId="16" xfId="49" applyFont="1" applyFill="1" applyBorder="1" applyAlignment="1">
      <alignment horizontal="distributed" vertical="center"/>
    </xf>
    <xf numFmtId="38" fontId="9" fillId="0" borderId="15" xfId="49" applyFont="1" applyFill="1" applyBorder="1" applyAlignment="1">
      <alignment horizontal="distributed" vertical="center"/>
    </xf>
    <xf numFmtId="38" fontId="6" fillId="0" borderId="17" xfId="49" applyFont="1" applyFill="1" applyBorder="1" applyAlignment="1">
      <alignment vertical="center"/>
    </xf>
    <xf numFmtId="38" fontId="6" fillId="0" borderId="17" xfId="49" applyFont="1" applyFill="1" applyBorder="1" applyAlignment="1">
      <alignment horizontal="distributed" vertical="center"/>
    </xf>
    <xf numFmtId="38" fontId="6" fillId="0" borderId="15" xfId="49" applyFont="1" applyFill="1" applyBorder="1" applyAlignment="1">
      <alignment vertical="center"/>
    </xf>
    <xf numFmtId="38" fontId="6" fillId="0" borderId="16" xfId="49" applyFont="1" applyFill="1" applyBorder="1" applyAlignment="1">
      <alignment vertical="center"/>
    </xf>
    <xf numFmtId="38" fontId="6" fillId="0" borderId="16" xfId="49" applyFont="1" applyFill="1" applyBorder="1" applyAlignment="1">
      <alignment horizontal="right" vertical="center"/>
    </xf>
    <xf numFmtId="38" fontId="6" fillId="0" borderId="0" xfId="49" applyFont="1" applyFill="1" applyBorder="1" applyAlignment="1">
      <alignment horizontal="left" vertical="center"/>
    </xf>
    <xf numFmtId="38" fontId="6" fillId="0" borderId="15" xfId="49" applyFont="1" applyFill="1" applyBorder="1" applyAlignment="1">
      <alignment horizontal="left" vertical="center"/>
    </xf>
    <xf numFmtId="38" fontId="6" fillId="0" borderId="16" xfId="49" applyFont="1" applyFill="1" applyBorder="1" applyAlignment="1">
      <alignment vertical="center" wrapText="1"/>
    </xf>
    <xf numFmtId="38" fontId="6" fillId="0" borderId="17" xfId="49" applyFont="1" applyFill="1" applyBorder="1" applyAlignment="1">
      <alignment horizontal="right" vertical="center"/>
    </xf>
    <xf numFmtId="38" fontId="6" fillId="0" borderId="18" xfId="49" applyFont="1" applyFill="1" applyBorder="1" applyAlignment="1">
      <alignment horizontal="distributed" vertical="center"/>
    </xf>
    <xf numFmtId="38" fontId="6" fillId="0" borderId="19" xfId="49" applyFont="1" applyFill="1" applyBorder="1" applyAlignment="1">
      <alignment horizontal="distributed" vertical="center"/>
    </xf>
    <xf numFmtId="38" fontId="6" fillId="0" borderId="20" xfId="49" applyFont="1" applyFill="1" applyBorder="1" applyAlignment="1">
      <alignment horizontal="distributed" vertical="center"/>
    </xf>
    <xf numFmtId="38" fontId="6" fillId="0" borderId="21" xfId="49" applyFont="1" applyFill="1" applyBorder="1" applyAlignment="1">
      <alignment horizontal="distributed" vertical="center"/>
    </xf>
    <xf numFmtId="38" fontId="6" fillId="0" borderId="21" xfId="49" applyFont="1" applyFill="1" applyBorder="1" applyAlignment="1">
      <alignment vertical="center"/>
    </xf>
    <xf numFmtId="38" fontId="6" fillId="0" borderId="19" xfId="49" applyFont="1" applyFill="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8" fillId="0" borderId="22" xfId="0" applyFont="1" applyBorder="1" applyAlignment="1">
      <alignment horizontal="center" vertical="center"/>
    </xf>
    <xf numFmtId="214" fontId="8" fillId="0" borderId="23" xfId="0" applyNumberFormat="1" applyFont="1" applyBorder="1" applyAlignment="1">
      <alignment vertical="center"/>
    </xf>
    <xf numFmtId="214" fontId="8" fillId="0" borderId="0" xfId="0" applyNumberFormat="1" applyFont="1" applyAlignment="1">
      <alignment vertical="center"/>
    </xf>
    <xf numFmtId="0" fontId="8" fillId="0" borderId="17" xfId="0" applyFont="1" applyBorder="1" applyAlignment="1">
      <alignment horizontal="center" vertical="center"/>
    </xf>
    <xf numFmtId="214" fontId="8" fillId="0" borderId="17" xfId="0" applyNumberFormat="1" applyFont="1" applyBorder="1" applyAlignment="1">
      <alignment vertical="center"/>
    </xf>
    <xf numFmtId="0" fontId="6" fillId="0" borderId="15" xfId="0" applyFont="1" applyBorder="1" applyAlignment="1">
      <alignment horizontal="distributed" vertical="center"/>
    </xf>
    <xf numFmtId="214" fontId="6" fillId="0" borderId="17" xfId="0" applyNumberFormat="1" applyFont="1" applyBorder="1" applyAlignment="1">
      <alignment vertical="center"/>
    </xf>
    <xf numFmtId="214" fontId="6" fillId="0" borderId="0" xfId="0" applyNumberFormat="1" applyFont="1" applyAlignment="1">
      <alignment vertical="center"/>
    </xf>
    <xf numFmtId="0" fontId="6" fillId="0" borderId="17" xfId="0" applyFont="1" applyBorder="1" applyAlignment="1">
      <alignment horizontal="distributed"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horizontal="distributed" vertical="center"/>
    </xf>
    <xf numFmtId="214" fontId="6" fillId="0" borderId="21" xfId="0" applyNumberFormat="1" applyFont="1" applyBorder="1" applyAlignment="1">
      <alignment vertical="center"/>
    </xf>
    <xf numFmtId="214" fontId="6" fillId="0" borderId="18" xfId="0" applyNumberFormat="1" applyFont="1" applyBorder="1" applyAlignment="1">
      <alignment vertical="center"/>
    </xf>
    <xf numFmtId="0" fontId="6" fillId="0" borderId="21" xfId="0" applyFont="1" applyBorder="1" applyAlignment="1">
      <alignment vertical="center"/>
    </xf>
    <xf numFmtId="0" fontId="6" fillId="0" borderId="21" xfId="0" applyFont="1" applyBorder="1" applyAlignment="1">
      <alignment horizontal="distributed" vertical="center"/>
    </xf>
    <xf numFmtId="0" fontId="6" fillId="0" borderId="19" xfId="0" applyFont="1" applyBorder="1" applyAlignment="1">
      <alignment vertical="center"/>
    </xf>
    <xf numFmtId="38" fontId="6" fillId="0" borderId="0" xfId="0" applyNumberFormat="1" applyFont="1" applyAlignment="1">
      <alignment vertical="center"/>
    </xf>
    <xf numFmtId="38" fontId="6" fillId="0" borderId="0" xfId="49" applyFont="1" applyFill="1" applyAlignment="1">
      <alignment horizontal="right" vertical="center"/>
    </xf>
    <xf numFmtId="38" fontId="6" fillId="0" borderId="10" xfId="49" applyFont="1" applyFill="1" applyBorder="1" applyAlignment="1">
      <alignment horizontal="centerContinuous" vertical="center"/>
    </xf>
    <xf numFmtId="38" fontId="28" fillId="0" borderId="24" xfId="49" applyFont="1" applyFill="1" applyBorder="1" applyAlignment="1">
      <alignment horizontal="center" vertical="center"/>
    </xf>
    <xf numFmtId="215" fontId="8" fillId="0" borderId="17" xfId="49" applyNumberFormat="1" applyFont="1" applyFill="1" applyBorder="1" applyAlignment="1">
      <alignment vertical="center"/>
    </xf>
    <xf numFmtId="215" fontId="6" fillId="0" borderId="17" xfId="49" applyNumberFormat="1" applyFont="1" applyFill="1" applyBorder="1" applyAlignment="1">
      <alignment vertical="center"/>
    </xf>
    <xf numFmtId="215" fontId="6" fillId="0" borderId="0" xfId="49" applyNumberFormat="1" applyFont="1" applyFill="1" applyAlignment="1">
      <alignment vertical="center"/>
    </xf>
    <xf numFmtId="38" fontId="6" fillId="0" borderId="0" xfId="49" applyFont="1" applyAlignment="1">
      <alignment vertical="center"/>
    </xf>
    <xf numFmtId="38" fontId="6" fillId="0" borderId="0" xfId="49" applyFont="1" applyBorder="1" applyAlignment="1">
      <alignment vertical="center"/>
    </xf>
    <xf numFmtId="38" fontId="6" fillId="0" borderId="0" xfId="49" applyFont="1" applyBorder="1" applyAlignment="1">
      <alignment horizontal="right" vertical="center"/>
    </xf>
    <xf numFmtId="38" fontId="6" fillId="0" borderId="12" xfId="49" applyFont="1" applyBorder="1" applyAlignment="1">
      <alignment horizontal="centerContinuous" vertical="center"/>
    </xf>
    <xf numFmtId="38" fontId="6" fillId="0" borderId="15" xfId="49" applyFont="1" applyBorder="1" applyAlignment="1">
      <alignment vertical="center"/>
    </xf>
    <xf numFmtId="38" fontId="6" fillId="0" borderId="23" xfId="49" applyFont="1" applyBorder="1" applyAlignment="1">
      <alignment vertical="center"/>
    </xf>
    <xf numFmtId="38" fontId="6" fillId="0" borderId="17" xfId="49" applyFont="1" applyBorder="1" applyAlignment="1">
      <alignment vertical="center"/>
    </xf>
    <xf numFmtId="38" fontId="6" fillId="0" borderId="16" xfId="49" applyFont="1" applyBorder="1" applyAlignment="1">
      <alignment vertical="center"/>
    </xf>
    <xf numFmtId="38" fontId="8" fillId="0" borderId="0" xfId="49" applyFont="1" applyBorder="1" applyAlignment="1">
      <alignment vertical="center"/>
    </xf>
    <xf numFmtId="38" fontId="8" fillId="0" borderId="15" xfId="49" applyFont="1" applyBorder="1" applyAlignment="1">
      <alignment horizontal="distributed" vertical="center"/>
    </xf>
    <xf numFmtId="38" fontId="8" fillId="0" borderId="17" xfId="49" applyFont="1" applyBorder="1" applyAlignment="1">
      <alignment horizontal="distributed" vertical="center"/>
    </xf>
    <xf numFmtId="215" fontId="8" fillId="0" borderId="0" xfId="49" applyNumberFormat="1" applyFont="1" applyAlignment="1">
      <alignment vertical="center"/>
    </xf>
    <xf numFmtId="38" fontId="8" fillId="0" borderId="0" xfId="49" applyFont="1" applyAlignment="1">
      <alignment vertical="center"/>
    </xf>
    <xf numFmtId="215" fontId="6" fillId="0" borderId="17" xfId="49" applyNumberFormat="1" applyFont="1" applyBorder="1" applyAlignment="1">
      <alignment vertical="center"/>
    </xf>
    <xf numFmtId="215" fontId="6" fillId="0" borderId="0" xfId="49" applyNumberFormat="1" applyFont="1" applyAlignment="1">
      <alignment vertical="center"/>
    </xf>
    <xf numFmtId="38" fontId="6" fillId="0" borderId="18" xfId="49" applyFont="1" applyBorder="1" applyAlignment="1">
      <alignment horizontal="distributed" vertical="center"/>
    </xf>
    <xf numFmtId="38" fontId="6" fillId="0" borderId="21" xfId="49" applyFont="1" applyBorder="1" applyAlignment="1">
      <alignment horizontal="distributed" vertical="center"/>
    </xf>
    <xf numFmtId="215" fontId="6" fillId="0" borderId="21" xfId="49" applyNumberFormat="1" applyFont="1" applyBorder="1" applyAlignment="1">
      <alignment horizontal="distributed" vertical="center"/>
    </xf>
    <xf numFmtId="215" fontId="6" fillId="0" borderId="21" xfId="49" applyNumberFormat="1" applyFont="1" applyBorder="1" applyAlignment="1">
      <alignment vertical="center"/>
    </xf>
    <xf numFmtId="38" fontId="6" fillId="0" borderId="19" xfId="49" applyFont="1" applyBorder="1" applyAlignment="1">
      <alignment vertical="center"/>
    </xf>
    <xf numFmtId="38" fontId="6" fillId="0" borderId="15" xfId="49" applyFont="1" applyBorder="1" applyAlignment="1">
      <alignment horizontal="distributed" vertical="center"/>
    </xf>
    <xf numFmtId="38" fontId="6" fillId="0" borderId="21" xfId="49" applyFont="1" applyBorder="1" applyAlignment="1">
      <alignment vertical="center"/>
    </xf>
    <xf numFmtId="0" fontId="6" fillId="0" borderId="0" xfId="0" applyFont="1" applyBorder="1" applyAlignment="1">
      <alignment vertical="center"/>
    </xf>
    <xf numFmtId="0" fontId="6" fillId="0" borderId="0" xfId="0" applyFont="1" applyAlignment="1">
      <alignment horizontal="center"/>
    </xf>
    <xf numFmtId="0" fontId="6" fillId="0" borderId="0" xfId="0" applyFont="1" applyBorder="1" applyAlignment="1">
      <alignment horizontal="right" vertical="center"/>
    </xf>
    <xf numFmtId="0" fontId="6" fillId="0" borderId="15" xfId="0" applyFont="1" applyBorder="1" applyAlignment="1">
      <alignment vertical="center"/>
    </xf>
    <xf numFmtId="0" fontId="6" fillId="0" borderId="17" xfId="0" applyFont="1" applyBorder="1" applyAlignment="1">
      <alignment vertical="center"/>
    </xf>
    <xf numFmtId="0" fontId="6" fillId="0" borderId="16" xfId="0" applyFont="1" applyBorder="1" applyAlignment="1">
      <alignment vertical="center"/>
    </xf>
    <xf numFmtId="0" fontId="8" fillId="0" borderId="15" xfId="0" applyFont="1" applyBorder="1" applyAlignment="1">
      <alignment horizontal="distributed" vertical="center"/>
    </xf>
    <xf numFmtId="188" fontId="8" fillId="0" borderId="0" xfId="0" applyNumberFormat="1" applyFont="1" applyFill="1" applyAlignment="1">
      <alignment vertical="center"/>
    </xf>
    <xf numFmtId="0" fontId="8" fillId="0" borderId="0" xfId="0" applyFont="1" applyAlignment="1">
      <alignment vertical="center"/>
    </xf>
    <xf numFmtId="188" fontId="6" fillId="0" borderId="17" xfId="49" applyNumberFormat="1" applyFont="1" applyBorder="1" applyAlignment="1">
      <alignment vertical="center"/>
    </xf>
    <xf numFmtId="0" fontId="6" fillId="0" borderId="15" xfId="0" applyFont="1" applyFill="1" applyBorder="1" applyAlignment="1">
      <alignment horizontal="distributed" vertical="center"/>
    </xf>
    <xf numFmtId="188" fontId="6" fillId="0" borderId="17" xfId="0" applyNumberFormat="1" applyFont="1" applyFill="1" applyBorder="1" applyAlignment="1">
      <alignment vertical="center"/>
    </xf>
    <xf numFmtId="188" fontId="6" fillId="0" borderId="0" xfId="0" applyNumberFormat="1" applyFont="1" applyFill="1" applyAlignment="1">
      <alignment vertical="center"/>
    </xf>
    <xf numFmtId="0" fontId="6" fillId="0" borderId="0" xfId="0" applyFont="1" applyFill="1" applyAlignment="1">
      <alignment vertical="center"/>
    </xf>
    <xf numFmtId="38" fontId="6" fillId="0" borderId="21" xfId="49" applyFont="1" applyBorder="1" applyAlignment="1">
      <alignment horizontal="right" vertical="center"/>
    </xf>
    <xf numFmtId="3" fontId="6" fillId="0" borderId="0" xfId="0" applyNumberFormat="1" applyFont="1"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23" xfId="0" applyFont="1" applyBorder="1" applyAlignment="1">
      <alignment vertical="center"/>
    </xf>
    <xf numFmtId="0" fontId="6" fillId="0" borderId="23" xfId="0" applyFont="1" applyFill="1" applyBorder="1" applyAlignment="1">
      <alignment vertical="center"/>
    </xf>
    <xf numFmtId="3" fontId="8" fillId="0" borderId="17" xfId="0" applyNumberFormat="1" applyFont="1" applyBorder="1" applyAlignment="1">
      <alignment vertical="center"/>
    </xf>
    <xf numFmtId="188" fontId="8" fillId="0" borderId="17" xfId="49" applyNumberFormat="1" applyFont="1" applyFill="1" applyBorder="1" applyAlignment="1" applyProtection="1">
      <alignment vertical="center"/>
      <protection/>
    </xf>
    <xf numFmtId="188" fontId="6" fillId="0" borderId="17" xfId="0" applyNumberFormat="1" applyFont="1" applyBorder="1" applyAlignment="1">
      <alignment horizontal="distributed" vertical="center"/>
    </xf>
    <xf numFmtId="188" fontId="6" fillId="0" borderId="17" xfId="0" applyNumberFormat="1" applyFont="1" applyBorder="1" applyAlignment="1">
      <alignment vertical="center"/>
    </xf>
    <xf numFmtId="188" fontId="6" fillId="0" borderId="0" xfId="0" applyNumberFormat="1" applyFont="1" applyAlignment="1">
      <alignment vertical="center"/>
    </xf>
    <xf numFmtId="0" fontId="6" fillId="0" borderId="18" xfId="0" applyFont="1" applyFill="1" applyBorder="1" applyAlignment="1">
      <alignment vertical="center"/>
    </xf>
    <xf numFmtId="3" fontId="6" fillId="0" borderId="21" xfId="0" applyNumberFormat="1" applyFont="1" applyFill="1" applyBorder="1" applyAlignment="1">
      <alignment vertical="center"/>
    </xf>
    <xf numFmtId="188" fontId="6" fillId="0" borderId="21" xfId="49" applyNumberFormat="1" applyFont="1" applyFill="1" applyBorder="1" applyAlignment="1" applyProtection="1">
      <alignment vertical="center"/>
      <protection/>
    </xf>
    <xf numFmtId="0" fontId="6" fillId="0" borderId="19" xfId="0" applyFont="1" applyFill="1" applyBorder="1" applyAlignment="1">
      <alignment vertical="center"/>
    </xf>
    <xf numFmtId="38" fontId="6" fillId="0" borderId="0" xfId="0" applyNumberFormat="1" applyFont="1" applyFill="1" applyAlignment="1">
      <alignment vertical="center"/>
    </xf>
    <xf numFmtId="3" fontId="6" fillId="0" borderId="0" xfId="0" applyNumberFormat="1" applyFont="1" applyFill="1" applyAlignment="1">
      <alignment vertical="center"/>
    </xf>
    <xf numFmtId="188" fontId="6" fillId="0" borderId="17" xfId="0" applyNumberFormat="1" applyFont="1" applyBorder="1" applyAlignment="1">
      <alignment vertical="center"/>
    </xf>
    <xf numFmtId="41" fontId="8" fillId="0" borderId="17" xfId="49" applyNumberFormat="1" applyFont="1" applyBorder="1" applyAlignment="1">
      <alignment horizontal="distributed" vertical="center"/>
    </xf>
    <xf numFmtId="188" fontId="8" fillId="0" borderId="17" xfId="49" applyNumberFormat="1" applyFont="1" applyBorder="1" applyAlignment="1">
      <alignment vertical="center"/>
    </xf>
    <xf numFmtId="41" fontId="6" fillId="0" borderId="17" xfId="49" applyNumberFormat="1" applyFont="1" applyBorder="1" applyAlignment="1">
      <alignment horizontal="distributed" vertical="center"/>
    </xf>
    <xf numFmtId="0" fontId="6" fillId="0" borderId="17" xfId="49" applyNumberFormat="1" applyFont="1" applyBorder="1" applyAlignment="1">
      <alignment horizontal="distributed" vertical="center"/>
    </xf>
    <xf numFmtId="0" fontId="6" fillId="0" borderId="17" xfId="49" applyNumberFormat="1" applyFont="1" applyFill="1" applyBorder="1" applyAlignment="1">
      <alignment horizontal="distributed" vertical="center"/>
    </xf>
    <xf numFmtId="41" fontId="6" fillId="0" borderId="0" xfId="0" applyNumberFormat="1" applyFont="1" applyFill="1" applyAlignment="1">
      <alignment vertical="center"/>
    </xf>
    <xf numFmtId="188" fontId="6" fillId="0" borderId="21" xfId="0" applyNumberFormat="1" applyFont="1" applyBorder="1" applyAlignment="1">
      <alignment horizontal="distributed" vertical="center"/>
    </xf>
    <xf numFmtId="188" fontId="6" fillId="0" borderId="21" xfId="49" applyNumberFormat="1" applyFont="1" applyBorder="1" applyAlignment="1">
      <alignment vertical="center"/>
    </xf>
    <xf numFmtId="188" fontId="6" fillId="0" borderId="18" xfId="49" applyNumberFormat="1" applyFont="1" applyBorder="1" applyAlignment="1">
      <alignment vertical="center"/>
    </xf>
    <xf numFmtId="0" fontId="6" fillId="0" borderId="19" xfId="0" applyFont="1" applyBorder="1" applyAlignment="1">
      <alignment vertical="center"/>
    </xf>
    <xf numFmtId="41" fontId="6" fillId="0" borderId="0" xfId="0" applyNumberFormat="1" applyFont="1" applyAlignment="1">
      <alignment vertical="center"/>
    </xf>
    <xf numFmtId="214" fontId="8" fillId="0" borderId="17" xfId="49" applyNumberFormat="1" applyFont="1" applyBorder="1" applyAlignment="1">
      <alignment vertical="center"/>
    </xf>
    <xf numFmtId="214" fontId="6" fillId="0" borderId="17" xfId="49" applyNumberFormat="1" applyFont="1" applyBorder="1" applyAlignment="1">
      <alignment vertical="center"/>
    </xf>
    <xf numFmtId="0" fontId="6" fillId="0" borderId="18" xfId="0" applyFont="1" applyFill="1" applyBorder="1" applyAlignment="1">
      <alignment horizontal="distributed" vertical="center"/>
    </xf>
    <xf numFmtId="41" fontId="6" fillId="0" borderId="21" xfId="49" applyNumberFormat="1" applyFont="1" applyBorder="1" applyAlignment="1">
      <alignment vertical="center"/>
    </xf>
    <xf numFmtId="214" fontId="6" fillId="0" borderId="20" xfId="0" applyNumberFormat="1" applyFont="1" applyBorder="1" applyAlignment="1">
      <alignment vertical="center"/>
    </xf>
    <xf numFmtId="0" fontId="6" fillId="0" borderId="0" xfId="0" applyFont="1" applyFill="1" applyBorder="1" applyAlignment="1">
      <alignment horizontal="distributed" vertical="center"/>
    </xf>
    <xf numFmtId="41" fontId="6" fillId="0" borderId="0" xfId="49" applyNumberFormat="1" applyFont="1" applyBorder="1" applyAlignment="1">
      <alignment vertical="center"/>
    </xf>
    <xf numFmtId="0" fontId="6" fillId="0" borderId="0" xfId="0" applyFont="1" applyFill="1" applyBorder="1" applyAlignment="1">
      <alignment vertical="center"/>
    </xf>
    <xf numFmtId="0" fontId="8" fillId="0" borderId="15" xfId="0" applyFont="1" applyFill="1" applyBorder="1" applyAlignment="1">
      <alignment horizontal="distributed" vertical="center"/>
    </xf>
    <xf numFmtId="41" fontId="8" fillId="0" borderId="17" xfId="49" applyNumberFormat="1" applyFont="1" applyFill="1" applyBorder="1" applyAlignment="1">
      <alignment vertical="center"/>
    </xf>
    <xf numFmtId="188" fontId="8" fillId="0" borderId="17" xfId="49" applyNumberFormat="1" applyFont="1" applyFill="1" applyBorder="1" applyAlignment="1">
      <alignment vertical="center"/>
    </xf>
    <xf numFmtId="180" fontId="8" fillId="0" borderId="16" xfId="49" applyNumberFormat="1" applyFont="1" applyFill="1" applyBorder="1" applyAlignment="1">
      <alignment vertical="center"/>
    </xf>
    <xf numFmtId="0" fontId="8" fillId="0" borderId="0" xfId="0" applyFont="1" applyFill="1" applyAlignment="1">
      <alignment vertical="center"/>
    </xf>
    <xf numFmtId="41" fontId="6" fillId="0" borderId="17" xfId="49" applyNumberFormat="1" applyFont="1" applyFill="1" applyBorder="1" applyAlignment="1">
      <alignment vertical="center"/>
    </xf>
    <xf numFmtId="188" fontId="6" fillId="0" borderId="17" xfId="49" applyNumberFormat="1" applyFont="1" applyFill="1" applyBorder="1" applyAlignment="1">
      <alignment vertical="center"/>
    </xf>
    <xf numFmtId="180" fontId="6" fillId="0" borderId="16" xfId="49" applyNumberFormat="1" applyFont="1" applyFill="1" applyBorder="1" applyAlignment="1">
      <alignment vertical="center"/>
    </xf>
    <xf numFmtId="188" fontId="6" fillId="0" borderId="17" xfId="0" applyNumberFormat="1" applyFont="1" applyFill="1" applyBorder="1" applyAlignment="1">
      <alignment vertical="center"/>
    </xf>
    <xf numFmtId="188" fontId="6" fillId="0" borderId="0" xfId="0" applyNumberFormat="1" applyFont="1" applyFill="1" applyAlignment="1">
      <alignment vertical="center"/>
    </xf>
    <xf numFmtId="41" fontId="6" fillId="0" borderId="0" xfId="0" applyNumberFormat="1" applyFont="1" applyFill="1" applyAlignment="1">
      <alignment horizontal="right" vertical="center"/>
    </xf>
    <xf numFmtId="41" fontId="6" fillId="0" borderId="16" xfId="49" applyNumberFormat="1" applyFont="1" applyFill="1" applyBorder="1" applyAlignment="1">
      <alignment horizontal="right" vertical="center"/>
    </xf>
    <xf numFmtId="188" fontId="6" fillId="0" borderId="15" xfId="0" applyNumberFormat="1" applyFont="1" applyFill="1" applyBorder="1" applyAlignment="1">
      <alignment vertical="center"/>
    </xf>
    <xf numFmtId="41" fontId="6" fillId="0" borderId="0" xfId="49" applyNumberFormat="1" applyFont="1" applyFill="1" applyBorder="1" applyAlignment="1">
      <alignment vertical="center"/>
    </xf>
    <xf numFmtId="38" fontId="6" fillId="0" borderId="0" xfId="49" applyFont="1" applyAlignment="1">
      <alignment horizontal="right" vertical="center"/>
    </xf>
    <xf numFmtId="38" fontId="6" fillId="0" borderId="25" xfId="49" applyFont="1" applyBorder="1" applyAlignment="1">
      <alignment horizontal="centerContinuous" vertical="center"/>
    </xf>
    <xf numFmtId="38" fontId="6" fillId="0" borderId="26" xfId="49" applyFont="1" applyBorder="1" applyAlignment="1">
      <alignment horizontal="center" vertical="center"/>
    </xf>
    <xf numFmtId="38" fontId="6" fillId="0" borderId="27" xfId="49" applyFont="1" applyBorder="1" applyAlignment="1">
      <alignment horizontal="center" vertical="center"/>
    </xf>
    <xf numFmtId="38" fontId="8" fillId="0" borderId="28" xfId="49" applyFont="1" applyBorder="1" applyAlignment="1">
      <alignment horizontal="distributed" vertical="center"/>
    </xf>
    <xf numFmtId="0" fontId="8" fillId="0" borderId="22" xfId="0" applyFont="1" applyBorder="1" applyAlignment="1">
      <alignment horizontal="right" vertical="center"/>
    </xf>
    <xf numFmtId="38" fontId="6" fillId="0" borderId="0" xfId="49" applyFont="1" applyBorder="1" applyAlignment="1">
      <alignment horizontal="distributed" vertical="center"/>
    </xf>
    <xf numFmtId="0" fontId="6" fillId="0" borderId="0" xfId="0" applyFont="1" applyBorder="1" applyAlignment="1">
      <alignment vertical="center"/>
    </xf>
    <xf numFmtId="38" fontId="9" fillId="0" borderId="0" xfId="49" applyFont="1" applyBorder="1" applyAlignment="1">
      <alignment horizontal="distributed" vertical="center"/>
    </xf>
    <xf numFmtId="38" fontId="6" fillId="0" borderId="20" xfId="49" applyFont="1" applyBorder="1" applyAlignment="1">
      <alignment horizontal="distributed" vertical="center"/>
    </xf>
    <xf numFmtId="38" fontId="6" fillId="0" borderId="20" xfId="49" applyFont="1" applyBorder="1" applyAlignment="1">
      <alignment vertical="center"/>
    </xf>
    <xf numFmtId="0" fontId="6" fillId="0" borderId="18" xfId="0" applyFont="1" applyBorder="1" applyAlignment="1">
      <alignment vertical="center"/>
    </xf>
    <xf numFmtId="38" fontId="8" fillId="0" borderId="17" xfId="49" applyFont="1" applyFill="1" applyBorder="1" applyAlignment="1">
      <alignment vertical="center"/>
    </xf>
    <xf numFmtId="0" fontId="0" fillId="0" borderId="26" xfId="0" applyFont="1" applyBorder="1" applyAlignment="1">
      <alignment horizontal="centerContinuous" vertical="center"/>
    </xf>
    <xf numFmtId="38" fontId="6" fillId="0" borderId="29" xfId="49" applyFont="1" applyBorder="1" applyAlignment="1">
      <alignment horizontal="center" vertical="center"/>
    </xf>
    <xf numFmtId="38" fontId="6" fillId="0" borderId="0" xfId="49" applyFont="1" applyBorder="1" applyAlignment="1">
      <alignment/>
    </xf>
    <xf numFmtId="38" fontId="8" fillId="0" borderId="0" xfId="49" applyFont="1" applyBorder="1" applyAlignment="1">
      <alignment/>
    </xf>
    <xf numFmtId="180" fontId="8" fillId="0" borderId="16" xfId="49" applyNumberFormat="1" applyFont="1" applyBorder="1" applyAlignment="1">
      <alignment vertical="center"/>
    </xf>
    <xf numFmtId="180" fontId="6" fillId="0" borderId="16" xfId="49" applyNumberFormat="1" applyFont="1" applyBorder="1" applyAlignment="1">
      <alignment vertical="center"/>
    </xf>
    <xf numFmtId="214" fontId="6" fillId="0" borderId="17" xfId="49" applyNumberFormat="1" applyFont="1" applyFill="1" applyBorder="1" applyAlignment="1">
      <alignment vertical="center"/>
    </xf>
    <xf numFmtId="180" fontId="6" fillId="0" borderId="16" xfId="49" applyNumberFormat="1" applyFont="1" applyFill="1" applyBorder="1" applyAlignment="1">
      <alignment horizontal="right" vertical="center"/>
    </xf>
    <xf numFmtId="214" fontId="6" fillId="0" borderId="21" xfId="49" applyNumberFormat="1" applyFont="1" applyBorder="1" applyAlignment="1">
      <alignment vertical="center"/>
    </xf>
    <xf numFmtId="180" fontId="6" fillId="0" borderId="19" xfId="49" applyNumberFormat="1" applyFont="1" applyBorder="1" applyAlignment="1">
      <alignment vertical="center"/>
    </xf>
    <xf numFmtId="179" fontId="8" fillId="0" borderId="16" xfId="49" applyNumberFormat="1" applyFont="1" applyBorder="1" applyAlignment="1">
      <alignment vertical="center"/>
    </xf>
    <xf numFmtId="179" fontId="6" fillId="0" borderId="16" xfId="49" applyNumberFormat="1" applyFont="1" applyBorder="1" applyAlignment="1">
      <alignment vertical="center"/>
    </xf>
    <xf numFmtId="179" fontId="6" fillId="0" borderId="16" xfId="49" applyNumberFormat="1" applyFont="1" applyFill="1" applyBorder="1" applyAlignment="1">
      <alignment vertical="center"/>
    </xf>
    <xf numFmtId="188" fontId="6" fillId="0" borderId="17" xfId="49" applyNumberFormat="1" applyFont="1" applyFill="1" applyBorder="1" applyAlignment="1" applyProtection="1">
      <alignment vertical="center"/>
      <protection/>
    </xf>
    <xf numFmtId="188" fontId="8" fillId="0" borderId="17" xfId="49" applyNumberFormat="1" applyFont="1" applyBorder="1" applyAlignment="1">
      <alignment horizontal="right" vertical="center"/>
    </xf>
    <xf numFmtId="188" fontId="6" fillId="0" borderId="17" xfId="49" applyNumberFormat="1" applyFont="1" applyBorder="1" applyAlignment="1">
      <alignment horizontal="right" vertical="center"/>
    </xf>
    <xf numFmtId="188" fontId="6" fillId="0" borderId="17" xfId="49" applyNumberFormat="1" applyFont="1" applyFill="1" applyBorder="1" applyAlignment="1">
      <alignment horizontal="right" vertical="center"/>
    </xf>
    <xf numFmtId="179" fontId="6" fillId="0" borderId="19" xfId="49" applyNumberFormat="1" applyFont="1" applyBorder="1" applyAlignment="1">
      <alignment vertical="center"/>
    </xf>
    <xf numFmtId="215" fontId="8" fillId="0" borderId="17" xfId="49" applyNumberFormat="1" applyFont="1" applyBorder="1" applyAlignment="1">
      <alignment vertical="center"/>
    </xf>
    <xf numFmtId="215" fontId="8" fillId="0" borderId="17" xfId="49" applyNumberFormat="1" applyFont="1" applyBorder="1" applyAlignment="1">
      <alignment horizontal="right" vertical="center"/>
    </xf>
    <xf numFmtId="215" fontId="6" fillId="0" borderId="17" xfId="49" applyNumberFormat="1" applyFont="1" applyBorder="1" applyAlignment="1">
      <alignment horizontal="right" vertical="center"/>
    </xf>
    <xf numFmtId="38" fontId="28" fillId="0" borderId="24" xfId="49" applyFont="1" applyFill="1" applyBorder="1" applyAlignment="1">
      <alignment horizontal="center" vertical="center" wrapText="1"/>
    </xf>
    <xf numFmtId="38" fontId="28" fillId="0" borderId="30" xfId="49" applyFont="1" applyFill="1" applyBorder="1" applyAlignment="1">
      <alignment horizontal="center" vertical="center" wrapText="1"/>
    </xf>
    <xf numFmtId="178" fontId="8" fillId="0" borderId="17" xfId="42" applyNumberFormat="1" applyFont="1" applyFill="1" applyBorder="1" applyAlignment="1">
      <alignment vertical="center"/>
    </xf>
    <xf numFmtId="179" fontId="8" fillId="0" borderId="17" xfId="49" applyNumberFormat="1" applyFont="1" applyFill="1" applyBorder="1" applyAlignment="1">
      <alignment vertical="center"/>
    </xf>
    <xf numFmtId="179" fontId="8" fillId="0" borderId="16" xfId="49" applyNumberFormat="1" applyFont="1" applyFill="1" applyBorder="1" applyAlignment="1">
      <alignment vertical="center"/>
    </xf>
    <xf numFmtId="178" fontId="6" fillId="0" borderId="17" xfId="42" applyNumberFormat="1" applyFont="1" applyFill="1" applyBorder="1" applyAlignment="1">
      <alignment vertical="center"/>
    </xf>
    <xf numFmtId="179" fontId="6" fillId="0" borderId="17" xfId="49" applyNumberFormat="1" applyFont="1" applyFill="1" applyBorder="1" applyAlignment="1">
      <alignment vertical="center"/>
    </xf>
    <xf numFmtId="177" fontId="8" fillId="0" borderId="17" xfId="0" applyNumberFormat="1" applyFont="1" applyBorder="1" applyAlignment="1">
      <alignment vertical="center"/>
    </xf>
    <xf numFmtId="177" fontId="8" fillId="0" borderId="31" xfId="0" applyNumberFormat="1" applyFont="1" applyBorder="1" applyAlignment="1">
      <alignment vertical="center"/>
    </xf>
    <xf numFmtId="177" fontId="6" fillId="0" borderId="17" xfId="0" applyNumberFormat="1" applyFont="1" applyBorder="1" applyAlignment="1">
      <alignment vertical="center"/>
    </xf>
    <xf numFmtId="177" fontId="6" fillId="0" borderId="16" xfId="0" applyNumberFormat="1" applyFont="1" applyBorder="1" applyAlignment="1">
      <alignment vertical="center"/>
    </xf>
    <xf numFmtId="177" fontId="6" fillId="0" borderId="21" xfId="0" applyNumberFormat="1" applyFont="1" applyBorder="1" applyAlignment="1">
      <alignment vertical="center"/>
    </xf>
    <xf numFmtId="38" fontId="8" fillId="0" borderId="17" xfId="49" applyFont="1" applyBorder="1" applyAlignment="1">
      <alignment horizontal="center" vertical="center"/>
    </xf>
    <xf numFmtId="38" fontId="6" fillId="0" borderId="17" xfId="49" applyFont="1" applyBorder="1" applyAlignment="1">
      <alignment horizontal="center" vertical="center"/>
    </xf>
    <xf numFmtId="3" fontId="6" fillId="0" borderId="17" xfId="0" applyNumberFormat="1" applyFont="1" applyFill="1" applyBorder="1" applyAlignment="1">
      <alignment horizontal="center" vertical="center"/>
    </xf>
    <xf numFmtId="38" fontId="6" fillId="0" borderId="17" xfId="49" applyFont="1" applyFill="1" applyBorder="1" applyAlignment="1">
      <alignment horizontal="center" vertical="center"/>
    </xf>
    <xf numFmtId="38" fontId="6" fillId="0" borderId="17" xfId="49" applyFont="1" applyBorder="1" applyAlignment="1">
      <alignment horizontal="centerContinuous" vertical="center"/>
    </xf>
    <xf numFmtId="38" fontId="6" fillId="0" borderId="17" xfId="49" applyFont="1" applyFill="1" applyBorder="1" applyAlignment="1">
      <alignment horizontal="centerContinuous" vertical="center"/>
    </xf>
    <xf numFmtId="0" fontId="6" fillId="0" borderId="32" xfId="0" applyFont="1" applyBorder="1" applyAlignment="1">
      <alignment vertical="center"/>
    </xf>
    <xf numFmtId="0" fontId="6" fillId="0" borderId="32" xfId="0" applyFont="1" applyBorder="1" applyAlignment="1">
      <alignment horizontal="right" vertical="center"/>
    </xf>
    <xf numFmtId="38" fontId="6" fillId="0" borderId="24" xfId="49" applyFont="1" applyFill="1" applyBorder="1" applyAlignment="1">
      <alignment horizontal="center" vertical="center"/>
    </xf>
    <xf numFmtId="0" fontId="30" fillId="0" borderId="0" xfId="0" applyFont="1" applyAlignment="1">
      <alignment horizontal="center" vertical="center"/>
    </xf>
    <xf numFmtId="0" fontId="30" fillId="0" borderId="33" xfId="0" applyFont="1" applyBorder="1" applyAlignment="1">
      <alignment horizontal="center" vertical="center"/>
    </xf>
    <xf numFmtId="0" fontId="30" fillId="0" borderId="24" xfId="0" applyFont="1" applyBorder="1" applyAlignment="1">
      <alignment horizontal="center" vertical="center"/>
    </xf>
    <xf numFmtId="0" fontId="30" fillId="0" borderId="34" xfId="0" applyFont="1" applyBorder="1" applyAlignment="1">
      <alignment horizontal="center" vertical="center"/>
    </xf>
    <xf numFmtId="0" fontId="30" fillId="0" borderId="30" xfId="0" applyFont="1" applyBorder="1" applyAlignment="1">
      <alignment horizontal="center" vertical="center"/>
    </xf>
    <xf numFmtId="38" fontId="6" fillId="0" borderId="24" xfId="49" applyFont="1" applyBorder="1" applyAlignment="1">
      <alignment horizontal="center" vertical="center"/>
    </xf>
    <xf numFmtId="41" fontId="6" fillId="0" borderId="23" xfId="49" applyNumberFormat="1" applyFont="1" applyFill="1" applyBorder="1" applyAlignment="1">
      <alignment vertical="center"/>
    </xf>
    <xf numFmtId="41" fontId="8" fillId="0" borderId="35" xfId="49" applyNumberFormat="1" applyFont="1" applyFill="1" applyBorder="1" applyAlignment="1">
      <alignment vertical="center"/>
    </xf>
    <xf numFmtId="41" fontId="6" fillId="0" borderId="17" xfId="49" applyNumberFormat="1" applyFont="1" applyBorder="1" applyAlignment="1">
      <alignment/>
    </xf>
    <xf numFmtId="41" fontId="8" fillId="0" borderId="36" xfId="49" applyNumberFormat="1" applyFont="1" applyBorder="1" applyAlignment="1">
      <alignment/>
    </xf>
    <xf numFmtId="41" fontId="6" fillId="0" borderId="21" xfId="49" applyNumberFormat="1" applyFont="1" applyBorder="1" applyAlignment="1">
      <alignment/>
    </xf>
    <xf numFmtId="41" fontId="8" fillId="0" borderId="37" xfId="49" applyNumberFormat="1" applyFont="1" applyBorder="1" applyAlignment="1">
      <alignment/>
    </xf>
    <xf numFmtId="41" fontId="6" fillId="0" borderId="16" xfId="49" applyNumberFormat="1" applyFont="1" applyBorder="1" applyAlignment="1">
      <alignment/>
    </xf>
    <xf numFmtId="41" fontId="8" fillId="0" borderId="31" xfId="49" applyNumberFormat="1" applyFont="1" applyBorder="1" applyAlignment="1">
      <alignment/>
    </xf>
    <xf numFmtId="41" fontId="8" fillId="0" borderId="16" xfId="49" applyNumberFormat="1" applyFont="1" applyBorder="1" applyAlignment="1">
      <alignment/>
    </xf>
    <xf numFmtId="41" fontId="6" fillId="0" borderId="16" xfId="0" applyNumberFormat="1" applyFont="1" applyBorder="1" applyAlignment="1">
      <alignment vertical="center"/>
    </xf>
    <xf numFmtId="41" fontId="8" fillId="0" borderId="16" xfId="0" applyNumberFormat="1" applyFont="1" applyBorder="1" applyAlignment="1">
      <alignment vertical="center"/>
    </xf>
    <xf numFmtId="41" fontId="6" fillId="0" borderId="19" xfId="49" applyNumberFormat="1" applyFont="1" applyBorder="1" applyAlignment="1">
      <alignment vertical="center"/>
    </xf>
    <xf numFmtId="215" fontId="8" fillId="0" borderId="0" xfId="49" applyNumberFormat="1" applyFont="1" applyFill="1" applyBorder="1" applyAlignment="1">
      <alignment vertical="center"/>
    </xf>
    <xf numFmtId="38" fontId="6" fillId="0" borderId="15" xfId="49" applyFont="1" applyFill="1" applyBorder="1" applyAlignment="1">
      <alignment horizontal="center" vertical="center"/>
    </xf>
    <xf numFmtId="38" fontId="28" fillId="0" borderId="17" xfId="49" applyFont="1" applyFill="1" applyBorder="1" applyAlignment="1">
      <alignment horizontal="center" vertical="center"/>
    </xf>
    <xf numFmtId="38" fontId="28" fillId="0" borderId="17" xfId="49" applyFont="1" applyFill="1" applyBorder="1" applyAlignment="1">
      <alignment horizontal="center" vertical="center" wrapText="1"/>
    </xf>
    <xf numFmtId="38" fontId="28" fillId="0" borderId="16" xfId="49" applyFont="1" applyFill="1" applyBorder="1" applyAlignment="1">
      <alignment horizontal="center" vertical="center" wrapText="1"/>
    </xf>
    <xf numFmtId="38" fontId="6" fillId="0" borderId="16" xfId="49" applyFont="1" applyFill="1" applyBorder="1" applyAlignment="1">
      <alignment horizontal="center" vertical="center"/>
    </xf>
    <xf numFmtId="38" fontId="6" fillId="0" borderId="15" xfId="49" applyFont="1" applyBorder="1" applyAlignment="1">
      <alignment horizontal="center" vertical="center"/>
    </xf>
    <xf numFmtId="38" fontId="6" fillId="0" borderId="16" xfId="49" applyFont="1" applyBorder="1" applyAlignment="1">
      <alignment horizontal="center" vertical="center"/>
    </xf>
    <xf numFmtId="214" fontId="6" fillId="0" borderId="0" xfId="49" applyNumberFormat="1" applyFont="1" applyBorder="1" applyAlignment="1">
      <alignment vertical="center"/>
    </xf>
    <xf numFmtId="214" fontId="6" fillId="0" borderId="0" xfId="0" applyNumberFormat="1" applyFont="1" applyBorder="1" applyAlignment="1">
      <alignment vertical="center"/>
    </xf>
    <xf numFmtId="180" fontId="6" fillId="0" borderId="0" xfId="49" applyNumberFormat="1" applyFont="1" applyBorder="1" applyAlignment="1">
      <alignment vertical="center"/>
    </xf>
    <xf numFmtId="0" fontId="6" fillId="0" borderId="0" xfId="0" applyFont="1" applyFill="1" applyBorder="1" applyAlignment="1">
      <alignment vertical="center"/>
    </xf>
    <xf numFmtId="41" fontId="6" fillId="0" borderId="17" xfId="49" applyNumberFormat="1" applyFont="1" applyBorder="1" applyAlignment="1">
      <alignment vertical="center"/>
    </xf>
    <xf numFmtId="38" fontId="6" fillId="0" borderId="11" xfId="49" applyFont="1" applyFill="1" applyBorder="1" applyAlignment="1">
      <alignment horizontal="center" vertical="center"/>
    </xf>
    <xf numFmtId="38" fontId="6" fillId="0" borderId="14" xfId="49" applyFont="1" applyFill="1" applyBorder="1" applyAlignment="1">
      <alignment horizontal="center" vertical="center"/>
    </xf>
    <xf numFmtId="38" fontId="6" fillId="0" borderId="38" xfId="49" applyFont="1" applyFill="1" applyBorder="1" applyAlignment="1">
      <alignment horizontal="center" vertical="center"/>
    </xf>
    <xf numFmtId="38" fontId="6" fillId="0" borderId="39" xfId="49" applyFont="1" applyFill="1" applyBorder="1" applyAlignment="1">
      <alignment horizontal="center" vertical="center"/>
    </xf>
    <xf numFmtId="38" fontId="6" fillId="0" borderId="10"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27" xfId="49" applyFont="1" applyFill="1" applyBorder="1" applyAlignment="1">
      <alignment horizontal="center" vertical="center"/>
    </xf>
    <xf numFmtId="38" fontId="6" fillId="0" borderId="25" xfId="49" applyFont="1" applyFill="1" applyBorder="1" applyAlignment="1">
      <alignment horizontal="center" vertical="center"/>
    </xf>
    <xf numFmtId="0" fontId="6" fillId="0" borderId="38"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38" fontId="6" fillId="0" borderId="11" xfId="49" applyFont="1" applyBorder="1" applyAlignment="1">
      <alignment horizontal="center" vertical="center"/>
    </xf>
    <xf numFmtId="38" fontId="6" fillId="0" borderId="14" xfId="49" applyFont="1" applyBorder="1" applyAlignment="1">
      <alignment horizontal="center" vertical="center"/>
    </xf>
    <xf numFmtId="38" fontId="6" fillId="0" borderId="12" xfId="49" applyFont="1" applyBorder="1" applyAlignment="1">
      <alignment horizontal="center" vertical="center"/>
    </xf>
    <xf numFmtId="0" fontId="29" fillId="0" borderId="40" xfId="0" applyFont="1" applyBorder="1" applyAlignment="1">
      <alignment horizontal="center" vertical="center"/>
    </xf>
    <xf numFmtId="38" fontId="6" fillId="0" borderId="40" xfId="49" applyFont="1" applyBorder="1" applyAlignment="1">
      <alignment horizontal="center" vertical="center"/>
    </xf>
    <xf numFmtId="38" fontId="6" fillId="0" borderId="10" xfId="49" applyFont="1" applyBorder="1" applyAlignment="1">
      <alignment horizontal="center" vertical="center"/>
    </xf>
    <xf numFmtId="38" fontId="6" fillId="0" borderId="13" xfId="49" applyFont="1" applyBorder="1" applyAlignment="1">
      <alignment horizontal="center" vertical="center"/>
    </xf>
    <xf numFmtId="0" fontId="6" fillId="0" borderId="0" xfId="0" applyFont="1" applyFill="1" applyBorder="1" applyAlignment="1">
      <alignment horizontal="right" vertical="center"/>
    </xf>
    <xf numFmtId="38" fontId="6" fillId="0" borderId="12" xfId="49" applyFont="1" applyFill="1" applyBorder="1" applyAlignment="1">
      <alignment horizontal="center" vertical="center"/>
    </xf>
    <xf numFmtId="38" fontId="6" fillId="0" borderId="40" xfId="49" applyFont="1" applyFill="1" applyBorder="1" applyAlignment="1">
      <alignment horizontal="center" vertical="center"/>
    </xf>
    <xf numFmtId="38" fontId="2" fillId="0" borderId="0" xfId="49" applyFont="1" applyFill="1" applyAlignment="1">
      <alignment/>
    </xf>
    <xf numFmtId="0" fontId="2" fillId="0" borderId="0" xfId="0" applyFont="1" applyFill="1" applyBorder="1" applyAlignment="1">
      <alignment/>
    </xf>
    <xf numFmtId="0" fontId="2" fillId="0" borderId="0" xfId="0" applyFont="1" applyFill="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h16" xfId="61"/>
    <cellStyle name="標準_６－３漁業地区別漁船隻数及びトン数" xfId="62"/>
    <cellStyle name="標準_６－４漁業地区別生産量" xfId="63"/>
    <cellStyle name="標準_６－５漁業種類別漁獲量ー属地ー（海面漁業）" xfId="64"/>
    <cellStyle name="標準_６－９水産加工種類別生産量・実経営体数（陸上加工）"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20"/>
  <sheetViews>
    <sheetView tabSelected="1" workbookViewId="0" topLeftCell="A1">
      <selection activeCell="A1" sqref="A1"/>
    </sheetView>
  </sheetViews>
  <sheetFormatPr defaultColWidth="9.00390625" defaultRowHeight="13.5"/>
  <cols>
    <col min="1" max="1" width="1.625" style="1" customWidth="1"/>
    <col min="2" max="2" width="9.125" style="1" customWidth="1"/>
    <col min="3" max="16384" width="9.00390625" style="1" customWidth="1"/>
  </cols>
  <sheetData>
    <row r="2" ht="18" customHeight="1">
      <c r="B2" s="1" t="s">
        <v>0</v>
      </c>
    </row>
    <row r="3" ht="18" customHeight="1"/>
    <row r="4" ht="18" customHeight="1">
      <c r="B4" s="265" t="s">
        <v>250</v>
      </c>
    </row>
    <row r="5" spans="2:3" ht="18" customHeight="1">
      <c r="B5" s="267" t="s">
        <v>251</v>
      </c>
      <c r="C5" s="267"/>
    </row>
    <row r="6" spans="2:3" ht="18" customHeight="1">
      <c r="B6" s="3"/>
      <c r="C6" s="3" t="s">
        <v>252</v>
      </c>
    </row>
    <row r="7" spans="2:3" ht="18" customHeight="1">
      <c r="B7" s="4"/>
      <c r="C7" s="6" t="s">
        <v>253</v>
      </c>
    </row>
    <row r="8" spans="2:3" ht="18" customHeight="1">
      <c r="B8" s="5"/>
      <c r="C8" s="6" t="s">
        <v>2</v>
      </c>
    </row>
    <row r="9" spans="2:3" ht="18" customHeight="1">
      <c r="B9" s="7"/>
      <c r="C9" s="6" t="s">
        <v>3</v>
      </c>
    </row>
    <row r="10" spans="2:3" ht="18" customHeight="1">
      <c r="B10" s="8"/>
      <c r="C10" s="10" t="s">
        <v>4</v>
      </c>
    </row>
    <row r="11" spans="2:3" ht="18" customHeight="1">
      <c r="B11" s="9"/>
      <c r="C11" s="1" t="s">
        <v>5</v>
      </c>
    </row>
    <row r="12" spans="2:3" ht="18" customHeight="1">
      <c r="B12" s="2"/>
      <c r="C12" s="10" t="s">
        <v>266</v>
      </c>
    </row>
    <row r="13" spans="2:3" ht="18" customHeight="1">
      <c r="B13" s="2"/>
      <c r="C13" s="10" t="s">
        <v>6</v>
      </c>
    </row>
    <row r="14" spans="2:3" ht="18" customHeight="1">
      <c r="B14" s="11"/>
      <c r="C14" s="10" t="s">
        <v>248</v>
      </c>
    </row>
    <row r="15" spans="2:3" ht="18" customHeight="1">
      <c r="B15" s="265" t="s">
        <v>267</v>
      </c>
      <c r="C15" s="266"/>
    </row>
    <row r="16" ht="18" customHeight="1">
      <c r="C16" s="6"/>
    </row>
    <row r="17" ht="13.5">
      <c r="C17" s="6"/>
    </row>
    <row r="18" ht="13.5">
      <c r="C18" s="6"/>
    </row>
    <row r="19" ht="13.5">
      <c r="C19" s="10"/>
    </row>
    <row r="20" ht="13.5">
      <c r="C20" s="12"/>
    </row>
  </sheetData>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34"/>
  </sheetPr>
  <dimension ref="B2:H26"/>
  <sheetViews>
    <sheetView workbookViewId="0" topLeftCell="A1">
      <selection activeCell="A1" sqref="A1"/>
    </sheetView>
  </sheetViews>
  <sheetFormatPr defaultColWidth="9.00390625" defaultRowHeight="13.5"/>
  <cols>
    <col min="1" max="1" width="2.125" style="44" customWidth="1"/>
    <col min="2" max="2" width="25.625" style="44" customWidth="1"/>
    <col min="3" max="3" width="10.25390625" style="44" bestFit="1" customWidth="1"/>
    <col min="4" max="4" width="10.25390625" style="44" customWidth="1"/>
    <col min="5" max="6" width="8.50390625" style="44" bestFit="1" customWidth="1"/>
    <col min="7" max="7" width="10.25390625" style="44" customWidth="1"/>
    <col min="8" max="8" width="9.375" style="44" bestFit="1" customWidth="1"/>
    <col min="9" max="16384" width="9.00390625" style="44" customWidth="1"/>
  </cols>
  <sheetData>
    <row r="1" ht="11.25" customHeight="1"/>
    <row r="2" ht="15.75" customHeight="1">
      <c r="B2" s="44" t="s">
        <v>247</v>
      </c>
    </row>
    <row r="3" ht="11.25" customHeight="1"/>
    <row r="4" spans="2:5" ht="12">
      <c r="B4" s="93" t="s">
        <v>150</v>
      </c>
      <c r="C4" s="93"/>
      <c r="D4" s="93"/>
      <c r="E4" s="93"/>
    </row>
    <row r="5" spans="2:8" ht="12.75" thickBot="1">
      <c r="B5" s="93"/>
      <c r="C5" s="93"/>
      <c r="D5" s="93"/>
      <c r="E5" s="93"/>
      <c r="F5" s="210"/>
      <c r="G5" s="210"/>
      <c r="H5" s="211" t="s">
        <v>36</v>
      </c>
    </row>
    <row r="6" spans="2:8" ht="18" customHeight="1" thickTop="1">
      <c r="B6" s="255" t="s">
        <v>215</v>
      </c>
      <c r="C6" s="257" t="s">
        <v>85</v>
      </c>
      <c r="D6" s="74" t="s">
        <v>216</v>
      </c>
      <c r="E6" s="74"/>
      <c r="F6" s="74"/>
      <c r="G6" s="257" t="s">
        <v>217</v>
      </c>
      <c r="H6" s="260" t="s">
        <v>86</v>
      </c>
    </row>
    <row r="7" spans="2:8" ht="18" customHeight="1">
      <c r="B7" s="256"/>
      <c r="C7" s="259"/>
      <c r="D7" s="218" t="s">
        <v>270</v>
      </c>
      <c r="E7" s="218" t="s">
        <v>271</v>
      </c>
      <c r="F7" s="218" t="s">
        <v>272</v>
      </c>
      <c r="G7" s="259"/>
      <c r="H7" s="261"/>
    </row>
    <row r="8" spans="2:8" ht="12" customHeight="1">
      <c r="B8" s="237"/>
      <c r="C8" s="205"/>
      <c r="D8" s="205"/>
      <c r="E8" s="205"/>
      <c r="F8" s="205"/>
      <c r="G8" s="205"/>
      <c r="H8" s="238"/>
    </row>
    <row r="9" spans="2:8" s="101" customFormat="1" ht="21" customHeight="1">
      <c r="B9" s="99" t="s">
        <v>10</v>
      </c>
      <c r="C9" s="125"/>
      <c r="D9" s="136">
        <f>SUM(E9:F9)</f>
        <v>5889.299999999999</v>
      </c>
      <c r="E9" s="136">
        <f>SUM(E11:E22)</f>
        <v>2464.4999999999995</v>
      </c>
      <c r="F9" s="136">
        <f>SUM(F11:F22)</f>
        <v>3424.7999999999997</v>
      </c>
      <c r="G9" s="136">
        <f>SUM(G11:G22)</f>
        <v>5920.099999999999</v>
      </c>
      <c r="H9" s="175">
        <f>D9/G9*100</f>
        <v>99.47973851793044</v>
      </c>
    </row>
    <row r="10" spans="2:8" ht="12" customHeight="1">
      <c r="B10" s="51"/>
      <c r="C10" s="127"/>
      <c r="D10" s="137"/>
      <c r="E10" s="137"/>
      <c r="F10" s="137"/>
      <c r="G10" s="137"/>
      <c r="H10" s="176"/>
    </row>
    <row r="11" spans="2:8" s="106" customFormat="1" ht="21" customHeight="1">
      <c r="B11" s="103" t="s">
        <v>221</v>
      </c>
      <c r="C11" s="128" t="s">
        <v>91</v>
      </c>
      <c r="D11" s="137">
        <f aca="true" t="shared" si="0" ref="D11:D20">SUM(E11:F11)</f>
        <v>2304.5</v>
      </c>
      <c r="E11" s="52">
        <v>691.3</v>
      </c>
      <c r="F11" s="52">
        <v>1613.2</v>
      </c>
      <c r="G11" s="53">
        <v>2254</v>
      </c>
      <c r="H11" s="176">
        <f aca="true" t="shared" si="1" ref="H11:H20">D11/G11*100</f>
        <v>102.24046140195209</v>
      </c>
    </row>
    <row r="12" spans="2:8" s="106" customFormat="1" ht="21" customHeight="1">
      <c r="B12" s="103" t="s">
        <v>222</v>
      </c>
      <c r="C12" s="129" t="s">
        <v>127</v>
      </c>
      <c r="D12" s="177">
        <f t="shared" si="0"/>
        <v>661.7</v>
      </c>
      <c r="E12" s="52">
        <v>198</v>
      </c>
      <c r="F12" s="52">
        <v>463.7</v>
      </c>
      <c r="G12" s="53">
        <v>724.9</v>
      </c>
      <c r="H12" s="151">
        <f t="shared" si="1"/>
        <v>91.28155607670024</v>
      </c>
    </row>
    <row r="13" spans="2:8" s="106" customFormat="1" ht="21" customHeight="1">
      <c r="B13" s="103" t="s">
        <v>151</v>
      </c>
      <c r="C13" s="129" t="s">
        <v>134</v>
      </c>
      <c r="D13" s="177">
        <f t="shared" si="0"/>
        <v>415.5</v>
      </c>
      <c r="E13" s="52">
        <v>178.5</v>
      </c>
      <c r="F13" s="52">
        <v>237</v>
      </c>
      <c r="G13" s="53">
        <v>442.5</v>
      </c>
      <c r="H13" s="151">
        <f t="shared" si="1"/>
        <v>93.89830508474576</v>
      </c>
    </row>
    <row r="14" spans="2:8" s="106" customFormat="1" ht="21" customHeight="1">
      <c r="B14" s="103" t="s">
        <v>223</v>
      </c>
      <c r="C14" s="129" t="s">
        <v>137</v>
      </c>
      <c r="D14" s="177">
        <f t="shared" si="0"/>
        <v>383</v>
      </c>
      <c r="E14" s="52">
        <v>306.4</v>
      </c>
      <c r="F14" s="52">
        <v>76.6</v>
      </c>
      <c r="G14" s="53">
        <v>417.7</v>
      </c>
      <c r="H14" s="151">
        <f t="shared" si="1"/>
        <v>91.69260234618147</v>
      </c>
    </row>
    <row r="15" spans="2:8" s="106" customFormat="1" ht="21" customHeight="1">
      <c r="B15" s="103" t="s">
        <v>152</v>
      </c>
      <c r="C15" s="129" t="s">
        <v>108</v>
      </c>
      <c r="D15" s="177">
        <f t="shared" si="0"/>
        <v>317.29999999999995</v>
      </c>
      <c r="E15" s="52">
        <v>130.1</v>
      </c>
      <c r="F15" s="52">
        <v>187.2</v>
      </c>
      <c r="G15" s="53">
        <v>222.8</v>
      </c>
      <c r="H15" s="178">
        <f t="shared" si="1"/>
        <v>142.41472172351882</v>
      </c>
    </row>
    <row r="16" spans="2:8" s="106" customFormat="1" ht="21" customHeight="1">
      <c r="B16" s="103" t="s">
        <v>153</v>
      </c>
      <c r="C16" s="129" t="s">
        <v>154</v>
      </c>
      <c r="D16" s="177">
        <f t="shared" si="0"/>
        <v>279.5</v>
      </c>
      <c r="E16" s="52">
        <v>55.7</v>
      </c>
      <c r="F16" s="52">
        <v>223.8</v>
      </c>
      <c r="G16" s="53">
        <v>298.4</v>
      </c>
      <c r="H16" s="151">
        <f t="shared" si="1"/>
        <v>93.6662198391421</v>
      </c>
    </row>
    <row r="17" spans="2:8" s="106" customFormat="1" ht="21" customHeight="1">
      <c r="B17" s="103" t="s">
        <v>155</v>
      </c>
      <c r="C17" s="129" t="s">
        <v>156</v>
      </c>
      <c r="D17" s="177">
        <f t="shared" si="0"/>
        <v>248.4</v>
      </c>
      <c r="E17" s="52">
        <v>149</v>
      </c>
      <c r="F17" s="52">
        <v>99.4</v>
      </c>
      <c r="G17" s="53">
        <v>245.4</v>
      </c>
      <c r="H17" s="151">
        <f t="shared" si="1"/>
        <v>101.22249388753055</v>
      </c>
    </row>
    <row r="18" spans="2:8" s="106" customFormat="1" ht="21" customHeight="1">
      <c r="B18" s="103" t="s">
        <v>224</v>
      </c>
      <c r="C18" s="129" t="s">
        <v>157</v>
      </c>
      <c r="D18" s="177">
        <f t="shared" si="0"/>
        <v>217.2</v>
      </c>
      <c r="E18" s="52">
        <v>173.6</v>
      </c>
      <c r="F18" s="52">
        <v>43.6</v>
      </c>
      <c r="G18" s="53">
        <v>230.5</v>
      </c>
      <c r="H18" s="151">
        <f t="shared" si="1"/>
        <v>94.22993492407808</v>
      </c>
    </row>
    <row r="19" spans="2:8" s="106" customFormat="1" ht="21" customHeight="1">
      <c r="B19" s="103" t="s">
        <v>225</v>
      </c>
      <c r="C19" s="129" t="s">
        <v>88</v>
      </c>
      <c r="D19" s="177">
        <f t="shared" si="0"/>
        <v>216.5</v>
      </c>
      <c r="E19" s="52">
        <v>75.8</v>
      </c>
      <c r="F19" s="52">
        <v>140.7</v>
      </c>
      <c r="G19" s="53">
        <v>218</v>
      </c>
      <c r="H19" s="151">
        <f t="shared" si="1"/>
        <v>99.31192660550458</v>
      </c>
    </row>
    <row r="20" spans="2:8" s="106" customFormat="1" ht="21" customHeight="1">
      <c r="B20" s="103" t="s">
        <v>158</v>
      </c>
      <c r="C20" s="129" t="s">
        <v>159</v>
      </c>
      <c r="D20" s="177">
        <f t="shared" si="0"/>
        <v>185.4</v>
      </c>
      <c r="E20" s="52">
        <v>111.5</v>
      </c>
      <c r="F20" s="52">
        <v>73.9</v>
      </c>
      <c r="G20" s="53">
        <v>210.2</v>
      </c>
      <c r="H20" s="151">
        <f t="shared" si="1"/>
        <v>88.20171265461467</v>
      </c>
    </row>
    <row r="21" spans="2:8" s="242" customFormat="1" ht="21" customHeight="1">
      <c r="B21" s="103" t="s">
        <v>82</v>
      </c>
      <c r="C21" s="243"/>
      <c r="D21" s="137">
        <f>SUM(E21:F21)</f>
        <v>660.3</v>
      </c>
      <c r="E21" s="52">
        <v>394.6</v>
      </c>
      <c r="F21" s="52">
        <v>265.7</v>
      </c>
      <c r="G21" s="52">
        <v>655.7</v>
      </c>
      <c r="H21" s="176">
        <f>D21/G21*100</f>
        <v>100.70154033856946</v>
      </c>
    </row>
    <row r="22" spans="2:8" s="106" customFormat="1" ht="12" customHeight="1" thickBot="1">
      <c r="B22" s="138"/>
      <c r="C22" s="139"/>
      <c r="D22" s="179"/>
      <c r="E22" s="59"/>
      <c r="F22" s="59"/>
      <c r="G22" s="140"/>
      <c r="H22" s="180"/>
    </row>
    <row r="23" spans="2:8" s="106" customFormat="1" ht="21" customHeight="1">
      <c r="B23" s="141"/>
      <c r="C23" s="142"/>
      <c r="D23" s="239"/>
      <c r="E23" s="240"/>
      <c r="F23" s="240"/>
      <c r="G23" s="240"/>
      <c r="H23" s="241"/>
    </row>
    <row r="24" s="106" customFormat="1" ht="12"/>
    <row r="25" spans="2:6" s="106" customFormat="1" ht="12">
      <c r="B25" s="141"/>
      <c r="C25" s="142"/>
      <c r="D25" s="142"/>
      <c r="E25" s="142"/>
      <c r="F25" s="142"/>
    </row>
    <row r="26" spans="3:6" ht="12">
      <c r="C26" s="108"/>
      <c r="D26" s="108"/>
      <c r="E26" s="108"/>
      <c r="F26" s="108"/>
    </row>
  </sheetData>
  <sheetProtection/>
  <mergeCells count="4">
    <mergeCell ref="B6:B7"/>
    <mergeCell ref="C6:C7"/>
    <mergeCell ref="G6:G7"/>
    <mergeCell ref="H6:H7"/>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34"/>
  </sheetPr>
  <dimension ref="B2:M30"/>
  <sheetViews>
    <sheetView workbookViewId="0" topLeftCell="A1">
      <selection activeCell="A1" sqref="A1"/>
    </sheetView>
  </sheetViews>
  <sheetFormatPr defaultColWidth="9.00390625" defaultRowHeight="13.5"/>
  <cols>
    <col min="1" max="1" width="2.125" style="106" customWidth="1"/>
    <col min="2" max="2" width="25.625" style="106" customWidth="1"/>
    <col min="3" max="3" width="10.25390625" style="106" bestFit="1" customWidth="1"/>
    <col min="4" max="6" width="8.50390625" style="106" bestFit="1" customWidth="1"/>
    <col min="7" max="7" width="10.25390625" style="106" customWidth="1"/>
    <col min="8" max="8" width="8.50390625" style="106" bestFit="1" customWidth="1"/>
    <col min="9" max="16384" width="9.00390625" style="106" customWidth="1"/>
  </cols>
  <sheetData>
    <row r="1" s="44" customFormat="1" ht="11.25" customHeight="1"/>
    <row r="2" s="44" customFormat="1" ht="15.75" customHeight="1">
      <c r="B2" s="44" t="s">
        <v>247</v>
      </c>
    </row>
    <row r="3" s="44" customFormat="1" ht="11.25" customHeight="1"/>
    <row r="4" spans="2:5" ht="12">
      <c r="B4" s="143" t="s">
        <v>7</v>
      </c>
      <c r="C4" s="143"/>
      <c r="D4" s="143"/>
      <c r="E4" s="143"/>
    </row>
    <row r="5" spans="2:8" ht="12.75" thickBot="1">
      <c r="B5" s="143"/>
      <c r="C5" s="143"/>
      <c r="D5" s="143"/>
      <c r="E5" s="143"/>
      <c r="F5" s="262" t="s">
        <v>36</v>
      </c>
      <c r="G5" s="262"/>
      <c r="H5" s="262"/>
    </row>
    <row r="6" spans="2:8" ht="18" customHeight="1" thickTop="1">
      <c r="B6" s="244" t="s">
        <v>215</v>
      </c>
      <c r="C6" s="263" t="s">
        <v>85</v>
      </c>
      <c r="D6" s="19" t="s">
        <v>216</v>
      </c>
      <c r="E6" s="19"/>
      <c r="F6" s="19"/>
      <c r="G6" s="263" t="s">
        <v>217</v>
      </c>
      <c r="H6" s="248" t="s">
        <v>86</v>
      </c>
    </row>
    <row r="7" spans="2:8" ht="18" customHeight="1">
      <c r="B7" s="245"/>
      <c r="C7" s="264"/>
      <c r="D7" s="218" t="s">
        <v>270</v>
      </c>
      <c r="E7" s="218" t="s">
        <v>271</v>
      </c>
      <c r="F7" s="218" t="s">
        <v>272</v>
      </c>
      <c r="G7" s="264"/>
      <c r="H7" s="249"/>
    </row>
    <row r="8" spans="2:8" ht="12" customHeight="1">
      <c r="B8" s="232"/>
      <c r="C8" s="207"/>
      <c r="D8" s="205"/>
      <c r="E8" s="205"/>
      <c r="F8" s="205"/>
      <c r="G8" s="207"/>
      <c r="H8" s="236"/>
    </row>
    <row r="9" spans="2:8" s="148" customFormat="1" ht="21" customHeight="1">
      <c r="B9" s="144" t="s">
        <v>10</v>
      </c>
      <c r="C9" s="145"/>
      <c r="D9" s="146">
        <v>7380.2</v>
      </c>
      <c r="E9" s="146">
        <v>4034.5</v>
      </c>
      <c r="F9" s="146">
        <v>3345.7</v>
      </c>
      <c r="G9" s="146">
        <v>6944.9</v>
      </c>
      <c r="H9" s="147">
        <v>106.26790882518107</v>
      </c>
    </row>
    <row r="10" spans="2:8" ht="12" customHeight="1">
      <c r="B10" s="103"/>
      <c r="C10" s="149"/>
      <c r="D10" s="150"/>
      <c r="E10" s="150"/>
      <c r="F10" s="150"/>
      <c r="G10" s="150"/>
      <c r="H10" s="151"/>
    </row>
    <row r="11" spans="2:8" ht="21" customHeight="1">
      <c r="B11" s="103" t="s">
        <v>160</v>
      </c>
      <c r="C11" s="129" t="s">
        <v>93</v>
      </c>
      <c r="D11" s="150">
        <v>710.2</v>
      </c>
      <c r="E11" s="152">
        <v>426.9</v>
      </c>
      <c r="F11" s="152">
        <v>283.3</v>
      </c>
      <c r="G11" s="153">
        <v>687.4</v>
      </c>
      <c r="H11" s="151">
        <v>103.31684608670353</v>
      </c>
    </row>
    <row r="12" spans="2:8" ht="21" customHeight="1">
      <c r="B12" s="103" t="s">
        <v>161</v>
      </c>
      <c r="C12" s="129" t="s">
        <v>93</v>
      </c>
      <c r="D12" s="150">
        <v>597.6</v>
      </c>
      <c r="E12" s="152">
        <v>418.3</v>
      </c>
      <c r="F12" s="152">
        <v>179.3</v>
      </c>
      <c r="G12" s="153">
        <v>608.5</v>
      </c>
      <c r="H12" s="151">
        <v>98.20870994248152</v>
      </c>
    </row>
    <row r="13" spans="2:8" ht="21" customHeight="1">
      <c r="B13" s="103" t="s">
        <v>162</v>
      </c>
      <c r="C13" s="129" t="s">
        <v>163</v>
      </c>
      <c r="D13" s="150">
        <v>461.5</v>
      </c>
      <c r="E13" s="152">
        <v>184.6</v>
      </c>
      <c r="F13" s="152">
        <v>276.9</v>
      </c>
      <c r="G13" s="153">
        <v>317.8</v>
      </c>
      <c r="H13" s="151">
        <v>145.21711768407803</v>
      </c>
    </row>
    <row r="14" spans="2:8" ht="21" customHeight="1">
      <c r="B14" s="103" t="s">
        <v>218</v>
      </c>
      <c r="C14" s="129" t="s">
        <v>123</v>
      </c>
      <c r="D14" s="150">
        <v>453.5</v>
      </c>
      <c r="E14" s="152">
        <v>194.3</v>
      </c>
      <c r="F14" s="152">
        <v>259.2</v>
      </c>
      <c r="G14" s="153">
        <v>433.5</v>
      </c>
      <c r="H14" s="151">
        <v>104.61361014994233</v>
      </c>
    </row>
    <row r="15" spans="2:8" ht="21" customHeight="1">
      <c r="B15" s="103" t="s">
        <v>164</v>
      </c>
      <c r="C15" s="129" t="s">
        <v>123</v>
      </c>
      <c r="D15" s="150">
        <v>253.5</v>
      </c>
      <c r="E15" s="152">
        <v>123.6</v>
      </c>
      <c r="F15" s="152">
        <v>129.9</v>
      </c>
      <c r="G15" s="153">
        <v>266.9</v>
      </c>
      <c r="H15" s="151">
        <v>94.9793930310978</v>
      </c>
    </row>
    <row r="16" spans="2:8" ht="21" customHeight="1">
      <c r="B16" s="103" t="s">
        <v>165</v>
      </c>
      <c r="C16" s="129" t="s">
        <v>166</v>
      </c>
      <c r="D16" s="150">
        <v>209.5</v>
      </c>
      <c r="E16" s="152">
        <v>125.6</v>
      </c>
      <c r="F16" s="152">
        <v>83.9</v>
      </c>
      <c r="G16" s="153">
        <v>201.7</v>
      </c>
      <c r="H16" s="151">
        <v>103.86712940009917</v>
      </c>
    </row>
    <row r="17" spans="2:8" ht="21" customHeight="1">
      <c r="B17" s="103" t="s">
        <v>167</v>
      </c>
      <c r="C17" s="129" t="s">
        <v>111</v>
      </c>
      <c r="D17" s="150">
        <v>202.7</v>
      </c>
      <c r="E17" s="152">
        <v>107.6</v>
      </c>
      <c r="F17" s="152">
        <v>95.1</v>
      </c>
      <c r="G17" s="153">
        <v>216.2</v>
      </c>
      <c r="H17" s="151">
        <v>93.75578168362627</v>
      </c>
    </row>
    <row r="18" spans="2:8" ht="21" customHeight="1">
      <c r="B18" s="103" t="s">
        <v>168</v>
      </c>
      <c r="C18" s="129" t="s">
        <v>88</v>
      </c>
      <c r="D18" s="150">
        <v>198.4</v>
      </c>
      <c r="E18" s="152">
        <v>140.1</v>
      </c>
      <c r="F18" s="152">
        <v>58.3</v>
      </c>
      <c r="G18" s="153">
        <v>166.4</v>
      </c>
      <c r="H18" s="151">
        <v>119.23076923076921</v>
      </c>
    </row>
    <row r="19" spans="2:8" ht="21" customHeight="1">
      <c r="B19" s="103" t="s">
        <v>169</v>
      </c>
      <c r="C19" s="129" t="s">
        <v>108</v>
      </c>
      <c r="D19" s="150">
        <v>189</v>
      </c>
      <c r="E19" s="152">
        <v>107.4</v>
      </c>
      <c r="F19" s="152">
        <v>81.6</v>
      </c>
      <c r="G19" s="154" t="s">
        <v>219</v>
      </c>
      <c r="H19" s="155">
        <v>0</v>
      </c>
    </row>
    <row r="20" spans="2:8" ht="21" customHeight="1">
      <c r="B20" s="103" t="s">
        <v>170</v>
      </c>
      <c r="C20" s="129" t="s">
        <v>104</v>
      </c>
      <c r="D20" s="150">
        <v>182.1</v>
      </c>
      <c r="E20" s="152">
        <v>28.7</v>
      </c>
      <c r="F20" s="152">
        <v>153.4</v>
      </c>
      <c r="G20" s="153">
        <v>176</v>
      </c>
      <c r="H20" s="151">
        <v>103.4659090909091</v>
      </c>
    </row>
    <row r="21" spans="2:13" ht="21" customHeight="1">
      <c r="B21" s="103" t="s">
        <v>171</v>
      </c>
      <c r="C21" s="129" t="s">
        <v>127</v>
      </c>
      <c r="D21" s="150">
        <v>180</v>
      </c>
      <c r="E21" s="152">
        <v>102.2</v>
      </c>
      <c r="F21" s="152">
        <v>77.8</v>
      </c>
      <c r="G21" s="154" t="s">
        <v>220</v>
      </c>
      <c r="H21" s="155">
        <v>0</v>
      </c>
      <c r="M21" s="148"/>
    </row>
    <row r="22" spans="2:8" ht="21" customHeight="1">
      <c r="B22" s="103" t="s">
        <v>172</v>
      </c>
      <c r="C22" s="129" t="s">
        <v>173</v>
      </c>
      <c r="D22" s="150">
        <v>176.8</v>
      </c>
      <c r="E22" s="152">
        <v>176.8</v>
      </c>
      <c r="F22" s="152">
        <v>0</v>
      </c>
      <c r="G22" s="153">
        <v>173.4</v>
      </c>
      <c r="H22" s="151">
        <v>101.96078431372548</v>
      </c>
    </row>
    <row r="23" spans="2:8" ht="21" customHeight="1">
      <c r="B23" s="103" t="s">
        <v>174</v>
      </c>
      <c r="C23" s="129" t="s">
        <v>134</v>
      </c>
      <c r="D23" s="150">
        <v>175</v>
      </c>
      <c r="E23" s="152">
        <v>18.1</v>
      </c>
      <c r="F23" s="152">
        <v>156.9</v>
      </c>
      <c r="G23" s="153">
        <v>222.3</v>
      </c>
      <c r="H23" s="151">
        <v>78.72244714349978</v>
      </c>
    </row>
    <row r="24" spans="2:8" ht="21" customHeight="1">
      <c r="B24" s="103" t="s">
        <v>175</v>
      </c>
      <c r="C24" s="129" t="s">
        <v>176</v>
      </c>
      <c r="D24" s="150">
        <v>165</v>
      </c>
      <c r="E24" s="152">
        <v>93.7</v>
      </c>
      <c r="F24" s="152">
        <v>71.3</v>
      </c>
      <c r="G24" s="154" t="s">
        <v>219</v>
      </c>
      <c r="H24" s="155">
        <v>0</v>
      </c>
    </row>
    <row r="25" spans="2:8" ht="21" customHeight="1">
      <c r="B25" s="103" t="s">
        <v>177</v>
      </c>
      <c r="C25" s="129" t="s">
        <v>113</v>
      </c>
      <c r="D25" s="150">
        <v>152.3</v>
      </c>
      <c r="E25" s="152">
        <v>14.8</v>
      </c>
      <c r="F25" s="156">
        <v>137.5</v>
      </c>
      <c r="G25" s="153">
        <v>170.7</v>
      </c>
      <c r="H25" s="151">
        <v>89.2208553016989</v>
      </c>
    </row>
    <row r="26" spans="2:8" ht="21" customHeight="1">
      <c r="B26" s="103" t="s">
        <v>82</v>
      </c>
      <c r="C26" s="149"/>
      <c r="D26" s="152">
        <v>3073.1</v>
      </c>
      <c r="E26" s="152">
        <v>1771.8</v>
      </c>
      <c r="F26" s="152">
        <v>1301.3</v>
      </c>
      <c r="G26" s="156">
        <v>3304.1</v>
      </c>
      <c r="H26" s="151">
        <v>93.00868617777913</v>
      </c>
    </row>
    <row r="27" spans="2:8" ht="12" customHeight="1" thickBot="1">
      <c r="B27" s="138"/>
      <c r="C27" s="139"/>
      <c r="D27" s="179"/>
      <c r="E27" s="59"/>
      <c r="F27" s="59"/>
      <c r="G27" s="140"/>
      <c r="H27" s="180"/>
    </row>
    <row r="29" spans="2:6" ht="12">
      <c r="B29" s="141"/>
      <c r="C29" s="157"/>
      <c r="D29" s="157"/>
      <c r="E29" s="157"/>
      <c r="F29" s="157"/>
    </row>
    <row r="30" spans="3:6" ht="12">
      <c r="C30" s="123"/>
      <c r="D30" s="123"/>
      <c r="E30" s="123"/>
      <c r="F30" s="123"/>
    </row>
  </sheetData>
  <sheetProtection/>
  <mergeCells count="5">
    <mergeCell ref="F5:H5"/>
    <mergeCell ref="B6:B7"/>
    <mergeCell ref="C6:C7"/>
    <mergeCell ref="G6:G7"/>
    <mergeCell ref="H6:H7"/>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I37"/>
  <sheetViews>
    <sheetView workbookViewId="0" topLeftCell="A1">
      <selection activeCell="A1" sqref="A1"/>
    </sheetView>
  </sheetViews>
  <sheetFormatPr defaultColWidth="9.00390625" defaultRowHeight="15" customHeight="1"/>
  <cols>
    <col min="1" max="1" width="2.625" style="71" customWidth="1"/>
    <col min="2" max="2" width="3.625" style="71" customWidth="1"/>
    <col min="3" max="3" width="11.625" style="71" customWidth="1"/>
    <col min="4" max="4" width="12.75390625" style="71" customWidth="1"/>
    <col min="5" max="5" width="12.625" style="71" customWidth="1"/>
    <col min="6" max="6" width="3.625" style="71" customWidth="1"/>
    <col min="7" max="7" width="11.625" style="71" customWidth="1"/>
    <col min="8" max="9" width="12.625" style="71" customWidth="1"/>
    <col min="10" max="16384" width="9.00390625" style="71" customWidth="1"/>
  </cols>
  <sheetData>
    <row r="2" spans="2:4" ht="15" customHeight="1">
      <c r="B2" s="71" t="s">
        <v>268</v>
      </c>
      <c r="D2" s="44"/>
    </row>
    <row r="3" ht="12" customHeight="1">
      <c r="D3" s="44"/>
    </row>
    <row r="4" ht="15" customHeight="1" thickBot="1">
      <c r="I4" s="158" t="s">
        <v>188</v>
      </c>
    </row>
    <row r="5" spans="2:9" ht="21" customHeight="1" thickTop="1">
      <c r="B5" s="159" t="s">
        <v>189</v>
      </c>
      <c r="C5" s="171"/>
      <c r="D5" s="160" t="s">
        <v>212</v>
      </c>
      <c r="E5" s="172" t="s">
        <v>213</v>
      </c>
      <c r="F5" s="159" t="s">
        <v>189</v>
      </c>
      <c r="G5" s="171"/>
      <c r="H5" s="161" t="s">
        <v>212</v>
      </c>
      <c r="I5" s="161" t="s">
        <v>213</v>
      </c>
    </row>
    <row r="6" spans="2:9" ht="21" customHeight="1">
      <c r="B6" s="162" t="s">
        <v>190</v>
      </c>
      <c r="C6" s="163" t="s">
        <v>191</v>
      </c>
      <c r="D6" s="219">
        <v>23000</v>
      </c>
      <c r="E6" s="220">
        <f>SUM(E7:E24,I6:I23)</f>
        <v>19916</v>
      </c>
      <c r="F6" s="164"/>
      <c r="G6" s="91" t="s">
        <v>192</v>
      </c>
      <c r="H6" s="225">
        <v>166</v>
      </c>
      <c r="I6" s="226">
        <v>143</v>
      </c>
    </row>
    <row r="7" spans="2:9" ht="21" customHeight="1">
      <c r="B7" s="164"/>
      <c r="C7" s="91" t="s">
        <v>37</v>
      </c>
      <c r="D7" s="221">
        <v>6374</v>
      </c>
      <c r="E7" s="222">
        <v>5798</v>
      </c>
      <c r="F7" s="164"/>
      <c r="G7" s="91" t="s">
        <v>70</v>
      </c>
      <c r="H7" s="225">
        <v>110</v>
      </c>
      <c r="I7" s="227">
        <v>113</v>
      </c>
    </row>
    <row r="8" spans="2:9" ht="21" customHeight="1">
      <c r="B8" s="164"/>
      <c r="C8" s="91" t="s">
        <v>39</v>
      </c>
      <c r="D8" s="221">
        <v>1589</v>
      </c>
      <c r="E8" s="222">
        <v>1461</v>
      </c>
      <c r="F8" s="164"/>
      <c r="G8" s="91" t="s">
        <v>42</v>
      </c>
      <c r="H8" s="225">
        <v>95</v>
      </c>
      <c r="I8" s="227">
        <v>64</v>
      </c>
    </row>
    <row r="9" spans="2:9" ht="21" customHeight="1">
      <c r="B9" s="164"/>
      <c r="C9" s="91" t="s">
        <v>40</v>
      </c>
      <c r="D9" s="221">
        <v>2518</v>
      </c>
      <c r="E9" s="222">
        <v>2103</v>
      </c>
      <c r="F9" s="164"/>
      <c r="G9" s="91" t="s">
        <v>46</v>
      </c>
      <c r="H9" s="225">
        <v>131</v>
      </c>
      <c r="I9" s="227">
        <v>107</v>
      </c>
    </row>
    <row r="10" spans="2:9" ht="21" customHeight="1">
      <c r="B10" s="164"/>
      <c r="C10" s="91" t="s">
        <v>44</v>
      </c>
      <c r="D10" s="221">
        <v>2171</v>
      </c>
      <c r="E10" s="222">
        <v>1646</v>
      </c>
      <c r="F10" s="164"/>
      <c r="G10" s="51" t="s">
        <v>50</v>
      </c>
      <c r="H10" s="225">
        <v>101</v>
      </c>
      <c r="I10" s="227">
        <v>61</v>
      </c>
    </row>
    <row r="11" spans="2:9" ht="21" customHeight="1">
      <c r="B11" s="164"/>
      <c r="C11" s="91" t="s">
        <v>38</v>
      </c>
      <c r="D11" s="221">
        <v>604</v>
      </c>
      <c r="E11" s="222">
        <v>561</v>
      </c>
      <c r="F11" s="164"/>
      <c r="G11" s="91" t="s">
        <v>53</v>
      </c>
      <c r="H11" s="228">
        <v>99</v>
      </c>
      <c r="I11" s="229">
        <v>85</v>
      </c>
    </row>
    <row r="12" spans="2:9" ht="21" customHeight="1">
      <c r="B12" s="164"/>
      <c r="C12" s="91" t="s">
        <v>41</v>
      </c>
      <c r="D12" s="221">
        <v>866</v>
      </c>
      <c r="E12" s="222">
        <v>753</v>
      </c>
      <c r="F12" s="164"/>
      <c r="G12" s="91" t="s">
        <v>57</v>
      </c>
      <c r="H12" s="228">
        <v>48</v>
      </c>
      <c r="I12" s="229">
        <v>33</v>
      </c>
    </row>
    <row r="13" spans="2:9" ht="21" customHeight="1">
      <c r="B13" s="164"/>
      <c r="C13" s="91" t="s">
        <v>193</v>
      </c>
      <c r="D13" s="221">
        <v>617</v>
      </c>
      <c r="E13" s="222">
        <v>493</v>
      </c>
      <c r="F13" s="164"/>
      <c r="G13" s="91" t="s">
        <v>60</v>
      </c>
      <c r="H13" s="228">
        <v>55</v>
      </c>
      <c r="I13" s="229">
        <v>39</v>
      </c>
    </row>
    <row r="14" spans="2:9" ht="21" customHeight="1">
      <c r="B14" s="164"/>
      <c r="C14" s="91" t="s">
        <v>49</v>
      </c>
      <c r="D14" s="221">
        <v>511</v>
      </c>
      <c r="E14" s="222">
        <v>392</v>
      </c>
      <c r="F14" s="164"/>
      <c r="G14" s="91" t="s">
        <v>63</v>
      </c>
      <c r="H14" s="228">
        <v>86</v>
      </c>
      <c r="I14" s="229">
        <v>70</v>
      </c>
    </row>
    <row r="15" spans="2:9" ht="21" customHeight="1">
      <c r="B15" s="164"/>
      <c r="C15" s="91" t="s">
        <v>43</v>
      </c>
      <c r="D15" s="221">
        <v>503</v>
      </c>
      <c r="E15" s="222">
        <v>362</v>
      </c>
      <c r="F15" s="164"/>
      <c r="G15" s="91" t="s">
        <v>51</v>
      </c>
      <c r="H15" s="228">
        <v>392</v>
      </c>
      <c r="I15" s="229">
        <v>369</v>
      </c>
    </row>
    <row r="16" spans="2:9" ht="21" customHeight="1">
      <c r="B16" s="164"/>
      <c r="C16" s="91" t="s">
        <v>30</v>
      </c>
      <c r="D16" s="221">
        <v>1360</v>
      </c>
      <c r="E16" s="222">
        <v>1161</v>
      </c>
      <c r="F16" s="164"/>
      <c r="G16" s="91" t="s">
        <v>54</v>
      </c>
      <c r="H16" s="228">
        <v>227</v>
      </c>
      <c r="I16" s="229">
        <v>202</v>
      </c>
    </row>
    <row r="17" spans="2:9" ht="21" customHeight="1">
      <c r="B17" s="164"/>
      <c r="C17" s="91" t="s">
        <v>56</v>
      </c>
      <c r="D17" s="221">
        <v>880</v>
      </c>
      <c r="E17" s="222">
        <v>856</v>
      </c>
      <c r="F17" s="165"/>
      <c r="G17" s="91" t="s">
        <v>58</v>
      </c>
      <c r="H17" s="228">
        <v>174</v>
      </c>
      <c r="I17" s="229">
        <v>135</v>
      </c>
    </row>
    <row r="18" spans="2:9" ht="21" customHeight="1">
      <c r="B18" s="164"/>
      <c r="C18" s="91" t="s">
        <v>59</v>
      </c>
      <c r="D18" s="221">
        <v>296</v>
      </c>
      <c r="E18" s="222">
        <v>312</v>
      </c>
      <c r="F18" s="72"/>
      <c r="G18" s="91" t="s">
        <v>61</v>
      </c>
      <c r="H18" s="228">
        <v>227</v>
      </c>
      <c r="I18" s="229">
        <v>210</v>
      </c>
    </row>
    <row r="19" spans="2:9" ht="21" customHeight="1">
      <c r="B19" s="164"/>
      <c r="C19" s="91" t="s">
        <v>47</v>
      </c>
      <c r="D19" s="221">
        <v>543</v>
      </c>
      <c r="E19" s="222">
        <v>470</v>
      </c>
      <c r="F19" s="72"/>
      <c r="G19" s="91" t="s">
        <v>64</v>
      </c>
      <c r="H19" s="228">
        <v>117</v>
      </c>
      <c r="I19" s="229">
        <v>77</v>
      </c>
    </row>
    <row r="20" spans="2:9" ht="21" customHeight="1">
      <c r="B20" s="164"/>
      <c r="C20" s="91" t="s">
        <v>62</v>
      </c>
      <c r="D20" s="221">
        <v>250</v>
      </c>
      <c r="E20" s="222">
        <v>250</v>
      </c>
      <c r="F20" s="72"/>
      <c r="G20" s="91" t="s">
        <v>52</v>
      </c>
      <c r="H20" s="228">
        <v>137</v>
      </c>
      <c r="I20" s="229">
        <v>87</v>
      </c>
    </row>
    <row r="21" spans="2:9" ht="21" customHeight="1">
      <c r="B21" s="166"/>
      <c r="C21" s="91" t="s">
        <v>65</v>
      </c>
      <c r="D21" s="221">
        <v>222</v>
      </c>
      <c r="E21" s="222">
        <v>192</v>
      </c>
      <c r="F21" s="72"/>
      <c r="G21" s="91" t="s">
        <v>195</v>
      </c>
      <c r="H21" s="228">
        <v>397</v>
      </c>
      <c r="I21" s="229">
        <v>317</v>
      </c>
    </row>
    <row r="22" spans="2:9" ht="21" customHeight="1">
      <c r="B22" s="164"/>
      <c r="C22" s="91" t="s">
        <v>66</v>
      </c>
      <c r="D22" s="221">
        <v>383</v>
      </c>
      <c r="E22" s="222">
        <v>349</v>
      </c>
      <c r="F22" s="72"/>
      <c r="G22" s="91" t="s">
        <v>55</v>
      </c>
      <c r="H22" s="228">
        <v>292</v>
      </c>
      <c r="I22" s="229">
        <v>223</v>
      </c>
    </row>
    <row r="23" spans="2:9" ht="21" customHeight="1">
      <c r="B23" s="164"/>
      <c r="C23" s="91" t="s">
        <v>67</v>
      </c>
      <c r="D23" s="221">
        <v>130</v>
      </c>
      <c r="E23" s="222">
        <v>100</v>
      </c>
      <c r="F23" s="72"/>
      <c r="G23" s="91" t="s">
        <v>82</v>
      </c>
      <c r="H23" s="228">
        <v>215</v>
      </c>
      <c r="I23" s="229">
        <v>194</v>
      </c>
    </row>
    <row r="24" spans="2:9" ht="21" customHeight="1" thickBot="1">
      <c r="B24" s="167"/>
      <c r="C24" s="86" t="s">
        <v>194</v>
      </c>
      <c r="D24" s="223">
        <v>114</v>
      </c>
      <c r="E24" s="224">
        <v>128</v>
      </c>
      <c r="F24" s="168"/>
      <c r="G24" s="169"/>
      <c r="H24" s="230"/>
      <c r="I24" s="230"/>
    </row>
    <row r="25" spans="2:9" ht="15" customHeight="1">
      <c r="B25" s="72" t="s">
        <v>196</v>
      </c>
      <c r="C25" s="164"/>
      <c r="D25" s="173"/>
      <c r="E25" s="174"/>
      <c r="F25" s="72"/>
      <c r="G25" s="165"/>
      <c r="H25" s="72"/>
      <c r="I25" s="72"/>
    </row>
    <row r="26" ht="15" customHeight="1">
      <c r="B26" s="71" t="s">
        <v>214</v>
      </c>
    </row>
    <row r="28" ht="15" customHeight="1">
      <c r="B28" s="164"/>
    </row>
    <row r="29" ht="15" customHeight="1">
      <c r="B29" s="164"/>
    </row>
    <row r="30" ht="15" customHeight="1">
      <c r="B30" s="164"/>
    </row>
    <row r="31" ht="15.75" customHeight="1">
      <c r="B31" s="165"/>
    </row>
    <row r="37" ht="15" customHeight="1">
      <c r="C37" s="44"/>
    </row>
  </sheetData>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9.00390625" defaultRowHeight="13.5"/>
  <cols>
    <col min="1" max="1" width="2.625" style="13" customWidth="1"/>
    <col min="2" max="2" width="18.125" style="13" customWidth="1"/>
    <col min="3" max="3" width="2.125" style="13" customWidth="1"/>
    <col min="4" max="4" width="13.125" style="13" customWidth="1"/>
    <col min="5" max="5" width="1.625" style="13" customWidth="1"/>
    <col min="6" max="7" width="12.50390625" style="13" customWidth="1"/>
    <col min="8" max="8" width="27.875" style="13" customWidth="1"/>
    <col min="9" max="16384" width="9.00390625" style="13" customWidth="1"/>
  </cols>
  <sheetData>
    <row r="2" spans="2:3" ht="17.25" customHeight="1">
      <c r="B2" s="14" t="s">
        <v>249</v>
      </c>
      <c r="C2" s="14"/>
    </row>
    <row r="3" spans="2:3" ht="12" customHeight="1">
      <c r="B3" s="14"/>
      <c r="C3" s="14"/>
    </row>
    <row r="4" spans="2:8" ht="13.5" customHeight="1" thickBot="1">
      <c r="B4" s="15"/>
      <c r="C4" s="15"/>
      <c r="D4" s="15"/>
      <c r="E4" s="15"/>
      <c r="F4" s="15"/>
      <c r="G4" s="15"/>
      <c r="H4" s="16" t="s">
        <v>197</v>
      </c>
    </row>
    <row r="5" spans="1:8" ht="17.25" customHeight="1" thickTop="1">
      <c r="A5" s="15"/>
      <c r="B5" s="244" t="s">
        <v>198</v>
      </c>
      <c r="C5" s="17"/>
      <c r="D5" s="246" t="s">
        <v>199</v>
      </c>
      <c r="E5" s="18"/>
      <c r="F5" s="250" t="s">
        <v>269</v>
      </c>
      <c r="G5" s="251"/>
      <c r="H5" s="248" t="s">
        <v>200</v>
      </c>
    </row>
    <row r="6" spans="1:8" ht="18.75" customHeight="1">
      <c r="A6" s="15"/>
      <c r="B6" s="245"/>
      <c r="C6" s="20"/>
      <c r="D6" s="247"/>
      <c r="E6" s="21"/>
      <c r="F6" s="212" t="s">
        <v>8</v>
      </c>
      <c r="G6" s="212" t="s">
        <v>9</v>
      </c>
      <c r="H6" s="249"/>
    </row>
    <row r="7" spans="1:8" ht="18.75" customHeight="1">
      <c r="A7" s="15"/>
      <c r="B7" s="22" t="s">
        <v>10</v>
      </c>
      <c r="C7" s="23"/>
      <c r="D7" s="24"/>
      <c r="E7" s="25"/>
      <c r="F7" s="170">
        <v>159269</v>
      </c>
      <c r="G7" s="26" t="s">
        <v>11</v>
      </c>
      <c r="H7" s="27"/>
    </row>
    <row r="8" spans="1:8" ht="18.75" customHeight="1">
      <c r="A8" s="15"/>
      <c r="B8" s="28"/>
      <c r="C8" s="23"/>
      <c r="D8" s="24"/>
      <c r="E8" s="25"/>
      <c r="F8" s="29"/>
      <c r="G8" s="30"/>
      <c r="H8" s="27"/>
    </row>
    <row r="9" spans="1:8" ht="18" customHeight="1">
      <c r="A9" s="15"/>
      <c r="B9" s="25" t="s">
        <v>12</v>
      </c>
      <c r="C9" s="27"/>
      <c r="D9" s="15"/>
      <c r="E9" s="31"/>
      <c r="F9" s="29">
        <v>71115</v>
      </c>
      <c r="G9" s="29">
        <v>186404</v>
      </c>
      <c r="H9" s="32"/>
    </row>
    <row r="10" spans="1:8" ht="9" customHeight="1">
      <c r="A10" s="15"/>
      <c r="B10" s="25"/>
      <c r="C10" s="27"/>
      <c r="D10" s="15"/>
      <c r="E10" s="31"/>
      <c r="F10" s="29"/>
      <c r="G10" s="29"/>
      <c r="H10" s="32"/>
    </row>
    <row r="11" spans="1:8" ht="39.75" customHeight="1">
      <c r="A11" s="15"/>
      <c r="B11" s="31" t="s">
        <v>13</v>
      </c>
      <c r="C11" s="33"/>
      <c r="D11" s="34" t="s">
        <v>14</v>
      </c>
      <c r="E11" s="35"/>
      <c r="F11" s="29">
        <v>71115</v>
      </c>
      <c r="G11" s="29">
        <v>186404</v>
      </c>
      <c r="H11" s="36" t="s">
        <v>33</v>
      </c>
    </row>
    <row r="12" spans="1:8" ht="18" customHeight="1">
      <c r="A12" s="15"/>
      <c r="B12" s="25"/>
      <c r="C12" s="27"/>
      <c r="D12" s="34"/>
      <c r="E12" s="25"/>
      <c r="F12" s="29"/>
      <c r="G12" s="29"/>
      <c r="H12" s="36"/>
    </row>
    <row r="13" spans="1:8" ht="18" customHeight="1">
      <c r="A13" s="15"/>
      <c r="B13" s="25" t="s">
        <v>15</v>
      </c>
      <c r="C13" s="27"/>
      <c r="D13" s="34"/>
      <c r="E13" s="31"/>
      <c r="F13" s="29">
        <v>45714</v>
      </c>
      <c r="G13" s="29">
        <v>149709</v>
      </c>
      <c r="H13" s="32"/>
    </row>
    <row r="14" spans="1:8" ht="18" customHeight="1">
      <c r="A14" s="15"/>
      <c r="B14" s="25"/>
      <c r="C14" s="27"/>
      <c r="D14" s="34"/>
      <c r="E14" s="25"/>
      <c r="F14" s="29"/>
      <c r="G14" s="29"/>
      <c r="H14" s="32"/>
    </row>
    <row r="15" spans="1:8" ht="18.75" customHeight="1">
      <c r="A15" s="15"/>
      <c r="B15" s="31" t="s">
        <v>16</v>
      </c>
      <c r="C15" s="33"/>
      <c r="D15" s="34" t="s">
        <v>201</v>
      </c>
      <c r="E15" s="25"/>
      <c r="F15" s="29">
        <v>17012</v>
      </c>
      <c r="G15" s="29">
        <v>32952</v>
      </c>
      <c r="H15" s="32" t="s">
        <v>202</v>
      </c>
    </row>
    <row r="16" spans="1:8" ht="18.75" customHeight="1">
      <c r="A16" s="15"/>
      <c r="B16" s="31" t="s">
        <v>17</v>
      </c>
      <c r="C16" s="33"/>
      <c r="D16" s="34" t="s">
        <v>203</v>
      </c>
      <c r="E16" s="25"/>
      <c r="F16" s="29">
        <v>18878</v>
      </c>
      <c r="G16" s="29">
        <v>39635</v>
      </c>
      <c r="H16" s="32" t="s">
        <v>18</v>
      </c>
    </row>
    <row r="17" spans="1:8" ht="18.75" customHeight="1">
      <c r="A17" s="15"/>
      <c r="B17" s="31" t="s">
        <v>19</v>
      </c>
      <c r="C17" s="33"/>
      <c r="D17" s="34" t="s">
        <v>204</v>
      </c>
      <c r="E17" s="25"/>
      <c r="F17" s="29">
        <v>9824</v>
      </c>
      <c r="G17" s="29">
        <v>77122</v>
      </c>
      <c r="H17" s="32" t="s">
        <v>20</v>
      </c>
    </row>
    <row r="18" spans="1:8" ht="18.75" customHeight="1">
      <c r="A18" s="15"/>
      <c r="B18" s="25"/>
      <c r="C18" s="27"/>
      <c r="D18" s="34"/>
      <c r="E18" s="25"/>
      <c r="F18" s="29"/>
      <c r="G18" s="29"/>
      <c r="H18" s="32"/>
    </row>
    <row r="19" spans="1:8" ht="18.75" customHeight="1">
      <c r="A19" s="15"/>
      <c r="B19" s="25" t="s">
        <v>21</v>
      </c>
      <c r="C19" s="27"/>
      <c r="D19" s="34"/>
      <c r="E19" s="31"/>
      <c r="F19" s="29">
        <v>42440</v>
      </c>
      <c r="G19" s="37" t="s">
        <v>11</v>
      </c>
      <c r="H19" s="32"/>
    </row>
    <row r="20" spans="1:8" ht="18.75" customHeight="1">
      <c r="A20" s="15"/>
      <c r="B20" s="25"/>
      <c r="C20" s="27"/>
      <c r="D20" s="34"/>
      <c r="E20" s="25"/>
      <c r="F20" s="29"/>
      <c r="G20" s="29"/>
      <c r="H20" s="32"/>
    </row>
    <row r="21" spans="1:8" ht="18.75" customHeight="1">
      <c r="A21" s="15"/>
      <c r="B21" s="31" t="s">
        <v>22</v>
      </c>
      <c r="C21" s="33"/>
      <c r="D21" s="34" t="s">
        <v>205</v>
      </c>
      <c r="E21" s="25"/>
      <c r="F21" s="29">
        <v>6568</v>
      </c>
      <c r="G21" s="37" t="s">
        <v>11</v>
      </c>
      <c r="H21" s="32" t="s">
        <v>206</v>
      </c>
    </row>
    <row r="22" spans="1:8" ht="18.75" customHeight="1">
      <c r="A22" s="15"/>
      <c r="B22" s="31" t="s">
        <v>23</v>
      </c>
      <c r="C22" s="33"/>
      <c r="D22" s="34" t="s">
        <v>207</v>
      </c>
      <c r="E22" s="25"/>
      <c r="F22" s="29">
        <v>13515</v>
      </c>
      <c r="G22" s="37" t="s">
        <v>11</v>
      </c>
      <c r="H22" s="32" t="s">
        <v>24</v>
      </c>
    </row>
    <row r="23" spans="1:8" ht="18.75" customHeight="1">
      <c r="A23" s="15"/>
      <c r="B23" s="31" t="s">
        <v>25</v>
      </c>
      <c r="C23" s="33"/>
      <c r="D23" s="34" t="s">
        <v>208</v>
      </c>
      <c r="E23" s="25"/>
      <c r="F23" s="29">
        <v>10124</v>
      </c>
      <c r="G23" s="37" t="s">
        <v>11</v>
      </c>
      <c r="H23" s="32" t="s">
        <v>26</v>
      </c>
    </row>
    <row r="24" spans="1:8" ht="18.75" customHeight="1">
      <c r="A24" s="15"/>
      <c r="B24" s="31" t="s">
        <v>27</v>
      </c>
      <c r="C24" s="33"/>
      <c r="D24" s="34" t="s">
        <v>209</v>
      </c>
      <c r="E24" s="25"/>
      <c r="F24" s="29">
        <v>8502</v>
      </c>
      <c r="G24" s="37" t="s">
        <v>11</v>
      </c>
      <c r="H24" s="32" t="s">
        <v>28</v>
      </c>
    </row>
    <row r="25" spans="1:8" ht="18.75" customHeight="1">
      <c r="A25" s="15"/>
      <c r="B25" s="31" t="s">
        <v>29</v>
      </c>
      <c r="C25" s="33"/>
      <c r="D25" s="34" t="s">
        <v>210</v>
      </c>
      <c r="E25" s="25"/>
      <c r="F25" s="29">
        <v>1883</v>
      </c>
      <c r="G25" s="37" t="s">
        <v>11</v>
      </c>
      <c r="H25" s="32" t="s">
        <v>30</v>
      </c>
    </row>
    <row r="26" spans="1:8" ht="18.75" customHeight="1">
      <c r="A26" s="15"/>
      <c r="B26" s="31" t="s">
        <v>31</v>
      </c>
      <c r="C26" s="33"/>
      <c r="D26" s="34" t="s">
        <v>32</v>
      </c>
      <c r="E26" s="25"/>
      <c r="F26" s="29">
        <v>1848</v>
      </c>
      <c r="G26" s="37" t="s">
        <v>11</v>
      </c>
      <c r="H26" s="32" t="s">
        <v>34</v>
      </c>
    </row>
    <row r="27" spans="1:8" ht="9.75" customHeight="1" thickBot="1">
      <c r="A27" s="15"/>
      <c r="B27" s="38"/>
      <c r="C27" s="39"/>
      <c r="D27" s="40"/>
      <c r="E27" s="38"/>
      <c r="F27" s="41"/>
      <c r="G27" s="42"/>
      <c r="H27" s="43"/>
    </row>
    <row r="28" spans="1:8" ht="15.75" customHeight="1">
      <c r="A28" s="15"/>
      <c r="B28" s="34" t="s">
        <v>35</v>
      </c>
      <c r="C28" s="24"/>
      <c r="D28" s="24"/>
      <c r="E28" s="24"/>
      <c r="F28" s="24"/>
      <c r="G28" s="15"/>
      <c r="H28" s="15"/>
    </row>
    <row r="29" ht="14.25" customHeight="1">
      <c r="B29" s="13" t="s">
        <v>211</v>
      </c>
    </row>
    <row r="30" ht="16.5" customHeight="1"/>
  </sheetData>
  <mergeCells count="4">
    <mergeCell ref="B5:B6"/>
    <mergeCell ref="D5:D6"/>
    <mergeCell ref="H5:H6"/>
    <mergeCell ref="F5:G5"/>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4"/>
  </sheetPr>
  <dimension ref="B2:Q25"/>
  <sheetViews>
    <sheetView zoomScale="90" zoomScaleNormal="90" workbookViewId="0" topLeftCell="A1">
      <selection activeCell="A1" sqref="A1"/>
    </sheetView>
  </sheetViews>
  <sheetFormatPr defaultColWidth="9.00390625" defaultRowHeight="13.5"/>
  <cols>
    <col min="1" max="1" width="2.125" style="44" customWidth="1"/>
    <col min="2" max="2" width="8.25390625" style="44" customWidth="1"/>
    <col min="3" max="4" width="10.00390625" style="44" bestFit="1" customWidth="1"/>
    <col min="5" max="5" width="7.50390625" style="44" bestFit="1" customWidth="1"/>
    <col min="6" max="6" width="8.50390625" style="44" bestFit="1" customWidth="1"/>
    <col min="7" max="8" width="9.00390625" style="44" customWidth="1"/>
    <col min="9" max="10" width="7.50390625" style="44" bestFit="1" customWidth="1"/>
    <col min="11" max="12" width="9.125" style="44" bestFit="1" customWidth="1"/>
    <col min="13" max="14" width="7.50390625" style="44" bestFit="1" customWidth="1"/>
    <col min="15" max="16" width="10.00390625" style="44" bestFit="1" customWidth="1"/>
    <col min="17" max="16384" width="9.00390625" style="44" customWidth="1"/>
  </cols>
  <sheetData>
    <row r="1" ht="11.25" customHeight="1"/>
    <row r="2" ht="15.75" customHeight="1">
      <c r="B2" s="44" t="s">
        <v>247</v>
      </c>
    </row>
    <row r="3" ht="11.25" customHeight="1"/>
    <row r="4" ht="15.75" customHeight="1">
      <c r="B4" s="44" t="s">
        <v>178</v>
      </c>
    </row>
    <row r="5" ht="15.75" customHeight="1" thickBot="1">
      <c r="Q5" s="45" t="s">
        <v>36</v>
      </c>
    </row>
    <row r="6" spans="2:17" ht="18" customHeight="1" thickTop="1">
      <c r="B6" s="252" t="s">
        <v>179</v>
      </c>
      <c r="C6" s="252"/>
      <c r="D6" s="252"/>
      <c r="E6" s="253"/>
      <c r="F6" s="254" t="s">
        <v>180</v>
      </c>
      <c r="G6" s="252"/>
      <c r="H6" s="252"/>
      <c r="I6" s="253"/>
      <c r="J6" s="254" t="s">
        <v>181</v>
      </c>
      <c r="K6" s="252"/>
      <c r="L6" s="252"/>
      <c r="M6" s="253"/>
      <c r="N6" s="254" t="s">
        <v>182</v>
      </c>
      <c r="O6" s="252"/>
      <c r="P6" s="252"/>
      <c r="Q6" s="252"/>
    </row>
    <row r="7" spans="2:17" s="213" customFormat="1" ht="18" customHeight="1">
      <c r="B7" s="214" t="s">
        <v>183</v>
      </c>
      <c r="C7" s="215" t="s">
        <v>184</v>
      </c>
      <c r="D7" s="215" t="s">
        <v>185</v>
      </c>
      <c r="E7" s="215" t="s">
        <v>186</v>
      </c>
      <c r="F7" s="215" t="s">
        <v>183</v>
      </c>
      <c r="G7" s="215" t="s">
        <v>184</v>
      </c>
      <c r="H7" s="216" t="s">
        <v>185</v>
      </c>
      <c r="I7" s="215" t="s">
        <v>186</v>
      </c>
      <c r="J7" s="215" t="s">
        <v>183</v>
      </c>
      <c r="K7" s="215" t="s">
        <v>184</v>
      </c>
      <c r="L7" s="216" t="s">
        <v>185</v>
      </c>
      <c r="M7" s="215" t="s">
        <v>186</v>
      </c>
      <c r="N7" s="215" t="s">
        <v>183</v>
      </c>
      <c r="O7" s="215" t="s">
        <v>184</v>
      </c>
      <c r="P7" s="216" t="s">
        <v>185</v>
      </c>
      <c r="Q7" s="217" t="s">
        <v>186</v>
      </c>
    </row>
    <row r="8" spans="2:17" ht="20.25" customHeight="1">
      <c r="B8" s="46" t="s">
        <v>187</v>
      </c>
      <c r="C8" s="47">
        <v>17912.6</v>
      </c>
      <c r="D8" s="48">
        <v>17536.4</v>
      </c>
      <c r="E8" s="199">
        <v>97.89980237374807</v>
      </c>
      <c r="F8" s="49" t="s">
        <v>187</v>
      </c>
      <c r="G8" s="50">
        <v>2659.7</v>
      </c>
      <c r="H8" s="48">
        <v>2731.4</v>
      </c>
      <c r="I8" s="199">
        <v>102.69579275858179</v>
      </c>
      <c r="J8" s="49" t="s">
        <v>187</v>
      </c>
      <c r="K8" s="50">
        <v>7576.3</v>
      </c>
      <c r="L8" s="48">
        <v>7573.8</v>
      </c>
      <c r="M8" s="199">
        <v>99.96700236263085</v>
      </c>
      <c r="N8" s="49" t="s">
        <v>187</v>
      </c>
      <c r="O8" s="50">
        <v>11928.4</v>
      </c>
      <c r="P8" s="48">
        <v>11482.7</v>
      </c>
      <c r="Q8" s="200">
        <v>96.26353911672982</v>
      </c>
    </row>
    <row r="9" spans="2:17" ht="20.25" customHeight="1">
      <c r="B9" s="51" t="s">
        <v>37</v>
      </c>
      <c r="C9" s="52">
        <v>4493.2</v>
      </c>
      <c r="D9" s="53">
        <v>4177.8</v>
      </c>
      <c r="E9" s="201">
        <v>92.98050387251848</v>
      </c>
      <c r="F9" s="54" t="s">
        <v>38</v>
      </c>
      <c r="G9" s="52">
        <v>868.1</v>
      </c>
      <c r="H9" s="53">
        <v>844.9</v>
      </c>
      <c r="I9" s="201">
        <v>97.32749683216218</v>
      </c>
      <c r="J9" s="54" t="s">
        <v>39</v>
      </c>
      <c r="K9" s="52">
        <v>2440.7</v>
      </c>
      <c r="L9" s="53">
        <v>2737.5</v>
      </c>
      <c r="M9" s="201">
        <v>112.16044577375344</v>
      </c>
      <c r="N9" s="54" t="s">
        <v>40</v>
      </c>
      <c r="O9" s="52">
        <v>4991.6</v>
      </c>
      <c r="P9" s="53">
        <v>4640.5</v>
      </c>
      <c r="Q9" s="202">
        <v>92.96618318775542</v>
      </c>
    </row>
    <row r="10" spans="2:17" ht="20.25" customHeight="1">
      <c r="B10" s="51" t="s">
        <v>41</v>
      </c>
      <c r="C10" s="52">
        <v>1105.8</v>
      </c>
      <c r="D10" s="53">
        <v>991.6</v>
      </c>
      <c r="E10" s="201">
        <v>89.67263519623802</v>
      </c>
      <c r="F10" s="54" t="s">
        <v>42</v>
      </c>
      <c r="G10" s="52">
        <v>132</v>
      </c>
      <c r="H10" s="53">
        <v>127.1</v>
      </c>
      <c r="I10" s="201">
        <v>96.28787878787878</v>
      </c>
      <c r="J10" s="54" t="s">
        <v>43</v>
      </c>
      <c r="K10" s="52">
        <v>573.5</v>
      </c>
      <c r="L10" s="53">
        <v>518.3</v>
      </c>
      <c r="M10" s="201">
        <v>90.3748910200523</v>
      </c>
      <c r="N10" s="54" t="s">
        <v>44</v>
      </c>
      <c r="O10" s="52">
        <v>3141.2</v>
      </c>
      <c r="P10" s="53">
        <v>3041.4</v>
      </c>
      <c r="Q10" s="202">
        <v>96.82287024067236</v>
      </c>
    </row>
    <row r="11" spans="2:17" ht="20.25" customHeight="1">
      <c r="B11" s="51" t="s">
        <v>45</v>
      </c>
      <c r="C11" s="52">
        <v>2511.2</v>
      </c>
      <c r="D11" s="53">
        <v>2145</v>
      </c>
      <c r="E11" s="201">
        <v>85.41733035998726</v>
      </c>
      <c r="F11" s="54" t="s">
        <v>46</v>
      </c>
      <c r="G11" s="52">
        <v>625.3</v>
      </c>
      <c r="H11" s="53">
        <v>805.6</v>
      </c>
      <c r="I11" s="201">
        <v>128.83415960339036</v>
      </c>
      <c r="J11" s="54" t="s">
        <v>47</v>
      </c>
      <c r="K11" s="52">
        <v>1171.1</v>
      </c>
      <c r="L11" s="53">
        <v>1120.3</v>
      </c>
      <c r="M11" s="201">
        <v>95.66219793356674</v>
      </c>
      <c r="N11" s="54" t="s">
        <v>48</v>
      </c>
      <c r="O11" s="52">
        <v>70.5</v>
      </c>
      <c r="P11" s="53">
        <v>66.2</v>
      </c>
      <c r="Q11" s="202">
        <v>93.90070921985816</v>
      </c>
    </row>
    <row r="12" spans="2:17" ht="20.25" customHeight="1">
      <c r="B12" s="51" t="s">
        <v>49</v>
      </c>
      <c r="C12" s="52">
        <v>1303.3</v>
      </c>
      <c r="D12" s="53">
        <v>1380.6</v>
      </c>
      <c r="E12" s="201">
        <v>105.93109798204556</v>
      </c>
      <c r="F12" s="54" t="s">
        <v>50</v>
      </c>
      <c r="G12" s="52">
        <v>219.1</v>
      </c>
      <c r="H12" s="53">
        <v>218.1</v>
      </c>
      <c r="I12" s="201">
        <v>99.54358740301232</v>
      </c>
      <c r="J12" s="54" t="s">
        <v>51</v>
      </c>
      <c r="K12" s="52">
        <v>1538.1</v>
      </c>
      <c r="L12" s="53">
        <v>1399.1</v>
      </c>
      <c r="M12" s="201">
        <v>90.96287627592484</v>
      </c>
      <c r="N12" s="54" t="s">
        <v>52</v>
      </c>
      <c r="O12" s="52">
        <v>343.2</v>
      </c>
      <c r="P12" s="53">
        <v>333.4</v>
      </c>
      <c r="Q12" s="202">
        <v>97.14452214452214</v>
      </c>
    </row>
    <row r="13" spans="2:17" ht="20.25" customHeight="1">
      <c r="B13" s="51" t="s">
        <v>30</v>
      </c>
      <c r="C13" s="52">
        <v>2642.8</v>
      </c>
      <c r="D13" s="53">
        <v>2649.9</v>
      </c>
      <c r="E13" s="201">
        <v>100.26865445739368</v>
      </c>
      <c r="F13" s="54" t="s">
        <v>53</v>
      </c>
      <c r="G13" s="52">
        <v>89</v>
      </c>
      <c r="H13" s="53">
        <v>93.4</v>
      </c>
      <c r="I13" s="201">
        <v>104.9438202247191</v>
      </c>
      <c r="J13" s="54" t="s">
        <v>54</v>
      </c>
      <c r="K13" s="52">
        <v>153.6</v>
      </c>
      <c r="L13" s="53">
        <v>150.5</v>
      </c>
      <c r="M13" s="201">
        <v>97.98177083333334</v>
      </c>
      <c r="N13" s="54" t="s">
        <v>55</v>
      </c>
      <c r="O13" s="52">
        <v>3381.9</v>
      </c>
      <c r="P13" s="53">
        <v>3401.2</v>
      </c>
      <c r="Q13" s="202">
        <v>100.57068511783316</v>
      </c>
    </row>
    <row r="14" spans="2:17" ht="20.25" customHeight="1">
      <c r="B14" s="51" t="s">
        <v>56</v>
      </c>
      <c r="C14" s="52">
        <v>1300.7</v>
      </c>
      <c r="D14" s="53">
        <v>1275</v>
      </c>
      <c r="E14" s="201">
        <v>98.0241408472361</v>
      </c>
      <c r="F14" s="54" t="s">
        <v>57</v>
      </c>
      <c r="G14" s="52">
        <v>154.3</v>
      </c>
      <c r="H14" s="53">
        <v>144.4</v>
      </c>
      <c r="I14" s="201">
        <v>93.58392741412833</v>
      </c>
      <c r="J14" s="54" t="s">
        <v>58</v>
      </c>
      <c r="K14" s="52">
        <v>519.9</v>
      </c>
      <c r="L14" s="53">
        <v>483.5</v>
      </c>
      <c r="M14" s="201">
        <v>92.99865358722832</v>
      </c>
      <c r="N14" s="54"/>
      <c r="O14" s="52"/>
      <c r="P14" s="53"/>
      <c r="Q14" s="55"/>
    </row>
    <row r="15" spans="2:17" ht="20.25" customHeight="1">
      <c r="B15" s="51" t="s">
        <v>59</v>
      </c>
      <c r="C15" s="52">
        <v>1142.4</v>
      </c>
      <c r="D15" s="53">
        <v>1356.3</v>
      </c>
      <c r="E15" s="201">
        <v>118.72373949579831</v>
      </c>
      <c r="F15" s="54" t="s">
        <v>60</v>
      </c>
      <c r="G15" s="52">
        <v>87.1</v>
      </c>
      <c r="H15" s="53">
        <v>88</v>
      </c>
      <c r="I15" s="201">
        <v>101.03329506314583</v>
      </c>
      <c r="J15" s="54" t="s">
        <v>61</v>
      </c>
      <c r="K15" s="52">
        <v>464.2</v>
      </c>
      <c r="L15" s="53">
        <v>454.4</v>
      </c>
      <c r="M15" s="201">
        <v>97.8888410168031</v>
      </c>
      <c r="N15" s="54"/>
      <c r="O15" s="52"/>
      <c r="P15" s="53"/>
      <c r="Q15" s="55"/>
    </row>
    <row r="16" spans="2:17" ht="20.25" customHeight="1">
      <c r="B16" s="51" t="s">
        <v>62</v>
      </c>
      <c r="C16" s="52">
        <v>179.9</v>
      </c>
      <c r="D16" s="53">
        <v>185.4</v>
      </c>
      <c r="E16" s="201">
        <v>103.05725403001667</v>
      </c>
      <c r="F16" s="54" t="s">
        <v>63</v>
      </c>
      <c r="G16" s="52">
        <v>484.8</v>
      </c>
      <c r="H16" s="53">
        <v>409.9</v>
      </c>
      <c r="I16" s="201">
        <v>84.55033003300329</v>
      </c>
      <c r="J16" s="54" t="s">
        <v>64</v>
      </c>
      <c r="K16" s="52">
        <v>715.2</v>
      </c>
      <c r="L16" s="53">
        <v>710.2</v>
      </c>
      <c r="M16" s="201">
        <v>99.30089485458613</v>
      </c>
      <c r="N16" s="54"/>
      <c r="O16" s="52"/>
      <c r="P16" s="53"/>
      <c r="Q16" s="55"/>
    </row>
    <row r="17" spans="2:17" ht="20.25" customHeight="1">
      <c r="B17" s="51" t="s">
        <v>65</v>
      </c>
      <c r="C17" s="52">
        <v>300.8</v>
      </c>
      <c r="D17" s="53">
        <v>296.2</v>
      </c>
      <c r="E17" s="201">
        <v>98.47074468085106</v>
      </c>
      <c r="F17" s="56"/>
      <c r="G17" s="52"/>
      <c r="H17" s="53"/>
      <c r="I17" s="56"/>
      <c r="J17" s="54"/>
      <c r="K17" s="52"/>
      <c r="L17" s="53"/>
      <c r="M17" s="56"/>
      <c r="N17" s="54"/>
      <c r="O17" s="52"/>
      <c r="P17" s="53"/>
      <c r="Q17" s="55"/>
    </row>
    <row r="18" spans="2:17" ht="20.25" customHeight="1">
      <c r="B18" s="51" t="s">
        <v>66</v>
      </c>
      <c r="C18" s="52">
        <v>697.3</v>
      </c>
      <c r="D18" s="53">
        <v>702.3</v>
      </c>
      <c r="E18" s="201">
        <v>100.71705148429658</v>
      </c>
      <c r="F18" s="56"/>
      <c r="G18" s="52"/>
      <c r="H18" s="53"/>
      <c r="I18" s="56"/>
      <c r="J18" s="56"/>
      <c r="K18" s="52"/>
      <c r="L18" s="53"/>
      <c r="M18" s="56"/>
      <c r="N18" s="54"/>
      <c r="O18" s="52"/>
      <c r="P18" s="53"/>
      <c r="Q18" s="55"/>
    </row>
    <row r="19" spans="2:17" ht="20.25" customHeight="1">
      <c r="B19" s="51" t="s">
        <v>67</v>
      </c>
      <c r="C19" s="52">
        <v>674</v>
      </c>
      <c r="D19" s="53">
        <v>632.1</v>
      </c>
      <c r="E19" s="201">
        <v>93.78338278931751</v>
      </c>
      <c r="F19" s="56"/>
      <c r="G19" s="52"/>
      <c r="H19" s="53"/>
      <c r="I19" s="56"/>
      <c r="J19" s="56"/>
      <c r="K19" s="52"/>
      <c r="L19" s="53"/>
      <c r="M19" s="56"/>
      <c r="N19" s="54"/>
      <c r="O19" s="52"/>
      <c r="P19" s="53"/>
      <c r="Q19" s="55"/>
    </row>
    <row r="20" spans="2:17" ht="20.25" customHeight="1">
      <c r="B20" s="51" t="s">
        <v>68</v>
      </c>
      <c r="C20" s="52">
        <v>272.6</v>
      </c>
      <c r="D20" s="53">
        <v>263.3</v>
      </c>
      <c r="E20" s="201">
        <v>96.58840792369772</v>
      </c>
      <c r="F20" s="56"/>
      <c r="G20" s="52"/>
      <c r="H20" s="53"/>
      <c r="I20" s="56"/>
      <c r="J20" s="56"/>
      <c r="K20" s="52"/>
      <c r="L20" s="53"/>
      <c r="M20" s="56"/>
      <c r="N20" s="54"/>
      <c r="O20" s="52"/>
      <c r="P20" s="53"/>
      <c r="Q20" s="55"/>
    </row>
    <row r="21" spans="2:17" ht="20.25" customHeight="1">
      <c r="B21" s="51" t="s">
        <v>69</v>
      </c>
      <c r="C21" s="52">
        <v>1083.2</v>
      </c>
      <c r="D21" s="53">
        <v>1107.6</v>
      </c>
      <c r="E21" s="201">
        <v>102.25258493353027</v>
      </c>
      <c r="F21" s="57"/>
      <c r="G21" s="52"/>
      <c r="H21" s="53"/>
      <c r="I21" s="56"/>
      <c r="J21" s="56"/>
      <c r="K21" s="52"/>
      <c r="L21" s="53"/>
      <c r="M21" s="56"/>
      <c r="N21" s="54"/>
      <c r="O21" s="52"/>
      <c r="P21" s="53"/>
      <c r="Q21" s="55"/>
    </row>
    <row r="22" spans="2:17" ht="20.25" customHeight="1" thickBot="1">
      <c r="B22" s="58" t="s">
        <v>70</v>
      </c>
      <c r="C22" s="59">
        <v>205.4</v>
      </c>
      <c r="D22" s="60">
        <v>373.3</v>
      </c>
      <c r="E22" s="203">
        <v>181.74294060370008</v>
      </c>
      <c r="F22" s="61"/>
      <c r="G22" s="59"/>
      <c r="H22" s="60"/>
      <c r="I22" s="61"/>
      <c r="J22" s="61"/>
      <c r="K22" s="59"/>
      <c r="L22" s="60"/>
      <c r="M22" s="61"/>
      <c r="N22" s="62"/>
      <c r="O22" s="59"/>
      <c r="P22" s="60"/>
      <c r="Q22" s="63"/>
    </row>
    <row r="23" ht="18" customHeight="1">
      <c r="B23" s="44" t="s">
        <v>71</v>
      </c>
    </row>
    <row r="25" ht="12">
      <c r="P25" s="64"/>
    </row>
  </sheetData>
  <sheetProtection/>
  <mergeCells count="4">
    <mergeCell ref="B6:E6"/>
    <mergeCell ref="F6:I6"/>
    <mergeCell ref="J6:M6"/>
    <mergeCell ref="N6:Q6"/>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34"/>
  </sheetPr>
  <dimension ref="B2:K19"/>
  <sheetViews>
    <sheetView workbookViewId="0" topLeftCell="A1">
      <selection activeCell="A1" sqref="A1"/>
    </sheetView>
  </sheetViews>
  <sheetFormatPr defaultColWidth="9.00390625" defaultRowHeight="13.5"/>
  <cols>
    <col min="1" max="1" width="2.125" style="13" customWidth="1"/>
    <col min="2" max="2" width="10.625" style="13" customWidth="1"/>
    <col min="3" max="4" width="9.375" style="13" bestFit="1" customWidth="1"/>
    <col min="5" max="5" width="7.50390625" style="13" bestFit="1" customWidth="1"/>
    <col min="6" max="7" width="9.375" style="13" bestFit="1" customWidth="1"/>
    <col min="8" max="8" width="7.50390625" style="13" bestFit="1" customWidth="1"/>
    <col min="9" max="10" width="9.375" style="13" bestFit="1" customWidth="1"/>
    <col min="11" max="16384" width="9.00390625" style="13" customWidth="1"/>
  </cols>
  <sheetData>
    <row r="1" s="44" customFormat="1" ht="11.25" customHeight="1"/>
    <row r="2" s="44" customFormat="1" ht="15.75" customHeight="1">
      <c r="B2" s="44" t="s">
        <v>247</v>
      </c>
    </row>
    <row r="3" s="44" customFormat="1" ht="11.25" customHeight="1"/>
    <row r="4" spans="2:11" ht="12">
      <c r="B4" s="15" t="s">
        <v>1</v>
      </c>
      <c r="K4" s="65"/>
    </row>
    <row r="5" spans="2:11" ht="12.75" thickBot="1">
      <c r="B5" s="15"/>
      <c r="K5" s="65" t="s">
        <v>36</v>
      </c>
    </row>
    <row r="6" spans="2:11" ht="18" customHeight="1" thickTop="1">
      <c r="B6" s="244" t="s">
        <v>72</v>
      </c>
      <c r="C6" s="19" t="s">
        <v>73</v>
      </c>
      <c r="D6" s="19"/>
      <c r="E6" s="19"/>
      <c r="F6" s="19" t="s">
        <v>74</v>
      </c>
      <c r="G6" s="19"/>
      <c r="H6" s="19"/>
      <c r="I6" s="19" t="s">
        <v>75</v>
      </c>
      <c r="J6" s="19"/>
      <c r="K6" s="66"/>
    </row>
    <row r="7" spans="2:11" ht="18" customHeight="1">
      <c r="B7" s="245"/>
      <c r="C7" s="67" t="s">
        <v>243</v>
      </c>
      <c r="D7" s="67" t="s">
        <v>244</v>
      </c>
      <c r="E7" s="192" t="s">
        <v>245</v>
      </c>
      <c r="F7" s="67" t="s">
        <v>243</v>
      </c>
      <c r="G7" s="67" t="s">
        <v>244</v>
      </c>
      <c r="H7" s="192" t="s">
        <v>245</v>
      </c>
      <c r="I7" s="67" t="s">
        <v>243</v>
      </c>
      <c r="J7" s="67" t="s">
        <v>244</v>
      </c>
      <c r="K7" s="193" t="s">
        <v>245</v>
      </c>
    </row>
    <row r="8" spans="2:11" ht="12" customHeight="1">
      <c r="B8" s="232"/>
      <c r="C8" s="233"/>
      <c r="D8" s="233"/>
      <c r="E8" s="234"/>
      <c r="F8" s="233"/>
      <c r="G8" s="233"/>
      <c r="H8" s="234"/>
      <c r="I8" s="233"/>
      <c r="J8" s="233"/>
      <c r="K8" s="235"/>
    </row>
    <row r="9" spans="2:11" ht="21" customHeight="1">
      <c r="B9" s="22" t="s">
        <v>10</v>
      </c>
      <c r="C9" s="68">
        <v>40077</v>
      </c>
      <c r="D9" s="68">
        <v>39324.3</v>
      </c>
      <c r="E9" s="194">
        <v>98.12186540908749</v>
      </c>
      <c r="F9" s="68">
        <v>21184.1</v>
      </c>
      <c r="G9" s="68">
        <v>20809.9</v>
      </c>
      <c r="H9" s="195">
        <v>98.23358084601188</v>
      </c>
      <c r="I9" s="68">
        <v>18892.9</v>
      </c>
      <c r="J9" s="68">
        <v>18514.4</v>
      </c>
      <c r="K9" s="196">
        <v>97.99660189806755</v>
      </c>
    </row>
    <row r="10" spans="2:11" ht="12" customHeight="1">
      <c r="B10" s="22"/>
      <c r="C10" s="68"/>
      <c r="D10" s="231"/>
      <c r="E10" s="194"/>
      <c r="F10" s="68"/>
      <c r="G10" s="231"/>
      <c r="H10" s="195"/>
      <c r="I10" s="68"/>
      <c r="J10" s="231"/>
      <c r="K10" s="196"/>
    </row>
    <row r="11" spans="2:11" ht="21" customHeight="1">
      <c r="B11" s="25" t="s">
        <v>76</v>
      </c>
      <c r="C11" s="69">
        <v>1077.3</v>
      </c>
      <c r="D11" s="70">
        <v>1055.6</v>
      </c>
      <c r="E11" s="197">
        <v>97.98570500324885</v>
      </c>
      <c r="F11" s="69">
        <v>586.5</v>
      </c>
      <c r="G11" s="70">
        <v>573.9</v>
      </c>
      <c r="H11" s="198">
        <v>97.85166240409207</v>
      </c>
      <c r="I11" s="69">
        <v>490.8</v>
      </c>
      <c r="J11" s="70">
        <v>481.7</v>
      </c>
      <c r="K11" s="183">
        <v>98.14588427057865</v>
      </c>
    </row>
    <row r="12" spans="2:11" ht="21" customHeight="1">
      <c r="B12" s="25" t="s">
        <v>77</v>
      </c>
      <c r="C12" s="69">
        <v>11964.1</v>
      </c>
      <c r="D12" s="70">
        <v>11270.1</v>
      </c>
      <c r="E12" s="197">
        <v>94.19931294455914</v>
      </c>
      <c r="F12" s="69">
        <v>7845.5</v>
      </c>
      <c r="G12" s="70">
        <v>7498.3</v>
      </c>
      <c r="H12" s="198">
        <v>95.57453317188197</v>
      </c>
      <c r="I12" s="69">
        <v>4118.6</v>
      </c>
      <c r="J12" s="70">
        <v>3771.8</v>
      </c>
      <c r="K12" s="183">
        <v>91.57966299227893</v>
      </c>
    </row>
    <row r="13" spans="2:11" ht="21" customHeight="1">
      <c r="B13" s="25" t="s">
        <v>78</v>
      </c>
      <c r="C13" s="69">
        <v>1329.9</v>
      </c>
      <c r="D13" s="70">
        <v>1287.8</v>
      </c>
      <c r="E13" s="197">
        <v>96.83434844725166</v>
      </c>
      <c r="F13" s="69">
        <v>584.5</v>
      </c>
      <c r="G13" s="70">
        <v>556.4</v>
      </c>
      <c r="H13" s="198">
        <v>95.19247219846022</v>
      </c>
      <c r="I13" s="69">
        <v>745.4</v>
      </c>
      <c r="J13" s="70">
        <v>731.4</v>
      </c>
      <c r="K13" s="183">
        <v>98.12181379125302</v>
      </c>
    </row>
    <row r="14" spans="2:11" ht="21" customHeight="1">
      <c r="B14" s="25" t="s">
        <v>79</v>
      </c>
      <c r="C14" s="69">
        <v>703.3</v>
      </c>
      <c r="D14" s="70">
        <v>651.9</v>
      </c>
      <c r="E14" s="197">
        <v>92.69159675814021</v>
      </c>
      <c r="F14" s="69">
        <v>399.5</v>
      </c>
      <c r="G14" s="70">
        <v>432.9</v>
      </c>
      <c r="H14" s="198">
        <v>108.360450563204</v>
      </c>
      <c r="I14" s="69">
        <v>303.8</v>
      </c>
      <c r="J14" s="70">
        <v>219</v>
      </c>
      <c r="K14" s="183">
        <v>72.08689927583937</v>
      </c>
    </row>
    <row r="15" spans="2:11" ht="21" customHeight="1">
      <c r="B15" s="25" t="s">
        <v>80</v>
      </c>
      <c r="C15" s="69">
        <v>9648.3</v>
      </c>
      <c r="D15" s="70">
        <v>9710.8</v>
      </c>
      <c r="E15" s="197">
        <v>100.64778251090867</v>
      </c>
      <c r="F15" s="69">
        <v>4431.1</v>
      </c>
      <c r="G15" s="70">
        <v>4363</v>
      </c>
      <c r="H15" s="198">
        <v>98.46313556453251</v>
      </c>
      <c r="I15" s="69">
        <v>5217.2</v>
      </c>
      <c r="J15" s="70">
        <v>5347.8</v>
      </c>
      <c r="K15" s="183">
        <v>102.50325845280994</v>
      </c>
    </row>
    <row r="16" spans="2:11" ht="21" customHeight="1">
      <c r="B16" s="25" t="s">
        <v>246</v>
      </c>
      <c r="C16" s="69">
        <v>2489.1</v>
      </c>
      <c r="D16" s="70">
        <v>2078.6</v>
      </c>
      <c r="E16" s="197">
        <v>83.50809529548833</v>
      </c>
      <c r="F16" s="69">
        <v>1071.3</v>
      </c>
      <c r="G16" s="70">
        <v>886.4</v>
      </c>
      <c r="H16" s="198">
        <v>82.74059553813125</v>
      </c>
      <c r="I16" s="69">
        <v>1417.8</v>
      </c>
      <c r="J16" s="70">
        <v>1192.2</v>
      </c>
      <c r="K16" s="183">
        <v>84.08802369868812</v>
      </c>
    </row>
    <row r="17" spans="2:11" ht="21" customHeight="1">
      <c r="B17" s="25" t="s">
        <v>81</v>
      </c>
      <c r="C17" s="69">
        <v>5920.1</v>
      </c>
      <c r="D17" s="70">
        <v>5889.3</v>
      </c>
      <c r="E17" s="197">
        <v>99.47973851793044</v>
      </c>
      <c r="F17" s="69">
        <v>2562.9</v>
      </c>
      <c r="G17" s="70">
        <v>2464.5</v>
      </c>
      <c r="H17" s="198">
        <v>96.16059932108159</v>
      </c>
      <c r="I17" s="69">
        <v>3357.2</v>
      </c>
      <c r="J17" s="70">
        <v>3424.8</v>
      </c>
      <c r="K17" s="183">
        <v>102.01358274752772</v>
      </c>
    </row>
    <row r="18" spans="2:11" ht="21" customHeight="1">
      <c r="B18" s="25" t="s">
        <v>82</v>
      </c>
      <c r="C18" s="69">
        <v>6944.9</v>
      </c>
      <c r="D18" s="70">
        <v>7380.2</v>
      </c>
      <c r="E18" s="197">
        <v>106.26790882518107</v>
      </c>
      <c r="F18" s="69">
        <v>3702.8</v>
      </c>
      <c r="G18" s="70">
        <v>4034.5</v>
      </c>
      <c r="H18" s="198">
        <v>108.95808577292858</v>
      </c>
      <c r="I18" s="69">
        <v>3242.1</v>
      </c>
      <c r="J18" s="70">
        <v>3345.7</v>
      </c>
      <c r="K18" s="183">
        <v>103.19545973288918</v>
      </c>
    </row>
    <row r="19" spans="2:11" ht="10.5" customHeight="1" thickBot="1">
      <c r="B19" s="38"/>
      <c r="C19" s="42"/>
      <c r="D19" s="42"/>
      <c r="E19" s="42"/>
      <c r="F19" s="42"/>
      <c r="G19" s="42"/>
      <c r="H19" s="42"/>
      <c r="I19" s="42"/>
      <c r="J19" s="42"/>
      <c r="K19" s="43"/>
    </row>
    <row r="20" ht="19.5" customHeight="1"/>
  </sheetData>
  <sheetProtection/>
  <mergeCells count="1">
    <mergeCell ref="B6:B7"/>
  </mergeCells>
  <printOptions/>
  <pageMargins left="0.472440944881889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4"/>
  </sheetPr>
  <dimension ref="A2:H17"/>
  <sheetViews>
    <sheetView workbookViewId="0" topLeftCell="A1">
      <selection activeCell="A1" sqref="A1"/>
    </sheetView>
  </sheetViews>
  <sheetFormatPr defaultColWidth="9.00390625" defaultRowHeight="13.5"/>
  <cols>
    <col min="1" max="1" width="2.125" style="71" customWidth="1"/>
    <col min="2" max="2" width="13.625" style="71" customWidth="1"/>
    <col min="3" max="3" width="10.875" style="71" customWidth="1"/>
    <col min="4" max="7" width="12.125" style="71" customWidth="1"/>
    <col min="8" max="8" width="9.50390625" style="71" customWidth="1"/>
    <col min="9" max="16384" width="9.00390625" style="71" customWidth="1"/>
  </cols>
  <sheetData>
    <row r="1" s="44" customFormat="1" ht="11.25" customHeight="1"/>
    <row r="2" s="44" customFormat="1" ht="15.75" customHeight="1">
      <c r="B2" s="44" t="s">
        <v>247</v>
      </c>
    </row>
    <row r="3" s="44" customFormat="1" ht="11.25" customHeight="1"/>
    <row r="4" spans="2:3" ht="12">
      <c r="B4" s="72" t="s">
        <v>2</v>
      </c>
      <c r="C4" s="72"/>
    </row>
    <row r="5" spans="2:8" ht="12.75" thickBot="1">
      <c r="B5" s="72"/>
      <c r="C5" s="72"/>
      <c r="H5" s="73" t="s">
        <v>83</v>
      </c>
    </row>
    <row r="6" spans="1:8" ht="18" customHeight="1" thickTop="1">
      <c r="A6" s="72"/>
      <c r="B6" s="255" t="s">
        <v>84</v>
      </c>
      <c r="C6" s="257" t="s">
        <v>85</v>
      </c>
      <c r="D6" s="74" t="s">
        <v>216</v>
      </c>
      <c r="E6" s="74"/>
      <c r="F6" s="74"/>
      <c r="G6" s="257" t="s">
        <v>217</v>
      </c>
      <c r="H6" s="260" t="s">
        <v>86</v>
      </c>
    </row>
    <row r="7" spans="1:8" ht="18" customHeight="1">
      <c r="A7" s="72"/>
      <c r="B7" s="256"/>
      <c r="C7" s="258"/>
      <c r="D7" s="218" t="s">
        <v>270</v>
      </c>
      <c r="E7" s="218" t="s">
        <v>271</v>
      </c>
      <c r="F7" s="218" t="s">
        <v>272</v>
      </c>
      <c r="G7" s="259"/>
      <c r="H7" s="261"/>
    </row>
    <row r="8" spans="1:8" ht="12">
      <c r="A8" s="72"/>
      <c r="B8" s="75"/>
      <c r="C8" s="76"/>
      <c r="D8" s="77"/>
      <c r="E8" s="77"/>
      <c r="F8" s="77"/>
      <c r="G8" s="77"/>
      <c r="H8" s="78"/>
    </row>
    <row r="9" spans="1:8" s="83" customFormat="1" ht="21" customHeight="1">
      <c r="A9" s="79"/>
      <c r="B9" s="80" t="s">
        <v>10</v>
      </c>
      <c r="C9" s="81"/>
      <c r="D9" s="190">
        <v>651.9</v>
      </c>
      <c r="E9" s="190">
        <v>432.9</v>
      </c>
      <c r="F9" s="190">
        <v>219</v>
      </c>
      <c r="G9" s="82">
        <v>703.3</v>
      </c>
      <c r="H9" s="181">
        <v>92.69159675814021</v>
      </c>
    </row>
    <row r="10" spans="1:8" ht="12" customHeight="1">
      <c r="A10" s="72"/>
      <c r="B10" s="75"/>
      <c r="C10" s="208"/>
      <c r="D10" s="191"/>
      <c r="E10" s="84"/>
      <c r="F10" s="84"/>
      <c r="G10" s="84"/>
      <c r="H10" s="182"/>
    </row>
    <row r="11" spans="1:8" ht="27" customHeight="1">
      <c r="A11" s="72"/>
      <c r="B11" s="25" t="s">
        <v>87</v>
      </c>
      <c r="C11" s="209" t="s">
        <v>258</v>
      </c>
      <c r="D11" s="191">
        <v>280</v>
      </c>
      <c r="E11" s="84">
        <v>168</v>
      </c>
      <c r="F11" s="84">
        <v>112</v>
      </c>
      <c r="G11" s="85">
        <v>298</v>
      </c>
      <c r="H11" s="182">
        <v>93.95973154362416</v>
      </c>
    </row>
    <row r="12" spans="1:8" ht="27" customHeight="1">
      <c r="A12" s="72"/>
      <c r="B12" s="25" t="s">
        <v>89</v>
      </c>
      <c r="C12" s="209" t="s">
        <v>258</v>
      </c>
      <c r="D12" s="191">
        <v>131</v>
      </c>
      <c r="E12" s="84">
        <v>91.7</v>
      </c>
      <c r="F12" s="84">
        <v>39.3</v>
      </c>
      <c r="G12" s="85">
        <v>171.2</v>
      </c>
      <c r="H12" s="182">
        <v>76.51869158878505</v>
      </c>
    </row>
    <row r="13" spans="1:8" ht="27" customHeight="1">
      <c r="A13" s="72"/>
      <c r="B13" s="25" t="s">
        <v>90</v>
      </c>
      <c r="C13" s="209" t="s">
        <v>262</v>
      </c>
      <c r="D13" s="191">
        <v>75.2</v>
      </c>
      <c r="E13" s="84">
        <v>37.7</v>
      </c>
      <c r="F13" s="84">
        <v>37.5</v>
      </c>
      <c r="G13" s="85">
        <v>70.6</v>
      </c>
      <c r="H13" s="182">
        <v>106.51558073654392</v>
      </c>
    </row>
    <row r="14" spans="1:8" s="13" customFormat="1" ht="27" customHeight="1">
      <c r="A14" s="15"/>
      <c r="B14" s="25" t="s">
        <v>92</v>
      </c>
      <c r="C14" s="209" t="s">
        <v>263</v>
      </c>
      <c r="D14" s="191">
        <v>52.2</v>
      </c>
      <c r="E14" s="84">
        <v>47</v>
      </c>
      <c r="F14" s="84">
        <v>5.2</v>
      </c>
      <c r="G14" s="85">
        <v>45.9</v>
      </c>
      <c r="H14" s="182">
        <v>113.72549019607845</v>
      </c>
    </row>
    <row r="15" spans="1:8" s="13" customFormat="1" ht="27" customHeight="1">
      <c r="A15" s="15"/>
      <c r="B15" s="25" t="s">
        <v>94</v>
      </c>
      <c r="C15" s="209" t="s">
        <v>258</v>
      </c>
      <c r="D15" s="191">
        <v>28.8</v>
      </c>
      <c r="E15" s="84">
        <v>25.9</v>
      </c>
      <c r="F15" s="84">
        <v>2.9</v>
      </c>
      <c r="G15" s="85">
        <v>30.3</v>
      </c>
      <c r="H15" s="182">
        <v>95.04950495049503</v>
      </c>
    </row>
    <row r="16" spans="1:8" s="13" customFormat="1" ht="21" customHeight="1">
      <c r="A16" s="15"/>
      <c r="B16" s="25" t="s">
        <v>82</v>
      </c>
      <c r="C16" s="209"/>
      <c r="D16" s="191">
        <v>84.7</v>
      </c>
      <c r="E16" s="84">
        <v>62.6</v>
      </c>
      <c r="F16" s="84">
        <v>22.1</v>
      </c>
      <c r="G16" s="85">
        <v>87.3</v>
      </c>
      <c r="H16" s="182">
        <v>97.02176403207332</v>
      </c>
    </row>
    <row r="17" spans="1:8" ht="12.75" thickBot="1">
      <c r="A17" s="72"/>
      <c r="B17" s="86"/>
      <c r="C17" s="87"/>
      <c r="D17" s="88"/>
      <c r="E17" s="89"/>
      <c r="F17" s="89"/>
      <c r="G17" s="89"/>
      <c r="H17" s="90"/>
    </row>
  </sheetData>
  <sheetProtection/>
  <mergeCells count="4">
    <mergeCell ref="B6:B7"/>
    <mergeCell ref="C6:C7"/>
    <mergeCell ref="G6:G7"/>
    <mergeCell ref="H6:H7"/>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34"/>
  </sheetPr>
  <dimension ref="A2:G18"/>
  <sheetViews>
    <sheetView workbookViewId="0" topLeftCell="A1">
      <selection activeCell="A1" sqref="A1"/>
    </sheetView>
  </sheetViews>
  <sheetFormatPr defaultColWidth="9.00390625" defaultRowHeight="13.5"/>
  <cols>
    <col min="1" max="1" width="2.125" style="71" customWidth="1"/>
    <col min="2" max="2" width="18.125" style="71" customWidth="1"/>
    <col min="3" max="5" width="11.875" style="71" customWidth="1"/>
    <col min="6" max="7" width="12.50390625" style="71" customWidth="1"/>
    <col min="8" max="16384" width="9.00390625" style="71" customWidth="1"/>
  </cols>
  <sheetData>
    <row r="1" s="44" customFormat="1" ht="11.25" customHeight="1"/>
    <row r="2" s="44" customFormat="1" ht="15.75" customHeight="1">
      <c r="B2" s="44" t="s">
        <v>247</v>
      </c>
    </row>
    <row r="3" s="44" customFormat="1" ht="11.25" customHeight="1"/>
    <row r="4" ht="12">
      <c r="B4" s="72" t="s">
        <v>3</v>
      </c>
    </row>
    <row r="5" spans="2:7" ht="12.75" thickBot="1">
      <c r="B5" s="72"/>
      <c r="G5" s="73" t="s">
        <v>36</v>
      </c>
    </row>
    <row r="6" spans="1:7" ht="18" customHeight="1" thickTop="1">
      <c r="A6" s="72"/>
      <c r="B6" s="255" t="s">
        <v>215</v>
      </c>
      <c r="C6" s="74" t="s">
        <v>242</v>
      </c>
      <c r="D6" s="74"/>
      <c r="E6" s="74"/>
      <c r="F6" s="257" t="s">
        <v>243</v>
      </c>
      <c r="G6" s="260" t="s">
        <v>86</v>
      </c>
    </row>
    <row r="7" spans="1:7" ht="18" customHeight="1">
      <c r="A7" s="72"/>
      <c r="B7" s="256"/>
      <c r="C7" s="218" t="s">
        <v>270</v>
      </c>
      <c r="D7" s="218" t="s">
        <v>271</v>
      </c>
      <c r="E7" s="218" t="s">
        <v>272</v>
      </c>
      <c r="F7" s="259"/>
      <c r="G7" s="261"/>
    </row>
    <row r="8" spans="1:7" ht="12">
      <c r="A8" s="72"/>
      <c r="B8" s="75"/>
      <c r="C8" s="76"/>
      <c r="D8" s="76"/>
      <c r="E8" s="76"/>
      <c r="F8" s="76"/>
      <c r="G8" s="78"/>
    </row>
    <row r="9" spans="1:7" s="83" customFormat="1" ht="21" customHeight="1">
      <c r="A9" s="79"/>
      <c r="B9" s="80" t="s">
        <v>10</v>
      </c>
      <c r="C9" s="189">
        <v>1055.6</v>
      </c>
      <c r="D9" s="189">
        <v>573.9</v>
      </c>
      <c r="E9" s="189">
        <v>481.7</v>
      </c>
      <c r="F9" s="82">
        <v>1077.3</v>
      </c>
      <c r="G9" s="181">
        <v>97.98570500324885</v>
      </c>
    </row>
    <row r="10" spans="1:7" ht="12" customHeight="1">
      <c r="A10" s="72"/>
      <c r="B10" s="75"/>
      <c r="C10" s="77"/>
      <c r="D10" s="77"/>
      <c r="E10" s="77"/>
      <c r="F10" s="85"/>
      <c r="G10" s="182"/>
    </row>
    <row r="11" spans="1:7" ht="21" customHeight="1">
      <c r="A11" s="72"/>
      <c r="B11" s="91" t="s">
        <v>95</v>
      </c>
      <c r="C11" s="84">
        <v>328.1</v>
      </c>
      <c r="D11" s="84">
        <v>176.1</v>
      </c>
      <c r="E11" s="84">
        <v>152</v>
      </c>
      <c r="F11" s="85">
        <v>325.7</v>
      </c>
      <c r="G11" s="182">
        <v>100.73687442431687</v>
      </c>
    </row>
    <row r="12" spans="1:7" ht="21" customHeight="1">
      <c r="A12" s="72"/>
      <c r="B12" s="91" t="s">
        <v>96</v>
      </c>
      <c r="C12" s="84">
        <v>237.3</v>
      </c>
      <c r="D12" s="84">
        <v>138.2</v>
      </c>
      <c r="E12" s="84">
        <v>99.1</v>
      </c>
      <c r="F12" s="85">
        <v>257</v>
      </c>
      <c r="G12" s="182">
        <v>92.33463035019454</v>
      </c>
    </row>
    <row r="13" spans="1:7" ht="21" customHeight="1">
      <c r="A13" s="72"/>
      <c r="B13" s="91" t="s">
        <v>97</v>
      </c>
      <c r="C13" s="84">
        <v>247.3</v>
      </c>
      <c r="D13" s="84">
        <v>152.6</v>
      </c>
      <c r="E13" s="84">
        <v>94.7</v>
      </c>
      <c r="F13" s="85">
        <v>243.9</v>
      </c>
      <c r="G13" s="182">
        <v>101.3940139401394</v>
      </c>
    </row>
    <row r="14" spans="1:7" ht="21" customHeight="1">
      <c r="A14" s="72"/>
      <c r="B14" s="91" t="s">
        <v>98</v>
      </c>
      <c r="C14" s="84">
        <v>80.8</v>
      </c>
      <c r="D14" s="84">
        <v>33</v>
      </c>
      <c r="E14" s="84">
        <v>47.8</v>
      </c>
      <c r="F14" s="85">
        <v>79.3</v>
      </c>
      <c r="G14" s="182">
        <v>101.89155107187895</v>
      </c>
    </row>
    <row r="15" spans="1:7" ht="21" customHeight="1">
      <c r="A15" s="72"/>
      <c r="B15" s="91" t="s">
        <v>99</v>
      </c>
      <c r="C15" s="84">
        <v>71.4</v>
      </c>
      <c r="D15" s="84">
        <v>18.5</v>
      </c>
      <c r="E15" s="84">
        <v>52.9</v>
      </c>
      <c r="F15" s="85">
        <v>69.4</v>
      </c>
      <c r="G15" s="182">
        <v>102.88184438040346</v>
      </c>
    </row>
    <row r="16" spans="1:7" ht="21" customHeight="1">
      <c r="A16" s="72"/>
      <c r="B16" s="91" t="s">
        <v>100</v>
      </c>
      <c r="C16" s="84">
        <v>20.7</v>
      </c>
      <c r="D16" s="84">
        <v>10</v>
      </c>
      <c r="E16" s="84">
        <v>10.7</v>
      </c>
      <c r="F16" s="85">
        <v>22.9</v>
      </c>
      <c r="G16" s="182">
        <v>90.39301310043668</v>
      </c>
    </row>
    <row r="17" spans="1:7" ht="21" customHeight="1">
      <c r="A17" s="72"/>
      <c r="B17" s="91" t="s">
        <v>82</v>
      </c>
      <c r="C17" s="84">
        <v>70</v>
      </c>
      <c r="D17" s="84">
        <v>45.5</v>
      </c>
      <c r="E17" s="84">
        <v>24.5</v>
      </c>
      <c r="F17" s="85">
        <v>79.1</v>
      </c>
      <c r="G17" s="182">
        <v>88.49557522123894</v>
      </c>
    </row>
    <row r="18" spans="1:7" ht="12" customHeight="1" thickBot="1">
      <c r="A18" s="72"/>
      <c r="B18" s="86"/>
      <c r="C18" s="87"/>
      <c r="D18" s="92"/>
      <c r="E18" s="92"/>
      <c r="F18" s="92"/>
      <c r="G18" s="90"/>
    </row>
  </sheetData>
  <sheetProtection/>
  <mergeCells count="3">
    <mergeCell ref="B6:B7"/>
    <mergeCell ref="F6:F7"/>
    <mergeCell ref="G6:G7"/>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B2:H30"/>
  <sheetViews>
    <sheetView workbookViewId="0" topLeftCell="A1">
      <selection activeCell="A1" sqref="A1"/>
    </sheetView>
  </sheetViews>
  <sheetFormatPr defaultColWidth="9.00390625" defaultRowHeight="13.5"/>
  <cols>
    <col min="1" max="1" width="2.125" style="44" customWidth="1"/>
    <col min="2" max="2" width="25.00390625" style="44" customWidth="1"/>
    <col min="3" max="3" width="10.625" style="44" customWidth="1"/>
    <col min="4" max="8" width="9.50390625" style="44" customWidth="1"/>
    <col min="9" max="16384" width="9.00390625" style="44" customWidth="1"/>
  </cols>
  <sheetData>
    <row r="1" ht="11.25" customHeight="1"/>
    <row r="2" ht="15.75" customHeight="1">
      <c r="B2" s="44" t="s">
        <v>247</v>
      </c>
    </row>
    <row r="3" ht="11.25" customHeight="1"/>
    <row r="4" spans="2:8" ht="12">
      <c r="B4" s="93" t="s">
        <v>261</v>
      </c>
      <c r="C4" s="93"/>
      <c r="D4" s="94"/>
      <c r="E4" s="93"/>
      <c r="F4" s="93"/>
      <c r="G4" s="93"/>
      <c r="H4" s="95"/>
    </row>
    <row r="5" spans="2:8" ht="12.75" thickBot="1">
      <c r="B5" s="93"/>
      <c r="C5" s="93"/>
      <c r="D5" s="94"/>
      <c r="E5" s="93"/>
      <c r="F5" s="93"/>
      <c r="G5" s="93"/>
      <c r="H5" s="95" t="s">
        <v>36</v>
      </c>
    </row>
    <row r="6" spans="2:8" ht="18" customHeight="1" thickTop="1">
      <c r="B6" s="255" t="s">
        <v>101</v>
      </c>
      <c r="C6" s="257" t="s">
        <v>85</v>
      </c>
      <c r="D6" s="74" t="s">
        <v>216</v>
      </c>
      <c r="E6" s="74"/>
      <c r="F6" s="74"/>
      <c r="G6" s="257" t="s">
        <v>217</v>
      </c>
      <c r="H6" s="260" t="s">
        <v>237</v>
      </c>
    </row>
    <row r="7" spans="2:8" ht="18" customHeight="1">
      <c r="B7" s="256"/>
      <c r="C7" s="259"/>
      <c r="D7" s="218" t="s">
        <v>270</v>
      </c>
      <c r="E7" s="218" t="s">
        <v>271</v>
      </c>
      <c r="F7" s="218" t="s">
        <v>272</v>
      </c>
      <c r="G7" s="259"/>
      <c r="H7" s="261"/>
    </row>
    <row r="8" spans="2:8" ht="12" customHeight="1">
      <c r="B8" s="96"/>
      <c r="C8" s="97"/>
      <c r="D8" s="97"/>
      <c r="E8" s="97"/>
      <c r="F8" s="97"/>
      <c r="G8" s="97"/>
      <c r="H8" s="98"/>
    </row>
    <row r="9" spans="2:8" s="101" customFormat="1" ht="21" customHeight="1">
      <c r="B9" s="99" t="s">
        <v>10</v>
      </c>
      <c r="C9" s="204"/>
      <c r="D9" s="185">
        <v>1287.8</v>
      </c>
      <c r="E9" s="126">
        <v>556.4</v>
      </c>
      <c r="F9" s="126">
        <v>731.4</v>
      </c>
      <c r="G9" s="100">
        <v>1329.9</v>
      </c>
      <c r="H9" s="181">
        <v>96.83434844725166</v>
      </c>
    </row>
    <row r="10" spans="2:8" ht="12" customHeight="1">
      <c r="B10" s="51"/>
      <c r="C10" s="205"/>
      <c r="D10" s="186"/>
      <c r="E10" s="102"/>
      <c r="F10" s="102"/>
      <c r="G10" s="102"/>
      <c r="H10" s="182"/>
    </row>
    <row r="11" spans="2:8" s="106" customFormat="1" ht="21" customHeight="1">
      <c r="B11" s="103" t="s">
        <v>102</v>
      </c>
      <c r="C11" s="206" t="s">
        <v>254</v>
      </c>
      <c r="D11" s="186">
        <v>567.7</v>
      </c>
      <c r="E11" s="104">
        <v>175.4</v>
      </c>
      <c r="F11" s="104">
        <v>392.3</v>
      </c>
      <c r="G11" s="105">
        <v>598.4</v>
      </c>
      <c r="H11" s="182">
        <v>94.86965240641713</v>
      </c>
    </row>
    <row r="12" spans="2:8" s="106" customFormat="1" ht="21" customHeight="1">
      <c r="B12" s="103" t="s">
        <v>238</v>
      </c>
      <c r="C12" s="207" t="s">
        <v>255</v>
      </c>
      <c r="D12" s="186">
        <v>149.3</v>
      </c>
      <c r="E12" s="104">
        <v>59.6</v>
      </c>
      <c r="F12" s="104">
        <v>89.7</v>
      </c>
      <c r="G12" s="105">
        <v>146.6</v>
      </c>
      <c r="H12" s="182">
        <v>101.8417462482947</v>
      </c>
    </row>
    <row r="13" spans="2:8" s="106" customFormat="1" ht="21" customHeight="1">
      <c r="B13" s="103" t="s">
        <v>239</v>
      </c>
      <c r="C13" s="207" t="s">
        <v>256</v>
      </c>
      <c r="D13" s="186">
        <v>99.6</v>
      </c>
      <c r="E13" s="104">
        <v>41</v>
      </c>
      <c r="F13" s="104">
        <v>58.6</v>
      </c>
      <c r="G13" s="105">
        <v>109.2</v>
      </c>
      <c r="H13" s="182">
        <v>91.20879120879121</v>
      </c>
    </row>
    <row r="14" spans="2:8" s="106" customFormat="1" ht="21" customHeight="1">
      <c r="B14" s="103" t="s">
        <v>240</v>
      </c>
      <c r="C14" s="207" t="s">
        <v>257</v>
      </c>
      <c r="D14" s="186">
        <v>60.9</v>
      </c>
      <c r="E14" s="104">
        <v>18.6</v>
      </c>
      <c r="F14" s="104">
        <v>42.3</v>
      </c>
      <c r="G14" s="105">
        <v>61.9</v>
      </c>
      <c r="H14" s="182">
        <v>98.38449111470113</v>
      </c>
    </row>
    <row r="15" spans="2:8" s="106" customFormat="1" ht="21" customHeight="1">
      <c r="B15" s="103" t="s">
        <v>106</v>
      </c>
      <c r="C15" s="207" t="s">
        <v>258</v>
      </c>
      <c r="D15" s="187">
        <v>42.5</v>
      </c>
      <c r="E15" s="104">
        <v>29.6</v>
      </c>
      <c r="F15" s="104">
        <v>12.9</v>
      </c>
      <c r="G15" s="105">
        <v>36.2</v>
      </c>
      <c r="H15" s="183">
        <v>117.40331491712706</v>
      </c>
    </row>
    <row r="16" spans="2:8" s="106" customFormat="1" ht="21" customHeight="1">
      <c r="B16" s="103" t="s">
        <v>241</v>
      </c>
      <c r="C16" s="207" t="s">
        <v>257</v>
      </c>
      <c r="D16" s="186">
        <v>41.8</v>
      </c>
      <c r="E16" s="104">
        <v>15.3</v>
      </c>
      <c r="F16" s="104">
        <v>26.5</v>
      </c>
      <c r="G16" s="105">
        <v>44.3</v>
      </c>
      <c r="H16" s="182">
        <v>94.35665914221218</v>
      </c>
    </row>
    <row r="17" spans="2:8" s="106" customFormat="1" ht="21" customHeight="1">
      <c r="B17" s="103" t="s">
        <v>107</v>
      </c>
      <c r="C17" s="207" t="s">
        <v>108</v>
      </c>
      <c r="D17" s="186">
        <v>41</v>
      </c>
      <c r="E17" s="104">
        <v>28.7</v>
      </c>
      <c r="F17" s="104">
        <v>12.3</v>
      </c>
      <c r="G17" s="105">
        <v>42.8</v>
      </c>
      <c r="H17" s="182">
        <v>95.7943925233645</v>
      </c>
    </row>
    <row r="18" spans="2:8" s="106" customFormat="1" ht="21" customHeight="1">
      <c r="B18" s="103" t="s">
        <v>109</v>
      </c>
      <c r="C18" s="207" t="s">
        <v>257</v>
      </c>
      <c r="D18" s="186">
        <v>39.8</v>
      </c>
      <c r="E18" s="104">
        <v>7.9</v>
      </c>
      <c r="F18" s="104">
        <v>31.9</v>
      </c>
      <c r="G18" s="105">
        <v>41.9</v>
      </c>
      <c r="H18" s="182">
        <v>94.98806682577565</v>
      </c>
    </row>
    <row r="19" spans="2:8" s="106" customFormat="1" ht="21" customHeight="1">
      <c r="B19" s="103" t="s">
        <v>110</v>
      </c>
      <c r="C19" s="207" t="s">
        <v>259</v>
      </c>
      <c r="D19" s="187">
        <v>34.4</v>
      </c>
      <c r="E19" s="104">
        <v>13.1</v>
      </c>
      <c r="F19" s="104">
        <v>21.3</v>
      </c>
      <c r="G19" s="105">
        <v>38.3</v>
      </c>
      <c r="H19" s="183">
        <v>89.81723237597912</v>
      </c>
    </row>
    <row r="20" spans="2:8" s="106" customFormat="1" ht="21" customHeight="1">
      <c r="B20" s="103" t="s">
        <v>112</v>
      </c>
      <c r="C20" s="207" t="s">
        <v>260</v>
      </c>
      <c r="D20" s="186">
        <v>32.7</v>
      </c>
      <c r="E20" s="104">
        <v>29.5</v>
      </c>
      <c r="F20" s="104">
        <v>3.2</v>
      </c>
      <c r="G20" s="105">
        <v>37.7</v>
      </c>
      <c r="H20" s="182">
        <v>86.73740053050398</v>
      </c>
    </row>
    <row r="21" spans="2:8" s="106" customFormat="1" ht="21" customHeight="1">
      <c r="B21" s="103" t="s">
        <v>114</v>
      </c>
      <c r="C21" s="207"/>
      <c r="D21" s="187">
        <v>178.1</v>
      </c>
      <c r="E21" s="104">
        <v>137.7</v>
      </c>
      <c r="F21" s="104">
        <v>40.4</v>
      </c>
      <c r="G21" s="105">
        <v>172.6</v>
      </c>
      <c r="H21" s="183">
        <v>103.18655851680185</v>
      </c>
    </row>
    <row r="22" spans="2:8" s="106" customFormat="1" ht="12" customHeight="1" thickBot="1">
      <c r="B22" s="58"/>
      <c r="C22" s="107"/>
      <c r="D22" s="92"/>
      <c r="E22" s="107"/>
      <c r="F22" s="107"/>
      <c r="G22" s="107"/>
      <c r="H22" s="188"/>
    </row>
    <row r="23" spans="2:8" s="106" customFormat="1" ht="15" customHeight="1">
      <c r="B23" s="44"/>
      <c r="C23" s="44"/>
      <c r="D23" s="44"/>
      <c r="E23" s="44"/>
      <c r="F23" s="44"/>
      <c r="G23" s="44"/>
      <c r="H23" s="44"/>
    </row>
    <row r="24" ht="7.5" customHeight="1"/>
    <row r="25" ht="12">
      <c r="G25" s="108"/>
    </row>
    <row r="26" spans="5:7" ht="12">
      <c r="E26" s="64"/>
      <c r="F26" s="64"/>
      <c r="G26" s="64"/>
    </row>
    <row r="27" spans="5:7" ht="12">
      <c r="E27" s="64"/>
      <c r="F27" s="64"/>
      <c r="G27" s="64"/>
    </row>
    <row r="30" ht="12">
      <c r="G30" s="108"/>
    </row>
  </sheetData>
  <sheetProtection/>
  <mergeCells count="4">
    <mergeCell ref="B6:B7"/>
    <mergeCell ref="C6:C7"/>
    <mergeCell ref="G6:G7"/>
    <mergeCell ref="H6:H7"/>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4"/>
  </sheetPr>
  <dimension ref="B1:H36"/>
  <sheetViews>
    <sheetView workbookViewId="0" topLeftCell="A1">
      <selection activeCell="A1" sqref="A1"/>
    </sheetView>
  </sheetViews>
  <sheetFormatPr defaultColWidth="9.00390625" defaultRowHeight="13.5"/>
  <cols>
    <col min="1" max="1" width="2.125" style="44" customWidth="1"/>
    <col min="2" max="2" width="23.50390625" style="44" customWidth="1"/>
    <col min="3" max="3" width="8.375" style="44" customWidth="1"/>
    <col min="4" max="4" width="10.50390625" style="106" customWidth="1"/>
    <col min="5" max="7" width="10.625" style="44" customWidth="1"/>
    <col min="8" max="8" width="9.625" style="44" customWidth="1"/>
    <col min="9" max="16384" width="9.00390625" style="44" customWidth="1"/>
  </cols>
  <sheetData>
    <row r="1" ht="11.25" customHeight="1">
      <c r="D1" s="44"/>
    </row>
    <row r="2" spans="2:4" ht="15.75" customHeight="1">
      <c r="B2" s="44" t="s">
        <v>247</v>
      </c>
      <c r="D2" s="44"/>
    </row>
    <row r="3" ht="11.25" customHeight="1">
      <c r="D3" s="44"/>
    </row>
    <row r="4" spans="2:7" ht="12">
      <c r="B4" s="93" t="s">
        <v>264</v>
      </c>
      <c r="C4" s="93"/>
      <c r="D4" s="109"/>
      <c r="E4" s="110"/>
      <c r="F4" s="110"/>
      <c r="G4" s="110"/>
    </row>
    <row r="5" spans="2:8" ht="12.75" thickBot="1">
      <c r="B5" s="93"/>
      <c r="C5" s="93"/>
      <c r="D5" s="109"/>
      <c r="E5" s="110"/>
      <c r="F5" s="110"/>
      <c r="G5" s="110"/>
      <c r="H5" s="95" t="s">
        <v>36</v>
      </c>
    </row>
    <row r="6" spans="2:8" ht="18" customHeight="1" thickTop="1">
      <c r="B6" s="255" t="s">
        <v>215</v>
      </c>
      <c r="C6" s="257" t="s">
        <v>85</v>
      </c>
      <c r="D6" s="19" t="s">
        <v>216</v>
      </c>
      <c r="E6" s="74"/>
      <c r="F6" s="74"/>
      <c r="G6" s="257" t="s">
        <v>217</v>
      </c>
      <c r="H6" s="260" t="s">
        <v>86</v>
      </c>
    </row>
    <row r="7" spans="2:8" ht="18" customHeight="1">
      <c r="B7" s="256"/>
      <c r="C7" s="259"/>
      <c r="D7" s="218" t="s">
        <v>270</v>
      </c>
      <c r="E7" s="218" t="s">
        <v>271</v>
      </c>
      <c r="F7" s="218" t="s">
        <v>272</v>
      </c>
      <c r="G7" s="259"/>
      <c r="H7" s="261"/>
    </row>
    <row r="8" spans="2:8" ht="12" customHeight="1">
      <c r="B8" s="96"/>
      <c r="C8" s="111"/>
      <c r="D8" s="112"/>
      <c r="E8" s="111"/>
      <c r="F8" s="111"/>
      <c r="G8" s="111"/>
      <c r="H8" s="98"/>
    </row>
    <row r="9" spans="2:8" s="101" customFormat="1" ht="21" customHeight="1">
      <c r="B9" s="99" t="s">
        <v>115</v>
      </c>
      <c r="C9" s="113"/>
      <c r="D9" s="114">
        <f>SUM(E9:F9)</f>
        <v>9710.8</v>
      </c>
      <c r="E9" s="114">
        <f>SUM(E11:E26)</f>
        <v>4363</v>
      </c>
      <c r="F9" s="114">
        <f>SUM(F11:F26)</f>
        <v>5347.799999999999</v>
      </c>
      <c r="G9" s="114">
        <f>SUM(G11:G26)</f>
        <v>9648.3</v>
      </c>
      <c r="H9" s="181">
        <f>D9/G9*100</f>
        <v>100.64778251090867</v>
      </c>
    </row>
    <row r="10" spans="2:8" ht="12" customHeight="1">
      <c r="B10" s="51"/>
      <c r="C10" s="54"/>
      <c r="D10" s="184"/>
      <c r="E10" s="102"/>
      <c r="F10" s="115"/>
      <c r="G10" s="115"/>
      <c r="H10" s="182"/>
    </row>
    <row r="11" spans="2:8" s="106" customFormat="1" ht="21" customHeight="1">
      <c r="B11" s="103" t="s">
        <v>235</v>
      </c>
      <c r="C11" s="30" t="s">
        <v>105</v>
      </c>
      <c r="D11" s="184">
        <f aca="true" t="shared" si="0" ref="D11:D26">SUM(E11:F11)</f>
        <v>1855.5</v>
      </c>
      <c r="E11" s="116">
        <v>556.8</v>
      </c>
      <c r="F11" s="116">
        <v>1298.7</v>
      </c>
      <c r="G11" s="117">
        <v>1526.6</v>
      </c>
      <c r="H11" s="182">
        <f aca="true" t="shared" si="1" ref="H11:H26">D11/G11*100</f>
        <v>121.54460893488799</v>
      </c>
    </row>
    <row r="12" spans="2:8" s="106" customFormat="1" ht="21" customHeight="1">
      <c r="B12" s="103" t="s">
        <v>116</v>
      </c>
      <c r="C12" s="30" t="s">
        <v>103</v>
      </c>
      <c r="D12" s="184">
        <f t="shared" si="0"/>
        <v>737</v>
      </c>
      <c r="E12" s="116">
        <v>264.6</v>
      </c>
      <c r="F12" s="116">
        <v>472.4</v>
      </c>
      <c r="G12" s="117">
        <v>744.3</v>
      </c>
      <c r="H12" s="182">
        <f t="shared" si="1"/>
        <v>99.01921268305792</v>
      </c>
    </row>
    <row r="13" spans="2:8" s="106" customFormat="1" ht="21" customHeight="1">
      <c r="B13" s="103" t="s">
        <v>117</v>
      </c>
      <c r="C13" s="30" t="s">
        <v>88</v>
      </c>
      <c r="D13" s="184">
        <f t="shared" si="0"/>
        <v>626.4</v>
      </c>
      <c r="E13" s="116">
        <v>286.7</v>
      </c>
      <c r="F13" s="116">
        <v>339.7</v>
      </c>
      <c r="G13" s="117">
        <v>660.9</v>
      </c>
      <c r="H13" s="182">
        <f t="shared" si="1"/>
        <v>94.77984566500227</v>
      </c>
    </row>
    <row r="14" spans="2:8" s="106" customFormat="1" ht="21" customHeight="1">
      <c r="B14" s="103" t="s">
        <v>118</v>
      </c>
      <c r="C14" s="30" t="s">
        <v>119</v>
      </c>
      <c r="D14" s="184">
        <f t="shared" si="0"/>
        <v>581.6</v>
      </c>
      <c r="E14" s="116">
        <v>361.6</v>
      </c>
      <c r="F14" s="116">
        <v>220</v>
      </c>
      <c r="G14" s="117">
        <v>629.3</v>
      </c>
      <c r="H14" s="182">
        <f t="shared" si="1"/>
        <v>92.42014937231846</v>
      </c>
    </row>
    <row r="15" spans="2:8" s="106" customFormat="1" ht="21" customHeight="1">
      <c r="B15" s="103" t="s">
        <v>120</v>
      </c>
      <c r="C15" s="30" t="s">
        <v>121</v>
      </c>
      <c r="D15" s="184">
        <f t="shared" si="0"/>
        <v>408.6</v>
      </c>
      <c r="E15" s="116">
        <v>183.7</v>
      </c>
      <c r="F15" s="116">
        <v>224.9</v>
      </c>
      <c r="G15" s="117">
        <v>413.5</v>
      </c>
      <c r="H15" s="182">
        <f t="shared" si="1"/>
        <v>98.81499395405079</v>
      </c>
    </row>
    <row r="16" spans="2:8" s="106" customFormat="1" ht="21" customHeight="1">
      <c r="B16" s="103" t="s">
        <v>122</v>
      </c>
      <c r="C16" s="30" t="s">
        <v>108</v>
      </c>
      <c r="D16" s="184">
        <f t="shared" si="0"/>
        <v>394.9</v>
      </c>
      <c r="E16" s="116">
        <v>245</v>
      </c>
      <c r="F16" s="116">
        <v>149.9</v>
      </c>
      <c r="G16" s="117">
        <v>431.5</v>
      </c>
      <c r="H16" s="182">
        <f t="shared" si="1"/>
        <v>91.51796060254924</v>
      </c>
    </row>
    <row r="17" spans="2:8" s="106" customFormat="1" ht="21" customHeight="1">
      <c r="B17" s="103" t="s">
        <v>236</v>
      </c>
      <c r="C17" s="30" t="s">
        <v>123</v>
      </c>
      <c r="D17" s="184">
        <f t="shared" si="0"/>
        <v>394</v>
      </c>
      <c r="E17" s="116">
        <v>129</v>
      </c>
      <c r="F17" s="116">
        <v>265</v>
      </c>
      <c r="G17" s="117">
        <v>444.2</v>
      </c>
      <c r="H17" s="182">
        <f t="shared" si="1"/>
        <v>88.69878433138226</v>
      </c>
    </row>
    <row r="18" spans="2:8" s="106" customFormat="1" ht="21" customHeight="1">
      <c r="B18" s="103" t="s">
        <v>124</v>
      </c>
      <c r="C18" s="30" t="s">
        <v>104</v>
      </c>
      <c r="D18" s="184">
        <f t="shared" si="0"/>
        <v>372.2</v>
      </c>
      <c r="E18" s="116">
        <v>133.1</v>
      </c>
      <c r="F18" s="116">
        <v>239.1</v>
      </c>
      <c r="G18" s="117">
        <v>377.1</v>
      </c>
      <c r="H18" s="182">
        <f t="shared" si="1"/>
        <v>98.70060991779368</v>
      </c>
    </row>
    <row r="19" spans="2:8" s="106" customFormat="1" ht="21" customHeight="1">
      <c r="B19" s="103" t="s">
        <v>125</v>
      </c>
      <c r="C19" s="30" t="s">
        <v>113</v>
      </c>
      <c r="D19" s="184">
        <f t="shared" si="0"/>
        <v>352</v>
      </c>
      <c r="E19" s="116">
        <v>164.5</v>
      </c>
      <c r="F19" s="116">
        <v>187.5</v>
      </c>
      <c r="G19" s="117">
        <v>378.8</v>
      </c>
      <c r="H19" s="182">
        <f t="shared" si="1"/>
        <v>92.92502639915521</v>
      </c>
    </row>
    <row r="20" spans="2:8" s="106" customFormat="1" ht="21" customHeight="1">
      <c r="B20" s="103" t="s">
        <v>126</v>
      </c>
      <c r="C20" s="30" t="s">
        <v>127</v>
      </c>
      <c r="D20" s="184">
        <f t="shared" si="0"/>
        <v>285.2</v>
      </c>
      <c r="E20" s="116">
        <v>140</v>
      </c>
      <c r="F20" s="116">
        <v>145.2</v>
      </c>
      <c r="G20" s="117">
        <v>317.9</v>
      </c>
      <c r="H20" s="182">
        <f t="shared" si="1"/>
        <v>89.71374646115132</v>
      </c>
    </row>
    <row r="21" spans="2:8" s="106" customFormat="1" ht="21" customHeight="1">
      <c r="B21" s="103" t="s">
        <v>128</v>
      </c>
      <c r="C21" s="30" t="s">
        <v>113</v>
      </c>
      <c r="D21" s="184">
        <f t="shared" si="0"/>
        <v>262</v>
      </c>
      <c r="E21" s="116">
        <v>104.8</v>
      </c>
      <c r="F21" s="116">
        <v>157.2</v>
      </c>
      <c r="G21" s="117">
        <v>151.2</v>
      </c>
      <c r="H21" s="182">
        <f t="shared" si="1"/>
        <v>173.2804232804233</v>
      </c>
    </row>
    <row r="22" spans="2:8" s="106" customFormat="1" ht="21" customHeight="1">
      <c r="B22" s="103" t="s">
        <v>129</v>
      </c>
      <c r="C22" s="30" t="s">
        <v>121</v>
      </c>
      <c r="D22" s="184">
        <f t="shared" si="0"/>
        <v>243.8</v>
      </c>
      <c r="E22" s="116">
        <v>175.8</v>
      </c>
      <c r="F22" s="116">
        <v>68</v>
      </c>
      <c r="G22" s="117">
        <v>241.7</v>
      </c>
      <c r="H22" s="182">
        <f t="shared" si="1"/>
        <v>100.86884567645842</v>
      </c>
    </row>
    <row r="23" spans="2:8" s="106" customFormat="1" ht="21" customHeight="1">
      <c r="B23" s="103" t="s">
        <v>130</v>
      </c>
      <c r="C23" s="30" t="s">
        <v>105</v>
      </c>
      <c r="D23" s="184">
        <f t="shared" si="0"/>
        <v>210</v>
      </c>
      <c r="E23" s="116">
        <v>101</v>
      </c>
      <c r="F23" s="116">
        <v>109</v>
      </c>
      <c r="G23" s="117">
        <v>209.6</v>
      </c>
      <c r="H23" s="183">
        <f t="shared" si="1"/>
        <v>100.1908396946565</v>
      </c>
    </row>
    <row r="24" spans="2:8" s="106" customFormat="1" ht="21" customHeight="1">
      <c r="B24" s="103" t="s">
        <v>131</v>
      </c>
      <c r="C24" s="30" t="s">
        <v>132</v>
      </c>
      <c r="D24" s="184">
        <f t="shared" si="0"/>
        <v>191.1</v>
      </c>
      <c r="E24" s="116">
        <v>57.6</v>
      </c>
      <c r="F24" s="116">
        <v>133.5</v>
      </c>
      <c r="G24" s="117">
        <v>251</v>
      </c>
      <c r="H24" s="182">
        <f t="shared" si="1"/>
        <v>76.13545816733067</v>
      </c>
    </row>
    <row r="25" spans="2:8" s="106" customFormat="1" ht="21" customHeight="1">
      <c r="B25" s="103" t="s">
        <v>133</v>
      </c>
      <c r="C25" s="30" t="s">
        <v>134</v>
      </c>
      <c r="D25" s="184">
        <f t="shared" si="0"/>
        <v>167.7</v>
      </c>
      <c r="E25" s="116">
        <v>81.7</v>
      </c>
      <c r="F25" s="116">
        <v>86</v>
      </c>
      <c r="G25" s="117">
        <v>171.2</v>
      </c>
      <c r="H25" s="183">
        <f t="shared" si="1"/>
        <v>97.9556074766355</v>
      </c>
    </row>
    <row r="26" spans="2:8" s="106" customFormat="1" ht="21" customHeight="1">
      <c r="B26" s="103" t="s">
        <v>82</v>
      </c>
      <c r="C26" s="30"/>
      <c r="D26" s="184">
        <f t="shared" si="0"/>
        <v>2628.8</v>
      </c>
      <c r="E26" s="116">
        <v>1377.1</v>
      </c>
      <c r="F26" s="116">
        <v>1251.7</v>
      </c>
      <c r="G26" s="117">
        <v>2699.5</v>
      </c>
      <c r="H26" s="183">
        <f t="shared" si="1"/>
        <v>97.38099648082978</v>
      </c>
    </row>
    <row r="27" spans="2:8" s="106" customFormat="1" ht="12" customHeight="1" thickBot="1">
      <c r="B27" s="118"/>
      <c r="C27" s="119"/>
      <c r="D27" s="120"/>
      <c r="E27" s="120"/>
      <c r="F27" s="120"/>
      <c r="G27" s="120"/>
      <c r="H27" s="121"/>
    </row>
    <row r="28" spans="4:6" ht="12">
      <c r="D28" s="122"/>
      <c r="E28" s="122"/>
      <c r="F28" s="122"/>
    </row>
    <row r="29" spans="3:7" ht="12">
      <c r="C29" s="108"/>
      <c r="D29" s="108"/>
      <c r="E29" s="108"/>
      <c r="F29" s="108"/>
      <c r="G29" s="108"/>
    </row>
    <row r="30" spans="4:6" ht="12">
      <c r="D30" s="122"/>
      <c r="E30" s="122"/>
      <c r="F30" s="122"/>
    </row>
    <row r="36" spans="4:7" ht="12">
      <c r="D36" s="123"/>
      <c r="E36" s="108"/>
      <c r="F36" s="108"/>
      <c r="G36" s="108"/>
    </row>
  </sheetData>
  <sheetProtection/>
  <mergeCells count="4">
    <mergeCell ref="B6:B7"/>
    <mergeCell ref="C6:C7"/>
    <mergeCell ref="G6:G7"/>
    <mergeCell ref="H6:H7"/>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B2:J35"/>
  <sheetViews>
    <sheetView workbookViewId="0" topLeftCell="A1">
      <selection activeCell="A1" sqref="A1"/>
    </sheetView>
  </sheetViews>
  <sheetFormatPr defaultColWidth="9.00390625" defaultRowHeight="13.5"/>
  <cols>
    <col min="1" max="1" width="2.125" style="44" customWidth="1"/>
    <col min="2" max="2" width="31.625" style="44" customWidth="1"/>
    <col min="3" max="3" width="9.875" style="44" customWidth="1"/>
    <col min="4" max="4" width="9.375" style="44" bestFit="1" customWidth="1"/>
    <col min="5" max="6" width="8.50390625" style="44" bestFit="1" customWidth="1"/>
    <col min="7" max="7" width="10.25390625" style="44" bestFit="1" customWidth="1"/>
    <col min="8" max="16384" width="9.00390625" style="44" customWidth="1"/>
  </cols>
  <sheetData>
    <row r="1" ht="11.25" customHeight="1"/>
    <row r="2" ht="15.75" customHeight="1">
      <c r="B2" s="44" t="s">
        <v>247</v>
      </c>
    </row>
    <row r="3" ht="11.25" customHeight="1"/>
    <row r="4" spans="2:7" ht="12">
      <c r="B4" s="93" t="s">
        <v>265</v>
      </c>
      <c r="C4" s="93"/>
      <c r="D4" s="93"/>
      <c r="E4" s="93"/>
      <c r="F4" s="93"/>
      <c r="G4" s="93"/>
    </row>
    <row r="5" spans="2:8" ht="12.75" thickBot="1">
      <c r="B5" s="93"/>
      <c r="C5" s="93"/>
      <c r="D5" s="93"/>
      <c r="E5" s="93"/>
      <c r="F5" s="93"/>
      <c r="G5" s="93"/>
      <c r="H5" s="95" t="s">
        <v>36</v>
      </c>
    </row>
    <row r="6" spans="2:8" ht="18" customHeight="1" thickTop="1">
      <c r="B6" s="255" t="s">
        <v>215</v>
      </c>
      <c r="C6" s="257" t="s">
        <v>85</v>
      </c>
      <c r="D6" s="74" t="s">
        <v>216</v>
      </c>
      <c r="E6" s="74"/>
      <c r="F6" s="74"/>
      <c r="G6" s="257" t="s">
        <v>217</v>
      </c>
      <c r="H6" s="260" t="s">
        <v>86</v>
      </c>
    </row>
    <row r="7" spans="2:8" ht="18" customHeight="1">
      <c r="B7" s="256"/>
      <c r="C7" s="259"/>
      <c r="D7" s="218" t="s">
        <v>270</v>
      </c>
      <c r="E7" s="218" t="s">
        <v>271</v>
      </c>
      <c r="F7" s="218" t="s">
        <v>272</v>
      </c>
      <c r="G7" s="259"/>
      <c r="H7" s="261"/>
    </row>
    <row r="8" spans="2:8" ht="12" customHeight="1">
      <c r="B8" s="96"/>
      <c r="C8" s="54"/>
      <c r="D8" s="124"/>
      <c r="E8" s="124"/>
      <c r="F8" s="124"/>
      <c r="G8" s="124"/>
      <c r="H8" s="98"/>
    </row>
    <row r="9" spans="2:8" s="101" customFormat="1" ht="21.75" customHeight="1">
      <c r="B9" s="99" t="s">
        <v>10</v>
      </c>
      <c r="C9" s="125"/>
      <c r="D9" s="126">
        <f>SUM(E9:F9)</f>
        <v>11270.099999999999</v>
      </c>
      <c r="E9" s="126">
        <f>SUM(E11:E31)</f>
        <v>7498.299999999999</v>
      </c>
      <c r="F9" s="126">
        <f>SUM(F11:F31)</f>
        <v>3771.8</v>
      </c>
      <c r="G9" s="126">
        <f>SUM(G11:G31)</f>
        <v>11964.099999999999</v>
      </c>
      <c r="H9" s="181">
        <f>D9/G9*100</f>
        <v>94.19931294455914</v>
      </c>
    </row>
    <row r="10" spans="2:8" ht="12" customHeight="1">
      <c r="B10" s="51"/>
      <c r="C10" s="127"/>
      <c r="D10" s="102"/>
      <c r="E10" s="102"/>
      <c r="F10" s="102"/>
      <c r="G10" s="102"/>
      <c r="H10" s="182"/>
    </row>
    <row r="11" spans="2:8" s="106" customFormat="1" ht="21.75" customHeight="1">
      <c r="B11" s="103" t="s">
        <v>135</v>
      </c>
      <c r="C11" s="128" t="s">
        <v>103</v>
      </c>
      <c r="D11" s="102">
        <f aca="true" t="shared" si="0" ref="D11:D31">SUM(E11:F11)</f>
        <v>1226.5</v>
      </c>
      <c r="E11" s="104">
        <v>468.4</v>
      </c>
      <c r="F11" s="104">
        <v>758.1</v>
      </c>
      <c r="G11" s="105">
        <v>1346.4</v>
      </c>
      <c r="H11" s="182">
        <f aca="true" t="shared" si="1" ref="H11:H31">D11/G11*100</f>
        <v>91.09477124183006</v>
      </c>
    </row>
    <row r="12" spans="2:8" s="106" customFormat="1" ht="21.75" customHeight="1">
      <c r="B12" s="103" t="s">
        <v>273</v>
      </c>
      <c r="C12" s="128" t="s">
        <v>111</v>
      </c>
      <c r="D12" s="102">
        <f t="shared" si="0"/>
        <v>867.8</v>
      </c>
      <c r="E12" s="104">
        <v>347</v>
      </c>
      <c r="F12" s="104">
        <v>520.8</v>
      </c>
      <c r="G12" s="105">
        <v>959.8</v>
      </c>
      <c r="H12" s="182">
        <f t="shared" si="1"/>
        <v>90.41466972285893</v>
      </c>
    </row>
    <row r="13" spans="2:8" s="106" customFormat="1" ht="21.75" customHeight="1">
      <c r="B13" s="103" t="s">
        <v>226</v>
      </c>
      <c r="C13" s="128" t="s">
        <v>113</v>
      </c>
      <c r="D13" s="102">
        <f t="shared" si="0"/>
        <v>762.8</v>
      </c>
      <c r="E13" s="104">
        <v>343.4</v>
      </c>
      <c r="F13" s="104">
        <v>419.4</v>
      </c>
      <c r="G13" s="105">
        <v>828.4</v>
      </c>
      <c r="H13" s="182">
        <f t="shared" si="1"/>
        <v>92.08112023177209</v>
      </c>
    </row>
    <row r="14" spans="2:8" s="106" customFormat="1" ht="21.75" customHeight="1">
      <c r="B14" s="103" t="s">
        <v>227</v>
      </c>
      <c r="C14" s="128" t="s">
        <v>88</v>
      </c>
      <c r="D14" s="102">
        <f t="shared" si="0"/>
        <v>670.3</v>
      </c>
      <c r="E14" s="104">
        <v>308.3</v>
      </c>
      <c r="F14" s="104">
        <v>362</v>
      </c>
      <c r="G14" s="105">
        <v>760.2</v>
      </c>
      <c r="H14" s="182">
        <f t="shared" si="1"/>
        <v>88.1741646935017</v>
      </c>
    </row>
    <row r="15" spans="2:8" s="106" customFormat="1" ht="21.75" customHeight="1">
      <c r="B15" s="103" t="s">
        <v>228</v>
      </c>
      <c r="C15" s="128" t="s">
        <v>104</v>
      </c>
      <c r="D15" s="102">
        <f t="shared" si="0"/>
        <v>505.9</v>
      </c>
      <c r="E15" s="104">
        <v>354</v>
      </c>
      <c r="F15" s="104">
        <v>151.9</v>
      </c>
      <c r="G15" s="105">
        <v>522.2</v>
      </c>
      <c r="H15" s="182">
        <f t="shared" si="1"/>
        <v>96.87859057832246</v>
      </c>
    </row>
    <row r="16" spans="2:8" s="106" customFormat="1" ht="21.75" customHeight="1">
      <c r="B16" s="103" t="s">
        <v>136</v>
      </c>
      <c r="C16" s="128" t="s">
        <v>137</v>
      </c>
      <c r="D16" s="102">
        <f t="shared" si="0"/>
        <v>502.7</v>
      </c>
      <c r="E16" s="104">
        <v>452.5</v>
      </c>
      <c r="F16" s="104">
        <v>50.2</v>
      </c>
      <c r="G16" s="105">
        <v>487.2</v>
      </c>
      <c r="H16" s="182">
        <f t="shared" si="1"/>
        <v>103.18144499178983</v>
      </c>
    </row>
    <row r="17" spans="2:8" s="106" customFormat="1" ht="21.75" customHeight="1">
      <c r="B17" s="103" t="s">
        <v>229</v>
      </c>
      <c r="C17" s="128" t="s">
        <v>113</v>
      </c>
      <c r="D17" s="102">
        <f t="shared" si="0"/>
        <v>423.2</v>
      </c>
      <c r="E17" s="104">
        <v>380.7</v>
      </c>
      <c r="F17" s="104">
        <v>42.5</v>
      </c>
      <c r="G17" s="105">
        <v>422.3</v>
      </c>
      <c r="H17" s="182">
        <f t="shared" si="1"/>
        <v>100.21311863604072</v>
      </c>
    </row>
    <row r="18" spans="2:8" s="106" customFormat="1" ht="21.75" customHeight="1">
      <c r="B18" s="103" t="s">
        <v>138</v>
      </c>
      <c r="C18" s="128" t="s">
        <v>139</v>
      </c>
      <c r="D18" s="102">
        <f t="shared" si="0"/>
        <v>409.7</v>
      </c>
      <c r="E18" s="104">
        <v>397.3</v>
      </c>
      <c r="F18" s="104">
        <v>12.4</v>
      </c>
      <c r="G18" s="105">
        <v>424.3</v>
      </c>
      <c r="H18" s="182">
        <f t="shared" si="1"/>
        <v>96.55903841621493</v>
      </c>
    </row>
    <row r="19" spans="2:8" s="106" customFormat="1" ht="21.75" customHeight="1">
      <c r="B19" s="103" t="s">
        <v>230</v>
      </c>
      <c r="C19" s="128" t="s">
        <v>121</v>
      </c>
      <c r="D19" s="102">
        <f t="shared" si="0"/>
        <v>363.9</v>
      </c>
      <c r="E19" s="104">
        <v>218.5</v>
      </c>
      <c r="F19" s="104">
        <v>145.4</v>
      </c>
      <c r="G19" s="105">
        <v>407.3</v>
      </c>
      <c r="H19" s="182">
        <f t="shared" si="1"/>
        <v>89.3444635403879</v>
      </c>
    </row>
    <row r="20" spans="2:8" s="106" customFormat="1" ht="21.75" customHeight="1">
      <c r="B20" s="103" t="s">
        <v>140</v>
      </c>
      <c r="C20" s="128" t="s">
        <v>108</v>
      </c>
      <c r="D20" s="102">
        <f t="shared" si="0"/>
        <v>316.6</v>
      </c>
      <c r="E20" s="104">
        <v>126.3</v>
      </c>
      <c r="F20" s="104">
        <v>190.3</v>
      </c>
      <c r="G20" s="105">
        <v>337.1</v>
      </c>
      <c r="H20" s="182">
        <f t="shared" si="1"/>
        <v>93.91871848116286</v>
      </c>
    </row>
    <row r="21" spans="2:8" s="106" customFormat="1" ht="21.75" customHeight="1">
      <c r="B21" s="103" t="s">
        <v>231</v>
      </c>
      <c r="C21" s="128" t="s">
        <v>88</v>
      </c>
      <c r="D21" s="102">
        <f t="shared" si="0"/>
        <v>313.5</v>
      </c>
      <c r="E21" s="104">
        <v>113.8</v>
      </c>
      <c r="F21" s="104">
        <v>199.7</v>
      </c>
      <c r="G21" s="105">
        <v>364.5</v>
      </c>
      <c r="H21" s="182">
        <f t="shared" si="1"/>
        <v>86.0082304526749</v>
      </c>
    </row>
    <row r="22" spans="2:8" s="106" customFormat="1" ht="21.75" customHeight="1">
      <c r="B22" s="103" t="s">
        <v>141</v>
      </c>
      <c r="C22" s="128" t="s">
        <v>88</v>
      </c>
      <c r="D22" s="102">
        <f t="shared" si="0"/>
        <v>310.4</v>
      </c>
      <c r="E22" s="104">
        <v>310.4</v>
      </c>
      <c r="F22" s="104">
        <v>0</v>
      </c>
      <c r="G22" s="105">
        <v>333.4</v>
      </c>
      <c r="H22" s="182">
        <f t="shared" si="1"/>
        <v>93.10137972405519</v>
      </c>
    </row>
    <row r="23" spans="2:8" s="106" customFormat="1" ht="21.75" customHeight="1">
      <c r="B23" s="103" t="s">
        <v>232</v>
      </c>
      <c r="C23" s="128" t="s">
        <v>142</v>
      </c>
      <c r="D23" s="102">
        <f t="shared" si="0"/>
        <v>293.7</v>
      </c>
      <c r="E23" s="104">
        <v>286.2</v>
      </c>
      <c r="F23" s="104">
        <v>7.5</v>
      </c>
      <c r="G23" s="105">
        <v>297.4</v>
      </c>
      <c r="H23" s="182">
        <f t="shared" si="1"/>
        <v>98.75588433086753</v>
      </c>
    </row>
    <row r="24" spans="2:8" s="106" customFormat="1" ht="21.75" customHeight="1">
      <c r="B24" s="103" t="s">
        <v>143</v>
      </c>
      <c r="C24" s="128" t="s">
        <v>88</v>
      </c>
      <c r="D24" s="102">
        <f t="shared" si="0"/>
        <v>253.4</v>
      </c>
      <c r="E24" s="104">
        <v>245.8</v>
      </c>
      <c r="F24" s="104">
        <v>7.6</v>
      </c>
      <c r="G24" s="105">
        <v>269.8</v>
      </c>
      <c r="H24" s="182">
        <f t="shared" si="1"/>
        <v>93.92142327650112</v>
      </c>
    </row>
    <row r="25" spans="2:8" s="106" customFormat="1" ht="21.75" customHeight="1">
      <c r="B25" s="103" t="s">
        <v>233</v>
      </c>
      <c r="C25" s="129" t="s">
        <v>91</v>
      </c>
      <c r="D25" s="150">
        <f t="shared" si="0"/>
        <v>237.6</v>
      </c>
      <c r="E25" s="104">
        <v>190.1</v>
      </c>
      <c r="F25" s="104">
        <v>47.5</v>
      </c>
      <c r="G25" s="105">
        <v>239.2</v>
      </c>
      <c r="H25" s="183">
        <f t="shared" si="1"/>
        <v>99.33110367892976</v>
      </c>
    </row>
    <row r="26" spans="2:8" s="106" customFormat="1" ht="21.75" customHeight="1">
      <c r="B26" s="103" t="s">
        <v>144</v>
      </c>
      <c r="C26" s="128" t="s">
        <v>145</v>
      </c>
      <c r="D26" s="102">
        <f t="shared" si="0"/>
        <v>235.20000000000002</v>
      </c>
      <c r="E26" s="104">
        <v>228.9</v>
      </c>
      <c r="F26" s="104">
        <v>6.3</v>
      </c>
      <c r="G26" s="105">
        <v>240.1</v>
      </c>
      <c r="H26" s="182">
        <f t="shared" si="1"/>
        <v>97.9591836734694</v>
      </c>
    </row>
    <row r="27" spans="2:8" s="106" customFormat="1" ht="21.75" customHeight="1">
      <c r="B27" s="103" t="s">
        <v>234</v>
      </c>
      <c r="C27" s="128" t="s">
        <v>127</v>
      </c>
      <c r="D27" s="102">
        <f t="shared" si="0"/>
        <v>222.29999999999998</v>
      </c>
      <c r="E27" s="104">
        <v>178.2</v>
      </c>
      <c r="F27" s="104">
        <v>44.1</v>
      </c>
      <c r="G27" s="105">
        <v>225.7</v>
      </c>
      <c r="H27" s="182">
        <f t="shared" si="1"/>
        <v>98.49357554275588</v>
      </c>
    </row>
    <row r="28" spans="2:8" s="106" customFormat="1" ht="21.75" customHeight="1">
      <c r="B28" s="103" t="s">
        <v>146</v>
      </c>
      <c r="C28" s="128" t="s">
        <v>93</v>
      </c>
      <c r="D28" s="102">
        <f t="shared" si="0"/>
        <v>195.5</v>
      </c>
      <c r="E28" s="104">
        <v>175.9</v>
      </c>
      <c r="F28" s="104">
        <v>19.6</v>
      </c>
      <c r="G28" s="105">
        <v>209.8</v>
      </c>
      <c r="H28" s="182">
        <f t="shared" si="1"/>
        <v>93.18398474737845</v>
      </c>
    </row>
    <row r="29" spans="2:8" s="106" customFormat="1" ht="21.75" customHeight="1">
      <c r="B29" s="103" t="s">
        <v>147</v>
      </c>
      <c r="C29" s="128" t="s">
        <v>148</v>
      </c>
      <c r="D29" s="102">
        <f t="shared" si="0"/>
        <v>193.6</v>
      </c>
      <c r="E29" s="104">
        <v>187.2</v>
      </c>
      <c r="F29" s="104">
        <v>6.4</v>
      </c>
      <c r="G29" s="105">
        <v>197.8</v>
      </c>
      <c r="H29" s="182">
        <f t="shared" si="1"/>
        <v>97.87664307381192</v>
      </c>
    </row>
    <row r="30" spans="2:8" s="106" customFormat="1" ht="21.75" customHeight="1">
      <c r="B30" s="103" t="s">
        <v>149</v>
      </c>
      <c r="C30" s="128" t="s">
        <v>88</v>
      </c>
      <c r="D30" s="102">
        <f t="shared" si="0"/>
        <v>192.5</v>
      </c>
      <c r="E30" s="104">
        <v>172.8</v>
      </c>
      <c r="F30" s="104">
        <v>19.7</v>
      </c>
      <c r="G30" s="105">
        <v>222.4</v>
      </c>
      <c r="H30" s="182">
        <f t="shared" si="1"/>
        <v>86.55575539568345</v>
      </c>
    </row>
    <row r="31" spans="2:10" s="106" customFormat="1" ht="21.75" customHeight="1">
      <c r="B31" s="103" t="s">
        <v>82</v>
      </c>
      <c r="C31" s="127"/>
      <c r="D31" s="102">
        <f t="shared" si="0"/>
        <v>2773</v>
      </c>
      <c r="E31" s="104">
        <v>2012.6</v>
      </c>
      <c r="F31" s="104">
        <v>760.4</v>
      </c>
      <c r="G31" s="105">
        <v>2868.8</v>
      </c>
      <c r="H31" s="182">
        <f t="shared" si="1"/>
        <v>96.66062465142218</v>
      </c>
      <c r="J31" s="130"/>
    </row>
    <row r="32" spans="2:8" ht="10.5" customHeight="1" thickBot="1">
      <c r="B32" s="58"/>
      <c r="C32" s="87"/>
      <c r="D32" s="131"/>
      <c r="E32" s="132"/>
      <c r="F32" s="133"/>
      <c r="G32" s="132"/>
      <c r="H32" s="134"/>
    </row>
    <row r="34" spans="4:6" ht="12">
      <c r="D34" s="135"/>
      <c r="E34" s="135"/>
      <c r="F34" s="135"/>
    </row>
    <row r="35" spans="4:6" ht="12">
      <c r="D35" s="135"/>
      <c r="E35" s="135"/>
      <c r="F35" s="135"/>
    </row>
  </sheetData>
  <sheetProtection/>
  <mergeCells count="4">
    <mergeCell ref="B6:B7"/>
    <mergeCell ref="C6:C7"/>
    <mergeCell ref="G6:G7"/>
    <mergeCell ref="H6:H7"/>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第19章　観光　（平成20年山形県統計年鑑）</dc:title>
  <dc:subject/>
  <dc:creator>山形県</dc:creator>
  <cp:keywords/>
  <dc:description/>
  <cp:lastModifiedBy>user</cp:lastModifiedBy>
  <cp:lastPrinted>2010-05-31T01:20:46Z</cp:lastPrinted>
  <dcterms:created xsi:type="dcterms:W3CDTF">2010-04-21T00:56:52Z</dcterms:created>
  <dcterms:modified xsi:type="dcterms:W3CDTF">2010-07-05T00:39:34Z</dcterms:modified>
  <cp:category/>
  <cp:version/>
  <cp:contentType/>
  <cp:contentStatus/>
</cp:coreProperties>
</file>