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tabRatio="888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'その１'!$A$1:$T$49</definedName>
    <definedName name="_xlnm.Print_Area" localSheetId="1">'その２'!$A$1:$W$49</definedName>
    <definedName name="_xlnm.Print_Area" localSheetId="2">'その３'!$A$1:$H$49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<sst xmlns="http://schemas.openxmlformats.org/spreadsheetml/2006/main" count="256" uniqueCount="121">
  <si>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</si>
  <si>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</si>
  <si>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</si>
  <si>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</si>
  <si>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</si>
  <si>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</si>
  <si>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</si>
  <si>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</si>
  <si>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</si>
  <si>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</si>
  <si>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</si>
  <si>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</si>
  <si>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</si>
  <si>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</si>
  <si>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</si>
  <si>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</si>
  <si>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</si>
  <si>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</si>
  <si>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</si>
  <si>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</si>
  <si>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</si>
  <si>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</si>
  <si>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</si>
  <si>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</si>
  <si>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</si>
  <si>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</si>
  <si>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</si>
  <si>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</si>
  <si>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</si>
  <si>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</si>
  <si>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</si>
  <si>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</si>
  <si>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</si>
  <si>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</si>
  <si>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</si>
  <si>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</si>
  <si>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</si>
  <si>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</si>
  <si>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</si>
  <si>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</si>
  <si>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</si>
  <si>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</si>
  <si>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</si>
  <si>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</si>
  <si>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</si>
  <si>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</si>
  <si>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</si>
  <si>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</si>
  <si>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</si>
  <si>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</si>
  <si>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</si>
  <si>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</si>
  <si>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</si>
  <si>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</si>
  <si>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</si>
  <si>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</si>
  <si>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</si>
  <si>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</si>
  <si>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</si>
  <si>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</si>
  <si>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</si>
  <si>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</si>
  <si>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</si>
  <si>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</si>
  <si>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</si>
  <si>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</si>
  <si>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</si>
  <si>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</si>
  <si>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</si>
  <si>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</si>
  <si>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</si>
  <si>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</si>
  <si>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</si>
  <si>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</si>
  <si>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</si>
  <si>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</si>
  <si>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</si>
  <si>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</si>
  <si>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</si>
  <si>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</si>
  <si>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</si>
  <si>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</si>
  <si>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</si>
  <si>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</si>
  <si>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</si>
  <si>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</si>
  <si>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</si>
  <si>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</si>
  <si>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</si>
  <si>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</si>
  <si>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</si>
  <si>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</si>
  <si>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（日数）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</si>
  <si>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</si>
  <si>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</si>
  <si>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</si>
  <si>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</si>
  <si>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</si>
  <si>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</si>
  <si>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</si>
  <si>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施　　設　　療　　養　　費</t>
  </si>
  <si>
    <t>療　養　諸　費　合　計</t>
  </si>
  <si>
    <t>療　　　　　養　　　　　費</t>
  </si>
  <si>
    <t>移　送　費</t>
  </si>
  <si>
    <t>療       養       費       等</t>
  </si>
  <si>
    <t>療　　養　　の　　給　　付　　等</t>
  </si>
  <si>
    <t>庄 内 町</t>
  </si>
  <si>
    <t>　食　事　療　養　・　生　活　療　養</t>
  </si>
  <si>
    <t>生活療養</t>
  </si>
  <si>
    <t>第 １３ 表　　全被保険者分保険給付状況（その２）</t>
  </si>
  <si>
    <t>最上地区</t>
  </si>
  <si>
    <t>広</t>
  </si>
  <si>
    <t>補　装　具</t>
  </si>
  <si>
    <t>柔道整復師</t>
  </si>
  <si>
    <t>アンマ・マッサージ</t>
  </si>
  <si>
    <t>ハリ・キュウ</t>
  </si>
  <si>
    <t>第 １１ 表　　全被保険者分保険給付状況（その１）</t>
  </si>
  <si>
    <t>第 １１ 表　　全被保険者分保険給付状況（その２）</t>
  </si>
  <si>
    <t>第 １１ 表　　全被保険者分保険給付状況（その３）</t>
  </si>
  <si>
    <t>費　用　額</t>
  </si>
  <si>
    <t>療　　　　養　　　　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</si>
</sst>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3" xfId="48" applyFont="1" applyFill="1" applyBorder="1" applyAlignment="1" applyProtection="1">
      <alignment horizontal="center" vertical="center"/>
      <protection locked="0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38" fontId="4" fillId="0" borderId="25" xfId="48" applyFont="1" applyFill="1" applyBorder="1" applyAlignment="1" applyProtection="1">
      <alignment horizontal="center" vertical="center"/>
      <protection locked="0"/>
    </xf>
    <xf numFmtId="38" fontId="4" fillId="0" borderId="26" xfId="48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29" xfId="48" applyFont="1" applyFill="1" applyBorder="1" applyAlignment="1" applyProtection="1">
      <alignment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 applyProtection="1">
      <alignment vertical="center"/>
      <protection locked="0"/>
    </xf>
    <xf numFmtId="38" fontId="4" fillId="0" borderId="32" xfId="48" applyFont="1" applyFill="1" applyBorder="1" applyAlignment="1" applyProtection="1">
      <alignment horizontal="center" vertical="center"/>
      <protection locked="0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>
      <alignment vertical="center"/>
    </xf>
    <xf numFmtId="38" fontId="4" fillId="0" borderId="18" xfId="48" applyFont="1" applyFill="1" applyBorder="1" applyAlignment="1" applyProtection="1">
      <alignment vertical="center"/>
      <protection locked="0"/>
    </xf>
    <xf numFmtId="38" fontId="4" fillId="0" borderId="35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left" vertical="center"/>
    </xf>
    <xf numFmtId="38" fontId="3" fillId="0" borderId="28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178" fontId="3" fillId="0" borderId="28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8" fontId="3" fillId="0" borderId="35" xfId="60" applyNumberFormat="1" applyFont="1" applyFill="1" applyBorder="1" applyAlignment="1">
      <alignment horizontal="right" vertical="center"/>
      <protection/>
    </xf>
    <xf numFmtId="178" fontId="3" fillId="0" borderId="36" xfId="60" applyNumberFormat="1" applyFont="1" applyFill="1" applyBorder="1" applyAlignment="1">
      <alignment horizontal="right" vertical="center"/>
      <protection/>
    </xf>
    <xf numFmtId="38" fontId="3" fillId="0" borderId="28" xfId="48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38" xfId="48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 applyProtection="1">
      <alignment horizontal="center"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33" xfId="48" applyFont="1" applyFill="1" applyBorder="1" applyAlignment="1">
      <alignment vertical="center"/>
    </xf>
    <xf numFmtId="38" fontId="4" fillId="0" borderId="36" xfId="48" applyFont="1" applyFill="1" applyBorder="1" applyAlignment="1" applyProtection="1">
      <alignment vertical="center"/>
      <protection locked="0"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38" fontId="3" fillId="0" borderId="28" xfId="48" applyFont="1" applyFill="1" applyBorder="1" applyAlignment="1" applyProtection="1">
      <alignment vertical="center" shrinkToFit="1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38" fontId="3" fillId="0" borderId="37" xfId="48" applyFont="1" applyFill="1" applyBorder="1" applyAlignment="1" applyProtection="1">
      <alignment vertical="center"/>
      <protection locked="0"/>
    </xf>
    <xf numFmtId="38" fontId="5" fillId="0" borderId="0" xfId="48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42" xfId="48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178" fontId="3" fillId="0" borderId="18" xfId="0" applyNumberFormat="1" applyFont="1" applyFill="1" applyBorder="1" applyAlignment="1">
      <alignment vertical="center"/>
    </xf>
    <xf numFmtId="178" fontId="3" fillId="0" borderId="47" xfId="61" applyNumberFormat="1" applyFont="1" applyFill="1" applyBorder="1" applyAlignment="1">
      <alignment horizontal="right" vertical="center"/>
      <protection/>
    </xf>
    <xf numFmtId="178" fontId="3" fillId="0" borderId="31" xfId="61" applyNumberFormat="1" applyFont="1" applyFill="1" applyBorder="1" applyAlignment="1">
      <alignment horizontal="right" vertical="center"/>
      <protection/>
    </xf>
    <xf numFmtId="178" fontId="3" fillId="0" borderId="28" xfId="0" applyNumberFormat="1" applyFont="1" applyFill="1" applyBorder="1" applyAlignment="1">
      <alignment vertical="center"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178" fontId="3" fillId="0" borderId="42" xfId="60" applyNumberFormat="1" applyFont="1" applyFill="1" applyBorder="1" applyAlignment="1">
      <alignment horizontal="right" vertical="center"/>
      <protection/>
    </xf>
    <xf numFmtId="178" fontId="3" fillId="0" borderId="42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26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48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 shrinkToFit="1"/>
    </xf>
    <xf numFmtId="178" fontId="3" fillId="0" borderId="49" xfId="61" applyNumberFormat="1" applyFont="1" applyFill="1" applyBorder="1" applyAlignment="1">
      <alignment horizontal="right" vertical="center"/>
      <protection/>
    </xf>
    <xf numFmtId="180" fontId="3" fillId="0" borderId="47" xfId="61" applyNumberFormat="1" applyFont="1" applyFill="1" applyBorder="1" applyAlignment="1">
      <alignment horizontal="right" vertical="center"/>
      <protection/>
    </xf>
    <xf numFmtId="181" fontId="3" fillId="0" borderId="47" xfId="61" applyNumberFormat="1" applyFont="1" applyFill="1" applyBorder="1" applyAlignment="1">
      <alignment horizontal="right" vertical="center"/>
      <protection/>
    </xf>
    <xf numFmtId="178" fontId="3" fillId="0" borderId="46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1" fontId="3" fillId="0" borderId="27" xfId="61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181" fontId="3" fillId="0" borderId="20" xfId="61" applyNumberFormat="1" applyFont="1" applyFill="1" applyBorder="1" applyAlignment="1">
      <alignment horizontal="right" vertical="center"/>
      <protection/>
    </xf>
    <xf numFmtId="178" fontId="3" fillId="0" borderId="50" xfId="61" applyNumberFormat="1" applyFont="1" applyFill="1" applyBorder="1" applyAlignment="1">
      <alignment horizontal="right" vertical="center"/>
      <protection/>
    </xf>
    <xf numFmtId="180" fontId="3" fillId="0" borderId="48" xfId="61" applyNumberFormat="1" applyFont="1" applyFill="1" applyBorder="1" applyAlignment="1">
      <alignment horizontal="right" vertical="center"/>
      <protection/>
    </xf>
    <xf numFmtId="181" fontId="3" fillId="0" borderId="48" xfId="61" applyNumberFormat="1" applyFont="1" applyFill="1" applyBorder="1" applyAlignment="1">
      <alignment horizontal="right" vertical="center"/>
      <protection/>
    </xf>
    <xf numFmtId="3" fontId="3" fillId="0" borderId="46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78" fontId="3" fillId="0" borderId="41" xfId="61" applyNumberFormat="1" applyFont="1" applyFill="1" applyBorder="1" applyAlignment="1">
      <alignment horizontal="right" vertical="center"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1" fontId="3" fillId="0" borderId="26" xfId="61" applyNumberFormat="1" applyFont="1" applyFill="1" applyBorder="1" applyAlignment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181" fontId="3" fillId="0" borderId="31" xfId="61" applyNumberFormat="1" applyFont="1" applyFill="1" applyBorder="1" applyAlignment="1">
      <alignment horizontal="right" vertical="center"/>
      <protection/>
    </xf>
    <xf numFmtId="181" fontId="3" fillId="0" borderId="18" xfId="61" applyNumberFormat="1" applyFont="1" applyFill="1" applyBorder="1" applyAlignment="1">
      <alignment horizontal="right" vertical="center"/>
      <protection/>
    </xf>
    <xf numFmtId="180" fontId="3" fillId="0" borderId="51" xfId="61" applyNumberFormat="1" applyFont="1" applyFill="1" applyBorder="1" applyAlignment="1">
      <alignment horizontal="right" vertical="center"/>
      <protection/>
    </xf>
    <xf numFmtId="181" fontId="3" fillId="0" borderId="15" xfId="61" applyNumberFormat="1" applyFont="1" applyFill="1" applyBorder="1" applyAlignment="1">
      <alignment horizontal="right" vertical="center"/>
      <protection/>
    </xf>
    <xf numFmtId="181" fontId="3" fillId="0" borderId="28" xfId="61" applyNumberFormat="1" applyFont="1" applyFill="1" applyBorder="1" applyAlignment="1">
      <alignment horizontal="right" vertical="center"/>
      <protection/>
    </xf>
    <xf numFmtId="180" fontId="3" fillId="0" borderId="37" xfId="61" applyNumberFormat="1" applyFont="1" applyFill="1" applyBorder="1" applyAlignment="1">
      <alignment horizontal="right" vertical="center"/>
      <protection/>
    </xf>
    <xf numFmtId="181" fontId="3" fillId="0" borderId="16" xfId="61" applyNumberFormat="1" applyFont="1" applyFill="1" applyBorder="1" applyAlignment="1">
      <alignment horizontal="right" vertical="center"/>
      <protection/>
    </xf>
    <xf numFmtId="181" fontId="3" fillId="0" borderId="52" xfId="61" applyNumberFormat="1" applyFont="1" applyFill="1" applyBorder="1" applyAlignment="1">
      <alignment horizontal="right" vertical="center"/>
      <protection/>
    </xf>
    <xf numFmtId="181" fontId="3" fillId="0" borderId="42" xfId="61" applyNumberFormat="1" applyFont="1" applyFill="1" applyBorder="1" applyAlignment="1">
      <alignment horizontal="right" vertical="center"/>
      <protection/>
    </xf>
    <xf numFmtId="180" fontId="3" fillId="0" borderId="52" xfId="61" applyNumberFormat="1" applyFont="1" applyFill="1" applyBorder="1" applyAlignment="1">
      <alignment horizontal="right" vertical="center"/>
      <protection/>
    </xf>
    <xf numFmtId="181" fontId="3" fillId="0" borderId="37" xfId="61" applyNumberFormat="1" applyFont="1" applyFill="1" applyBorder="1" applyAlignment="1">
      <alignment horizontal="right" vertical="center"/>
      <protection/>
    </xf>
    <xf numFmtId="181" fontId="3" fillId="0" borderId="34" xfId="61" applyNumberFormat="1" applyFont="1" applyFill="1" applyBorder="1" applyAlignment="1">
      <alignment horizontal="right" vertical="center"/>
      <protection/>
    </xf>
    <xf numFmtId="181" fontId="3" fillId="0" borderId="53" xfId="61" applyNumberFormat="1" applyFont="1" applyFill="1" applyBorder="1" applyAlignment="1">
      <alignment horizontal="right" vertical="center"/>
      <protection/>
    </xf>
    <xf numFmtId="181" fontId="3" fillId="0" borderId="36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1" fontId="3" fillId="0" borderId="51" xfId="61" applyNumberFormat="1" applyFont="1" applyFill="1" applyBorder="1" applyAlignment="1">
      <alignment horizontal="right" vertical="center"/>
      <protection/>
    </xf>
    <xf numFmtId="180" fontId="3" fillId="0" borderId="28" xfId="61" applyNumberFormat="1" applyFont="1" applyFill="1" applyBorder="1" applyAlignment="1">
      <alignment horizontal="right" vertical="center"/>
      <protection/>
    </xf>
    <xf numFmtId="181" fontId="3" fillId="0" borderId="24" xfId="61" applyNumberFormat="1" applyFont="1" applyFill="1" applyBorder="1" applyAlignment="1">
      <alignment horizontal="right" vertical="center"/>
      <protection/>
    </xf>
    <xf numFmtId="181" fontId="3" fillId="0" borderId="35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3" fillId="0" borderId="36" xfId="61" applyNumberFormat="1" applyFont="1" applyFill="1" applyBorder="1" applyAlignment="1">
      <alignment horizontal="right" vertical="center"/>
      <protection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4" xfId="48" applyFont="1" applyFill="1" applyBorder="1" applyAlignment="1" applyProtection="1">
      <alignment horizontal="center" vertical="center"/>
      <protection locked="0"/>
    </xf>
    <xf numFmtId="38" fontId="4" fillId="0" borderId="55" xfId="48" applyFont="1" applyFill="1" applyBorder="1" applyAlignment="1" applyProtection="1">
      <alignment horizontal="center" vertical="center"/>
      <protection locked="0"/>
    </xf>
    <xf numFmtId="38" fontId="4" fillId="0" borderId="56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33" xfId="48" applyFont="1" applyFill="1" applyBorder="1" applyAlignment="1" applyProtection="1">
      <alignment horizontal="center" vertical="center"/>
      <protection locked="0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38" fontId="4" fillId="0" borderId="5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38" fontId="4" fillId="0" borderId="64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view="pageBreakPreview" zoomScale="60" zoomScaleNormal="87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L3" sqref="L3:T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75390625" style="1" bestFit="1" customWidth="1"/>
    <col min="5" max="5" width="14.625" style="1" customWidth="1"/>
    <col min="6" max="6" width="11.753906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2" width="9.625" style="1" customWidth="1"/>
    <col min="13" max="13" width="10.625" style="1" customWidth="1"/>
    <col min="14" max="14" width="15.625" style="1" customWidth="1"/>
    <col min="15" max="15" width="9.625" style="1" customWidth="1"/>
    <col min="16" max="16" width="11.75390625" style="1" customWidth="1"/>
    <col min="17" max="17" width="14.625" style="1" customWidth="1"/>
    <col min="18" max="19" width="9.625" style="1" customWidth="1"/>
    <col min="20" max="20" width="13.625" style="1" customWidth="1"/>
    <col min="21" max="22" width="10.625" style="1" hidden="1" customWidth="1"/>
    <col min="23" max="23" width="15.625" style="1" hidden="1" customWidth="1"/>
    <col min="24" max="16384" width="10.75390625" style="1" customWidth="1"/>
  </cols>
  <sheetData>
    <row r="1" spans="2:21" ht="21" customHeight="1">
      <c r="B1" s="58"/>
      <c r="C1" s="2" t="s">
        <v>116</v>
      </c>
      <c r="D1" s="2"/>
      <c r="E1" s="2"/>
      <c r="F1" s="2"/>
      <c r="G1" s="2"/>
      <c r="H1" s="2"/>
      <c r="I1" s="2"/>
      <c r="J1" s="2"/>
      <c r="K1" s="2"/>
      <c r="T1" s="2"/>
      <c r="U1" s="2" t="s">
        <v>109</v>
      </c>
    </row>
    <row r="2" spans="2:22" ht="21" customHeight="1">
      <c r="B2" s="3"/>
      <c r="G2" s="3"/>
      <c r="K2" s="4"/>
      <c r="M2" s="3"/>
      <c r="P2" s="3"/>
      <c r="T2" s="4" t="s">
        <v>98</v>
      </c>
      <c r="U2" s="70"/>
      <c r="V2" s="3"/>
    </row>
    <row r="3" spans="1:23" ht="21" customHeight="1">
      <c r="A3" s="5"/>
      <c r="B3" s="71"/>
      <c r="C3" s="173" t="s">
        <v>97</v>
      </c>
      <c r="D3" s="174"/>
      <c r="E3" s="174"/>
      <c r="F3" s="174"/>
      <c r="G3" s="174"/>
      <c r="H3" s="174"/>
      <c r="I3" s="174"/>
      <c r="J3" s="174"/>
      <c r="K3" s="175"/>
      <c r="L3" s="176" t="s">
        <v>99</v>
      </c>
      <c r="M3" s="177"/>
      <c r="N3" s="177"/>
      <c r="O3" s="177"/>
      <c r="P3" s="177"/>
      <c r="Q3" s="177"/>
      <c r="R3" s="177"/>
      <c r="S3" s="177"/>
      <c r="T3" s="178"/>
      <c r="U3" s="179" t="s">
        <v>105</v>
      </c>
      <c r="V3" s="180"/>
      <c r="W3" s="180"/>
    </row>
    <row r="4" spans="1:23" ht="21" customHeight="1">
      <c r="A4" s="8"/>
      <c r="B4" s="35"/>
      <c r="C4" s="181" t="s">
        <v>82</v>
      </c>
      <c r="D4" s="181"/>
      <c r="E4" s="182"/>
      <c r="F4" s="183" t="s">
        <v>83</v>
      </c>
      <c r="G4" s="181"/>
      <c r="H4" s="184"/>
      <c r="I4" s="185" t="s">
        <v>86</v>
      </c>
      <c r="J4" s="186"/>
      <c r="K4" s="187"/>
      <c r="L4" s="188" t="s">
        <v>87</v>
      </c>
      <c r="M4" s="186"/>
      <c r="N4" s="187"/>
      <c r="O4" s="189" t="s">
        <v>93</v>
      </c>
      <c r="P4" s="190"/>
      <c r="Q4" s="191"/>
      <c r="R4" s="192" t="s">
        <v>107</v>
      </c>
      <c r="S4" s="193"/>
      <c r="T4" s="194"/>
      <c r="U4" s="170" t="s">
        <v>100</v>
      </c>
      <c r="V4" s="171"/>
      <c r="W4" s="172"/>
    </row>
    <row r="5" spans="1:23" ht="21" customHeight="1">
      <c r="A5" s="15" t="s">
        <v>2</v>
      </c>
      <c r="B5" s="35"/>
      <c r="C5" s="6"/>
      <c r="D5" s="5"/>
      <c r="E5" s="5"/>
      <c r="F5" s="5"/>
      <c r="G5" s="5"/>
      <c r="H5" s="16"/>
      <c r="I5" s="17"/>
      <c r="J5" s="5"/>
      <c r="K5" s="18"/>
      <c r="L5" s="5"/>
      <c r="M5" s="5"/>
      <c r="N5" s="5"/>
      <c r="O5" s="19"/>
      <c r="P5" s="20"/>
      <c r="Q5" s="21"/>
      <c r="R5" s="22"/>
      <c r="S5" s="22"/>
      <c r="T5" s="98"/>
      <c r="U5" s="14"/>
      <c r="V5" s="14"/>
      <c r="W5" s="14"/>
    </row>
    <row r="6" spans="1:23" ht="21" customHeight="1">
      <c r="A6" s="15" t="s">
        <v>3</v>
      </c>
      <c r="B6" s="27" t="s">
        <v>4</v>
      </c>
      <c r="C6" s="48" t="s">
        <v>5</v>
      </c>
      <c r="D6" s="28" t="s">
        <v>6</v>
      </c>
      <c r="E6" s="28" t="s">
        <v>90</v>
      </c>
      <c r="F6" s="28" t="s">
        <v>5</v>
      </c>
      <c r="G6" s="28" t="s">
        <v>6</v>
      </c>
      <c r="H6" s="76" t="s">
        <v>90</v>
      </c>
      <c r="I6" s="77" t="s">
        <v>5</v>
      </c>
      <c r="J6" s="28" t="s">
        <v>6</v>
      </c>
      <c r="K6" s="78" t="s">
        <v>90</v>
      </c>
      <c r="L6" s="28" t="s">
        <v>5</v>
      </c>
      <c r="M6" s="28" t="s">
        <v>6</v>
      </c>
      <c r="N6" s="28" t="s">
        <v>90</v>
      </c>
      <c r="O6" s="33" t="s">
        <v>5</v>
      </c>
      <c r="P6" s="33" t="s">
        <v>89</v>
      </c>
      <c r="Q6" s="33" t="s">
        <v>90</v>
      </c>
      <c r="R6" s="33" t="s">
        <v>91</v>
      </c>
      <c r="S6" s="33" t="s">
        <v>92</v>
      </c>
      <c r="T6" s="26" t="s">
        <v>90</v>
      </c>
      <c r="U6" s="31" t="s">
        <v>5</v>
      </c>
      <c r="V6" s="29" t="s">
        <v>6</v>
      </c>
      <c r="W6" s="32" t="s">
        <v>90</v>
      </c>
    </row>
    <row r="7" spans="1:23" ht="21" customHeight="1">
      <c r="A7" s="36">
        <v>1</v>
      </c>
      <c r="B7" s="81" t="s">
        <v>8</v>
      </c>
      <c r="C7" s="95">
        <v>11934</v>
      </c>
      <c r="D7" s="94">
        <v>203689</v>
      </c>
      <c r="E7" s="94">
        <v>6833156010</v>
      </c>
      <c r="F7" s="94">
        <v>485714</v>
      </c>
      <c r="G7" s="94">
        <v>730462</v>
      </c>
      <c r="H7" s="94">
        <v>6575943937</v>
      </c>
      <c r="I7" s="94">
        <v>110249</v>
      </c>
      <c r="J7" s="94">
        <v>182146</v>
      </c>
      <c r="K7" s="94">
        <v>1296449790</v>
      </c>
      <c r="L7" s="94">
        <v>607897</v>
      </c>
      <c r="M7" s="94">
        <v>1116297</v>
      </c>
      <c r="N7" s="94">
        <v>14705549737</v>
      </c>
      <c r="O7" s="109">
        <v>308970</v>
      </c>
      <c r="P7" s="109">
        <v>365155</v>
      </c>
      <c r="Q7" s="109">
        <v>3409240416</v>
      </c>
      <c r="R7" s="110">
        <v>11527</v>
      </c>
      <c r="S7" s="110">
        <v>546691</v>
      </c>
      <c r="T7" s="111">
        <v>366308361</v>
      </c>
      <c r="U7" s="83" t="e">
        <f>#REF!</f>
        <v>#REF!</v>
      </c>
      <c r="V7" s="56" t="e">
        <f>#REF!</f>
        <v>#REF!</v>
      </c>
      <c r="W7" s="56" t="e">
        <f>#REF!</f>
        <v>#REF!</v>
      </c>
    </row>
    <row r="8" spans="1:23" ht="21" customHeight="1">
      <c r="A8" s="38">
        <v>2</v>
      </c>
      <c r="B8" s="82" t="s">
        <v>9</v>
      </c>
      <c r="C8" s="88">
        <v>4135</v>
      </c>
      <c r="D8" s="61">
        <v>65850</v>
      </c>
      <c r="E8" s="61">
        <v>2401665255</v>
      </c>
      <c r="F8" s="61">
        <v>143891</v>
      </c>
      <c r="G8" s="61">
        <v>222375</v>
      </c>
      <c r="H8" s="61">
        <v>1949738584</v>
      </c>
      <c r="I8" s="61">
        <v>30369</v>
      </c>
      <c r="J8" s="61">
        <v>53787</v>
      </c>
      <c r="K8" s="61">
        <v>392684480</v>
      </c>
      <c r="L8" s="61">
        <v>178395</v>
      </c>
      <c r="M8" s="61">
        <v>342012</v>
      </c>
      <c r="N8" s="61">
        <v>4744088319</v>
      </c>
      <c r="O8" s="112">
        <v>106568</v>
      </c>
      <c r="P8" s="112">
        <v>129072</v>
      </c>
      <c r="Q8" s="112">
        <v>1229625837</v>
      </c>
      <c r="R8" s="113">
        <v>3926</v>
      </c>
      <c r="S8" s="113">
        <v>171237</v>
      </c>
      <c r="T8" s="114">
        <v>113729553</v>
      </c>
      <c r="U8" s="42" t="e">
        <f>#REF!</f>
        <v>#REF!</v>
      </c>
      <c r="V8" s="41" t="e">
        <f>#REF!</f>
        <v>#REF!</v>
      </c>
      <c r="W8" s="41" t="e">
        <f>#REF!</f>
        <v>#REF!</v>
      </c>
    </row>
    <row r="9" spans="1:23" ht="21" customHeight="1">
      <c r="A9" s="38">
        <v>3</v>
      </c>
      <c r="B9" s="82" t="s">
        <v>11</v>
      </c>
      <c r="C9" s="88">
        <v>6721</v>
      </c>
      <c r="D9" s="61">
        <v>102557</v>
      </c>
      <c r="E9" s="61">
        <v>3724264484</v>
      </c>
      <c r="F9" s="61">
        <v>271473</v>
      </c>
      <c r="G9" s="61">
        <v>400566</v>
      </c>
      <c r="H9" s="61">
        <v>3345747036</v>
      </c>
      <c r="I9" s="61">
        <v>57471</v>
      </c>
      <c r="J9" s="61">
        <v>97232</v>
      </c>
      <c r="K9" s="61">
        <v>651454036</v>
      </c>
      <c r="L9" s="61">
        <v>335665</v>
      </c>
      <c r="M9" s="61">
        <v>600355</v>
      </c>
      <c r="N9" s="61">
        <v>7721465556</v>
      </c>
      <c r="O9" s="112">
        <v>187597</v>
      </c>
      <c r="P9" s="112">
        <v>220467</v>
      </c>
      <c r="Q9" s="112">
        <v>2022766875</v>
      </c>
      <c r="R9" s="113">
        <v>6377</v>
      </c>
      <c r="S9" s="113">
        <v>266563</v>
      </c>
      <c r="T9" s="114">
        <v>178652775</v>
      </c>
      <c r="U9" s="42" t="e">
        <f>#REF!</f>
        <v>#REF!</v>
      </c>
      <c r="V9" s="41" t="e">
        <f>#REF!</f>
        <v>#REF!</v>
      </c>
      <c r="W9" s="41" t="e">
        <f>#REF!</f>
        <v>#REF!</v>
      </c>
    </row>
    <row r="10" spans="1:23" ht="21" customHeight="1">
      <c r="A10" s="38">
        <v>4</v>
      </c>
      <c r="B10" s="82" t="s">
        <v>13</v>
      </c>
      <c r="C10" s="88">
        <v>6021</v>
      </c>
      <c r="D10" s="61">
        <v>96453</v>
      </c>
      <c r="E10" s="61">
        <v>3350883361</v>
      </c>
      <c r="F10" s="61">
        <v>224603</v>
      </c>
      <c r="G10" s="61">
        <v>343984</v>
      </c>
      <c r="H10" s="61">
        <v>3316259661</v>
      </c>
      <c r="I10" s="61">
        <v>37767</v>
      </c>
      <c r="J10" s="61">
        <v>68814</v>
      </c>
      <c r="K10" s="61">
        <v>468574480</v>
      </c>
      <c r="L10" s="61">
        <v>268391</v>
      </c>
      <c r="M10" s="61">
        <v>509251</v>
      </c>
      <c r="N10" s="61">
        <v>7135717502</v>
      </c>
      <c r="O10" s="112">
        <v>126697</v>
      </c>
      <c r="P10" s="112">
        <v>148274</v>
      </c>
      <c r="Q10" s="112">
        <v>1475304720</v>
      </c>
      <c r="R10" s="113">
        <v>5789</v>
      </c>
      <c r="S10" s="113">
        <v>251974</v>
      </c>
      <c r="T10" s="113">
        <v>169136207</v>
      </c>
      <c r="U10" s="41" t="e">
        <f>#REF!</f>
        <v>#REF!</v>
      </c>
      <c r="V10" s="41" t="e">
        <f>#REF!</f>
        <v>#REF!</v>
      </c>
      <c r="W10" s="41" t="e">
        <f>#REF!</f>
        <v>#REF!</v>
      </c>
    </row>
    <row r="11" spans="1:23" ht="21" customHeight="1">
      <c r="A11" s="38">
        <v>5</v>
      </c>
      <c r="B11" s="82" t="s">
        <v>15</v>
      </c>
      <c r="C11" s="88">
        <v>1981</v>
      </c>
      <c r="D11" s="61">
        <v>31514</v>
      </c>
      <c r="E11" s="61">
        <v>1078171801</v>
      </c>
      <c r="F11" s="61">
        <v>67237</v>
      </c>
      <c r="G11" s="61">
        <v>95682</v>
      </c>
      <c r="H11" s="61">
        <v>871641989</v>
      </c>
      <c r="I11" s="61">
        <v>16291</v>
      </c>
      <c r="J11" s="61">
        <v>26046</v>
      </c>
      <c r="K11" s="61">
        <v>169334520</v>
      </c>
      <c r="L11" s="61">
        <v>85509</v>
      </c>
      <c r="M11" s="61">
        <v>153242</v>
      </c>
      <c r="N11" s="61">
        <v>2119148310</v>
      </c>
      <c r="O11" s="112">
        <v>47953</v>
      </c>
      <c r="P11" s="112">
        <v>56122</v>
      </c>
      <c r="Q11" s="112">
        <v>546167418</v>
      </c>
      <c r="R11" s="113">
        <v>1844</v>
      </c>
      <c r="S11" s="113">
        <v>81776</v>
      </c>
      <c r="T11" s="113">
        <v>54827258</v>
      </c>
      <c r="U11" s="41" t="e">
        <f>#REF!</f>
        <v>#REF!</v>
      </c>
      <c r="V11" s="41" t="e">
        <f>#REF!</f>
        <v>#REF!</v>
      </c>
      <c r="W11" s="41" t="e">
        <f>#REF!</f>
        <v>#REF!</v>
      </c>
    </row>
    <row r="12" spans="1:23" ht="21" customHeight="1">
      <c r="A12" s="36">
        <v>6</v>
      </c>
      <c r="B12" s="81" t="s">
        <v>17</v>
      </c>
      <c r="C12" s="86">
        <v>2373</v>
      </c>
      <c r="D12" s="87">
        <v>41791</v>
      </c>
      <c r="E12" s="87">
        <v>1242383951</v>
      </c>
      <c r="F12" s="87">
        <v>80274</v>
      </c>
      <c r="G12" s="87">
        <v>116053</v>
      </c>
      <c r="H12" s="87">
        <v>1146627891</v>
      </c>
      <c r="I12" s="87">
        <v>17024</v>
      </c>
      <c r="J12" s="87">
        <v>28353</v>
      </c>
      <c r="K12" s="87">
        <v>191788010</v>
      </c>
      <c r="L12" s="115">
        <v>99671</v>
      </c>
      <c r="M12" s="115">
        <v>186197</v>
      </c>
      <c r="N12" s="115">
        <v>2580799852</v>
      </c>
      <c r="O12" s="116">
        <v>46222</v>
      </c>
      <c r="P12" s="116">
        <v>54085</v>
      </c>
      <c r="Q12" s="116">
        <v>553805620</v>
      </c>
      <c r="R12" s="110">
        <v>2235</v>
      </c>
      <c r="S12" s="110">
        <v>112032</v>
      </c>
      <c r="T12" s="110">
        <v>73913009</v>
      </c>
      <c r="U12" s="105" t="e">
        <f>#REF!</f>
        <v>#REF!</v>
      </c>
      <c r="V12" s="105" t="e">
        <f>#REF!</f>
        <v>#REF!</v>
      </c>
      <c r="W12" s="105" t="e">
        <f>#REF!</f>
        <v>#REF!</v>
      </c>
    </row>
    <row r="13" spans="1:23" ht="21" customHeight="1">
      <c r="A13" s="38">
        <v>7</v>
      </c>
      <c r="B13" s="82" t="s">
        <v>19</v>
      </c>
      <c r="C13" s="88">
        <v>1925</v>
      </c>
      <c r="D13" s="61">
        <v>32703</v>
      </c>
      <c r="E13" s="61">
        <v>1089460899</v>
      </c>
      <c r="F13" s="61">
        <v>73859</v>
      </c>
      <c r="G13" s="61">
        <v>111782</v>
      </c>
      <c r="H13" s="61">
        <v>977475645</v>
      </c>
      <c r="I13" s="61">
        <v>14199</v>
      </c>
      <c r="J13" s="61">
        <v>24383</v>
      </c>
      <c r="K13" s="61">
        <v>162140710</v>
      </c>
      <c r="L13" s="64">
        <v>89983</v>
      </c>
      <c r="M13" s="64">
        <v>168868</v>
      </c>
      <c r="N13" s="64">
        <v>2229077254</v>
      </c>
      <c r="O13" s="112">
        <v>53674</v>
      </c>
      <c r="P13" s="112">
        <v>64188</v>
      </c>
      <c r="Q13" s="112">
        <v>580449100</v>
      </c>
      <c r="R13" s="113">
        <v>1856</v>
      </c>
      <c r="S13" s="113">
        <v>86437</v>
      </c>
      <c r="T13" s="113">
        <v>57383249</v>
      </c>
      <c r="U13" s="41" t="e">
        <f>#REF!</f>
        <v>#REF!</v>
      </c>
      <c r="V13" s="41" t="e">
        <f>#REF!</f>
        <v>#REF!</v>
      </c>
      <c r="W13" s="41" t="e">
        <f>#REF!</f>
        <v>#REF!</v>
      </c>
    </row>
    <row r="14" spans="1:23" ht="21" customHeight="1">
      <c r="A14" s="38">
        <v>8</v>
      </c>
      <c r="B14" s="82" t="s">
        <v>21</v>
      </c>
      <c r="C14" s="88">
        <v>1544</v>
      </c>
      <c r="D14" s="61">
        <v>27256</v>
      </c>
      <c r="E14" s="61">
        <v>861191360</v>
      </c>
      <c r="F14" s="61">
        <v>58852</v>
      </c>
      <c r="G14" s="61">
        <v>81558</v>
      </c>
      <c r="H14" s="61">
        <v>738933445</v>
      </c>
      <c r="I14" s="61">
        <v>12549</v>
      </c>
      <c r="J14" s="61">
        <v>19895</v>
      </c>
      <c r="K14" s="61">
        <v>151016750</v>
      </c>
      <c r="L14" s="64">
        <v>72945</v>
      </c>
      <c r="M14" s="64">
        <v>128709</v>
      </c>
      <c r="N14" s="64">
        <v>1751141555</v>
      </c>
      <c r="O14" s="112">
        <v>39699</v>
      </c>
      <c r="P14" s="112">
        <v>46256</v>
      </c>
      <c r="Q14" s="112">
        <v>385086206</v>
      </c>
      <c r="R14" s="113">
        <v>1473</v>
      </c>
      <c r="S14" s="113">
        <v>73109</v>
      </c>
      <c r="T14" s="113">
        <v>48408798</v>
      </c>
      <c r="U14" s="41" t="e">
        <f>#REF!</f>
        <v>#REF!</v>
      </c>
      <c r="V14" s="41" t="e">
        <f>#REF!</f>
        <v>#REF!</v>
      </c>
      <c r="W14" s="41" t="e">
        <f>#REF!</f>
        <v>#REF!</v>
      </c>
    </row>
    <row r="15" spans="1:23" ht="21" customHeight="1">
      <c r="A15" s="38">
        <v>9</v>
      </c>
      <c r="B15" s="82" t="s">
        <v>23</v>
      </c>
      <c r="C15" s="88">
        <v>1199</v>
      </c>
      <c r="D15" s="61">
        <v>18716</v>
      </c>
      <c r="E15" s="61">
        <v>666261640</v>
      </c>
      <c r="F15" s="61">
        <v>48365</v>
      </c>
      <c r="G15" s="61">
        <v>70764</v>
      </c>
      <c r="H15" s="61">
        <v>688678040</v>
      </c>
      <c r="I15" s="61">
        <v>9679</v>
      </c>
      <c r="J15" s="61">
        <v>15797</v>
      </c>
      <c r="K15" s="61">
        <v>116297270</v>
      </c>
      <c r="L15" s="64">
        <v>59243</v>
      </c>
      <c r="M15" s="64">
        <v>105277</v>
      </c>
      <c r="N15" s="64">
        <v>1471236950</v>
      </c>
      <c r="O15" s="112">
        <v>33770</v>
      </c>
      <c r="P15" s="112">
        <v>40401</v>
      </c>
      <c r="Q15" s="112">
        <v>414758070</v>
      </c>
      <c r="R15" s="113">
        <v>1144</v>
      </c>
      <c r="S15" s="113">
        <v>49801</v>
      </c>
      <c r="T15" s="113">
        <v>33250253</v>
      </c>
      <c r="U15" s="41" t="e">
        <f>#REF!</f>
        <v>#REF!</v>
      </c>
      <c r="V15" s="41" t="e">
        <f>#REF!</f>
        <v>#REF!</v>
      </c>
      <c r="W15" s="41" t="e">
        <f>#REF!</f>
        <v>#REF!</v>
      </c>
    </row>
    <row r="16" spans="1:23" ht="21" customHeight="1">
      <c r="A16" s="53">
        <v>10</v>
      </c>
      <c r="B16" s="72" t="s">
        <v>25</v>
      </c>
      <c r="C16" s="89">
        <v>3365</v>
      </c>
      <c r="D16" s="90">
        <v>57197</v>
      </c>
      <c r="E16" s="90">
        <v>1820719386</v>
      </c>
      <c r="F16" s="90">
        <v>130464</v>
      </c>
      <c r="G16" s="90">
        <v>188465</v>
      </c>
      <c r="H16" s="90">
        <v>1871232091</v>
      </c>
      <c r="I16" s="90">
        <v>30137</v>
      </c>
      <c r="J16" s="90">
        <v>54211</v>
      </c>
      <c r="K16" s="90">
        <v>373475450</v>
      </c>
      <c r="L16" s="66">
        <v>163966</v>
      </c>
      <c r="M16" s="66">
        <v>299873</v>
      </c>
      <c r="N16" s="66">
        <v>4065426927</v>
      </c>
      <c r="O16" s="117">
        <v>77977</v>
      </c>
      <c r="P16" s="117">
        <v>91830</v>
      </c>
      <c r="Q16" s="117">
        <v>872857112</v>
      </c>
      <c r="R16" s="118">
        <v>3214</v>
      </c>
      <c r="S16" s="118">
        <v>150091</v>
      </c>
      <c r="T16" s="118">
        <v>100472844</v>
      </c>
      <c r="U16" s="85" t="e">
        <f>#REF!</f>
        <v>#REF!</v>
      </c>
      <c r="V16" s="85" t="e">
        <f>#REF!</f>
        <v>#REF!</v>
      </c>
      <c r="W16" s="85" t="e">
        <f>#REF!</f>
        <v>#REF!</v>
      </c>
    </row>
    <row r="17" spans="1:23" ht="21" customHeight="1">
      <c r="A17" s="36">
        <v>11</v>
      </c>
      <c r="B17" s="81" t="s">
        <v>27</v>
      </c>
      <c r="C17" s="86">
        <v>2565</v>
      </c>
      <c r="D17" s="87">
        <v>43707</v>
      </c>
      <c r="E17" s="87">
        <v>1486970025</v>
      </c>
      <c r="F17" s="87">
        <v>95063</v>
      </c>
      <c r="G17" s="87">
        <v>134578</v>
      </c>
      <c r="H17" s="87">
        <v>1214845489</v>
      </c>
      <c r="I17" s="87">
        <v>21108</v>
      </c>
      <c r="J17" s="87">
        <v>33768</v>
      </c>
      <c r="K17" s="87">
        <v>246109690</v>
      </c>
      <c r="L17" s="115">
        <v>118736</v>
      </c>
      <c r="M17" s="115">
        <v>212053</v>
      </c>
      <c r="N17" s="115">
        <v>2947925204</v>
      </c>
      <c r="O17" s="116">
        <v>62449</v>
      </c>
      <c r="P17" s="116">
        <v>72827</v>
      </c>
      <c r="Q17" s="116">
        <v>677971643</v>
      </c>
      <c r="R17" s="113">
        <v>2462</v>
      </c>
      <c r="S17" s="113">
        <v>117587</v>
      </c>
      <c r="T17" s="113">
        <v>78056378</v>
      </c>
      <c r="U17" s="105" t="e">
        <f>#REF!</f>
        <v>#REF!</v>
      </c>
      <c r="V17" s="105" t="e">
        <f>#REF!</f>
        <v>#REF!</v>
      </c>
      <c r="W17" s="105" t="e">
        <f>#REF!</f>
        <v>#REF!</v>
      </c>
    </row>
    <row r="18" spans="1:23" ht="21" customHeight="1">
      <c r="A18" s="38">
        <v>12</v>
      </c>
      <c r="B18" s="82" t="s">
        <v>29</v>
      </c>
      <c r="C18" s="88">
        <v>1283</v>
      </c>
      <c r="D18" s="61">
        <v>21849</v>
      </c>
      <c r="E18" s="61">
        <v>662066870</v>
      </c>
      <c r="F18" s="61">
        <v>41657</v>
      </c>
      <c r="G18" s="61">
        <v>55882</v>
      </c>
      <c r="H18" s="61">
        <v>540647010</v>
      </c>
      <c r="I18" s="61">
        <v>7098</v>
      </c>
      <c r="J18" s="61">
        <v>11725</v>
      </c>
      <c r="K18" s="61">
        <v>84957640</v>
      </c>
      <c r="L18" s="64">
        <v>50038</v>
      </c>
      <c r="M18" s="64">
        <v>89456</v>
      </c>
      <c r="N18" s="64">
        <v>1287671520</v>
      </c>
      <c r="O18" s="112">
        <v>25411</v>
      </c>
      <c r="P18" s="112">
        <v>29255</v>
      </c>
      <c r="Q18" s="112">
        <v>312242030</v>
      </c>
      <c r="R18" s="113">
        <v>1241</v>
      </c>
      <c r="S18" s="113">
        <v>58388</v>
      </c>
      <c r="T18" s="113">
        <v>38608332</v>
      </c>
      <c r="U18" s="41" t="e">
        <f>#REF!</f>
        <v>#REF!</v>
      </c>
      <c r="V18" s="41" t="e">
        <f>#REF!</f>
        <v>#REF!</v>
      </c>
      <c r="W18" s="41" t="e">
        <f>#REF!</f>
        <v>#REF!</v>
      </c>
    </row>
    <row r="19" spans="1:23" ht="21" customHeight="1">
      <c r="A19" s="38">
        <v>13</v>
      </c>
      <c r="B19" s="82" t="s">
        <v>31</v>
      </c>
      <c r="C19" s="88">
        <v>1540</v>
      </c>
      <c r="D19" s="61">
        <v>24314</v>
      </c>
      <c r="E19" s="61">
        <v>959666840</v>
      </c>
      <c r="F19" s="61">
        <v>64262</v>
      </c>
      <c r="G19" s="61">
        <v>106992</v>
      </c>
      <c r="H19" s="61">
        <v>979827706</v>
      </c>
      <c r="I19" s="61">
        <v>13622</v>
      </c>
      <c r="J19" s="61">
        <v>23805</v>
      </c>
      <c r="K19" s="61">
        <v>155393830</v>
      </c>
      <c r="L19" s="64">
        <v>79424</v>
      </c>
      <c r="M19" s="64">
        <v>155111</v>
      </c>
      <c r="N19" s="64">
        <v>2094888376</v>
      </c>
      <c r="O19" s="112">
        <v>44246</v>
      </c>
      <c r="P19" s="112">
        <v>55147</v>
      </c>
      <c r="Q19" s="112">
        <v>554733310</v>
      </c>
      <c r="R19" s="113">
        <v>1473</v>
      </c>
      <c r="S19" s="113">
        <v>63150</v>
      </c>
      <c r="T19" s="113">
        <v>42510730</v>
      </c>
      <c r="U19" s="41" t="e">
        <f>#REF!</f>
        <v>#REF!</v>
      </c>
      <c r="V19" s="41" t="e">
        <f>#REF!</f>
        <v>#REF!</v>
      </c>
      <c r="W19" s="41" t="e">
        <f>#REF!</f>
        <v>#REF!</v>
      </c>
    </row>
    <row r="20" spans="1:23" ht="21" customHeight="1">
      <c r="A20" s="8"/>
      <c r="B20" s="82" t="s">
        <v>33</v>
      </c>
      <c r="C20" s="60">
        <v>46586</v>
      </c>
      <c r="D20" s="59">
        <v>767596</v>
      </c>
      <c r="E20" s="91">
        <v>26176861882</v>
      </c>
      <c r="F20" s="59">
        <v>1785714</v>
      </c>
      <c r="G20" s="91">
        <v>2659143</v>
      </c>
      <c r="H20" s="91">
        <v>24217598524</v>
      </c>
      <c r="I20" s="59">
        <v>377563</v>
      </c>
      <c r="J20" s="59">
        <v>639962</v>
      </c>
      <c r="K20" s="59">
        <v>4459676656</v>
      </c>
      <c r="L20" s="91">
        <v>2209863</v>
      </c>
      <c r="M20" s="59">
        <v>4066701</v>
      </c>
      <c r="N20" s="59">
        <v>54854137062</v>
      </c>
      <c r="O20" s="124">
        <v>1161233</v>
      </c>
      <c r="P20" s="119">
        <v>1373079</v>
      </c>
      <c r="Q20" s="124">
        <v>13035008357</v>
      </c>
      <c r="R20" s="119">
        <v>44561</v>
      </c>
      <c r="S20" s="124">
        <v>2028836</v>
      </c>
      <c r="T20" s="124">
        <v>1355257747</v>
      </c>
      <c r="U20" s="106" t="e">
        <f>SUM(U7:U19)</f>
        <v>#REF!</v>
      </c>
      <c r="V20" s="107" t="e">
        <f>SUM(V7:V19)</f>
        <v>#REF!</v>
      </c>
      <c r="W20" s="107" t="e">
        <f>SUM(W7:W19)</f>
        <v>#REF!</v>
      </c>
    </row>
    <row r="21" spans="1:23" ht="21" customHeight="1">
      <c r="A21" s="8"/>
      <c r="B21" s="4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20"/>
      <c r="P21" s="120"/>
      <c r="Q21" s="120"/>
      <c r="R21" s="121"/>
      <c r="S21" s="121"/>
      <c r="T21" s="119"/>
      <c r="U21" s="34"/>
      <c r="V21" s="34"/>
      <c r="W21" s="34"/>
    </row>
    <row r="22" spans="1:23" ht="21" customHeight="1">
      <c r="A22" s="38">
        <v>14</v>
      </c>
      <c r="B22" s="48" t="s">
        <v>35</v>
      </c>
      <c r="C22" s="61">
        <v>629</v>
      </c>
      <c r="D22" s="61">
        <v>9834</v>
      </c>
      <c r="E22" s="61">
        <v>352766180</v>
      </c>
      <c r="F22" s="61">
        <v>26275</v>
      </c>
      <c r="G22" s="61">
        <v>38415</v>
      </c>
      <c r="H22" s="61">
        <v>411263990</v>
      </c>
      <c r="I22" s="61">
        <v>4255</v>
      </c>
      <c r="J22" s="61">
        <v>8015</v>
      </c>
      <c r="K22" s="61">
        <v>57854760</v>
      </c>
      <c r="L22" s="64">
        <v>31159</v>
      </c>
      <c r="M22" s="64">
        <v>56264</v>
      </c>
      <c r="N22" s="64">
        <v>821884930</v>
      </c>
      <c r="O22" s="112">
        <v>10547</v>
      </c>
      <c r="P22" s="112">
        <v>12423</v>
      </c>
      <c r="Q22" s="112">
        <v>136561860</v>
      </c>
      <c r="R22" s="113">
        <v>617</v>
      </c>
      <c r="S22" s="113">
        <v>26465</v>
      </c>
      <c r="T22" s="113">
        <v>17354326</v>
      </c>
      <c r="U22" s="41" t="e">
        <f>#REF!</f>
        <v>#REF!</v>
      </c>
      <c r="V22" s="41" t="e">
        <f>#REF!</f>
        <v>#REF!</v>
      </c>
      <c r="W22" s="41" t="e">
        <f>#REF!</f>
        <v>#REF!</v>
      </c>
    </row>
    <row r="23" spans="1:23" ht="21" customHeight="1">
      <c r="A23" s="53">
        <v>15</v>
      </c>
      <c r="B23" s="9" t="s">
        <v>37</v>
      </c>
      <c r="C23" s="90">
        <v>898</v>
      </c>
      <c r="D23" s="90">
        <v>17036</v>
      </c>
      <c r="E23" s="90">
        <v>498990260</v>
      </c>
      <c r="F23" s="90">
        <v>29375</v>
      </c>
      <c r="G23" s="90">
        <v>43093</v>
      </c>
      <c r="H23" s="90">
        <v>398901990</v>
      </c>
      <c r="I23" s="90">
        <v>5659</v>
      </c>
      <c r="J23" s="90">
        <v>9875</v>
      </c>
      <c r="K23" s="90">
        <v>69600940</v>
      </c>
      <c r="L23" s="66">
        <v>35932</v>
      </c>
      <c r="M23" s="66">
        <v>70004</v>
      </c>
      <c r="N23" s="66">
        <v>967493190</v>
      </c>
      <c r="O23" s="117">
        <v>18302</v>
      </c>
      <c r="P23" s="117">
        <v>21615</v>
      </c>
      <c r="Q23" s="117">
        <v>189631530</v>
      </c>
      <c r="R23" s="113">
        <v>876</v>
      </c>
      <c r="S23" s="113">
        <v>47040</v>
      </c>
      <c r="T23" s="113">
        <v>31311284</v>
      </c>
      <c r="U23" s="85" t="e">
        <f>#REF!</f>
        <v>#REF!</v>
      </c>
      <c r="V23" s="85" t="e">
        <f>#REF!</f>
        <v>#REF!</v>
      </c>
      <c r="W23" s="85" t="e">
        <f>#REF!</f>
        <v>#REF!</v>
      </c>
    </row>
    <row r="24" spans="1:23" ht="21" customHeight="1">
      <c r="A24" s="36">
        <v>16</v>
      </c>
      <c r="B24" s="37" t="s">
        <v>38</v>
      </c>
      <c r="C24" s="87">
        <v>497</v>
      </c>
      <c r="D24" s="87">
        <v>7619</v>
      </c>
      <c r="E24" s="87">
        <v>278792685</v>
      </c>
      <c r="F24" s="87">
        <v>18312</v>
      </c>
      <c r="G24" s="87">
        <v>26177</v>
      </c>
      <c r="H24" s="87">
        <v>225868867</v>
      </c>
      <c r="I24" s="87">
        <v>4336</v>
      </c>
      <c r="J24" s="87">
        <v>7296</v>
      </c>
      <c r="K24" s="87">
        <v>48826840</v>
      </c>
      <c r="L24" s="115">
        <v>23145</v>
      </c>
      <c r="M24" s="115">
        <v>41092</v>
      </c>
      <c r="N24" s="115">
        <v>553488392</v>
      </c>
      <c r="O24" s="116">
        <v>10362</v>
      </c>
      <c r="P24" s="116">
        <v>12166</v>
      </c>
      <c r="Q24" s="116">
        <v>117313230</v>
      </c>
      <c r="R24" s="110">
        <v>471</v>
      </c>
      <c r="S24" s="110">
        <v>20195</v>
      </c>
      <c r="T24" s="110">
        <v>13489934</v>
      </c>
      <c r="U24" s="105" t="e">
        <f>#REF!</f>
        <v>#REF!</v>
      </c>
      <c r="V24" s="105" t="e">
        <f>#REF!</f>
        <v>#REF!</v>
      </c>
      <c r="W24" s="105" t="e">
        <f>#REF!</f>
        <v>#REF!</v>
      </c>
    </row>
    <row r="25" spans="1:23" ht="21" customHeight="1">
      <c r="A25" s="38">
        <v>17</v>
      </c>
      <c r="B25" s="48" t="s">
        <v>39</v>
      </c>
      <c r="C25" s="61">
        <v>459</v>
      </c>
      <c r="D25" s="61">
        <v>7330</v>
      </c>
      <c r="E25" s="61">
        <v>240837110</v>
      </c>
      <c r="F25" s="61">
        <v>17693</v>
      </c>
      <c r="G25" s="61">
        <v>22777</v>
      </c>
      <c r="H25" s="61">
        <v>238396450</v>
      </c>
      <c r="I25" s="61">
        <v>3394</v>
      </c>
      <c r="J25" s="61">
        <v>5839</v>
      </c>
      <c r="K25" s="61">
        <v>39307500</v>
      </c>
      <c r="L25" s="64">
        <v>21546</v>
      </c>
      <c r="M25" s="64">
        <v>35946</v>
      </c>
      <c r="N25" s="64">
        <v>518541060</v>
      </c>
      <c r="O25" s="112">
        <v>12150</v>
      </c>
      <c r="P25" s="112">
        <v>13720</v>
      </c>
      <c r="Q25" s="112">
        <v>130660680</v>
      </c>
      <c r="R25" s="113">
        <v>434</v>
      </c>
      <c r="S25" s="113">
        <v>19006</v>
      </c>
      <c r="T25" s="113">
        <v>12642592</v>
      </c>
      <c r="U25" s="41" t="e">
        <f>#REF!</f>
        <v>#REF!</v>
      </c>
      <c r="V25" s="41" t="e">
        <f>#REF!</f>
        <v>#REF!</v>
      </c>
      <c r="W25" s="41" t="e">
        <f>#REF!</f>
        <v>#REF!</v>
      </c>
    </row>
    <row r="26" spans="1:23" ht="21" customHeight="1">
      <c r="A26" s="38">
        <v>18</v>
      </c>
      <c r="B26" s="48" t="s">
        <v>41</v>
      </c>
      <c r="C26" s="61">
        <v>353</v>
      </c>
      <c r="D26" s="61">
        <v>6081</v>
      </c>
      <c r="E26" s="61">
        <v>178607830</v>
      </c>
      <c r="F26" s="61">
        <v>11544</v>
      </c>
      <c r="G26" s="61">
        <v>15330</v>
      </c>
      <c r="H26" s="61">
        <v>135714600</v>
      </c>
      <c r="I26" s="61">
        <v>2733</v>
      </c>
      <c r="J26" s="61">
        <v>4881</v>
      </c>
      <c r="K26" s="61">
        <v>30923800</v>
      </c>
      <c r="L26" s="64">
        <v>14630</v>
      </c>
      <c r="M26" s="64">
        <v>26292</v>
      </c>
      <c r="N26" s="64">
        <v>345246230</v>
      </c>
      <c r="O26" s="112">
        <v>8132</v>
      </c>
      <c r="P26" s="112">
        <v>9211</v>
      </c>
      <c r="Q26" s="112">
        <v>112226020</v>
      </c>
      <c r="R26" s="113">
        <v>340</v>
      </c>
      <c r="S26" s="113">
        <v>16779</v>
      </c>
      <c r="T26" s="113">
        <v>10956108</v>
      </c>
      <c r="U26" s="41" t="e">
        <f>#REF!</f>
        <v>#REF!</v>
      </c>
      <c r="V26" s="41" t="e">
        <f>#REF!</f>
        <v>#REF!</v>
      </c>
      <c r="W26" s="41" t="e">
        <f>#REF!</f>
        <v>#REF!</v>
      </c>
    </row>
    <row r="27" spans="1:23" ht="21" customHeight="1">
      <c r="A27" s="38">
        <v>19</v>
      </c>
      <c r="B27" s="48" t="s">
        <v>43</v>
      </c>
      <c r="C27" s="61">
        <v>1048</v>
      </c>
      <c r="D27" s="61">
        <v>17842</v>
      </c>
      <c r="E27" s="61">
        <v>540549352</v>
      </c>
      <c r="F27" s="61">
        <v>41419</v>
      </c>
      <c r="G27" s="61">
        <v>60286</v>
      </c>
      <c r="H27" s="61">
        <v>551327176</v>
      </c>
      <c r="I27" s="61">
        <v>9765</v>
      </c>
      <c r="J27" s="61">
        <v>15481</v>
      </c>
      <c r="K27" s="61">
        <v>111252810</v>
      </c>
      <c r="L27" s="64">
        <v>52232</v>
      </c>
      <c r="M27" s="64">
        <v>93609</v>
      </c>
      <c r="N27" s="64">
        <v>1203129338</v>
      </c>
      <c r="O27" s="112">
        <v>21715</v>
      </c>
      <c r="P27" s="112">
        <v>25345</v>
      </c>
      <c r="Q27" s="112">
        <v>260387350</v>
      </c>
      <c r="R27" s="113">
        <v>997</v>
      </c>
      <c r="S27" s="113">
        <v>47738</v>
      </c>
      <c r="T27" s="113">
        <v>31742085</v>
      </c>
      <c r="U27" s="41" t="e">
        <f>#REF!</f>
        <v>#REF!</v>
      </c>
      <c r="V27" s="41" t="e">
        <f>#REF!</f>
        <v>#REF!</v>
      </c>
      <c r="W27" s="41" t="e">
        <f>#REF!</f>
        <v>#REF!</v>
      </c>
    </row>
    <row r="28" spans="1:23" ht="21" customHeight="1">
      <c r="A28" s="53">
        <v>20</v>
      </c>
      <c r="B28" s="9" t="s">
        <v>45</v>
      </c>
      <c r="C28" s="90">
        <v>527</v>
      </c>
      <c r="D28" s="90">
        <v>9008</v>
      </c>
      <c r="E28" s="90">
        <v>261488200</v>
      </c>
      <c r="F28" s="90">
        <v>17613</v>
      </c>
      <c r="G28" s="90">
        <v>23497</v>
      </c>
      <c r="H28" s="90">
        <v>199780830</v>
      </c>
      <c r="I28" s="90">
        <v>3297</v>
      </c>
      <c r="J28" s="90">
        <v>5527</v>
      </c>
      <c r="K28" s="90">
        <v>37293220</v>
      </c>
      <c r="L28" s="66">
        <v>21437</v>
      </c>
      <c r="M28" s="66">
        <v>38032</v>
      </c>
      <c r="N28" s="66">
        <v>498562250</v>
      </c>
      <c r="O28" s="117">
        <v>11312</v>
      </c>
      <c r="P28" s="117">
        <v>12943</v>
      </c>
      <c r="Q28" s="117">
        <v>122380200</v>
      </c>
      <c r="R28" s="118">
        <v>511</v>
      </c>
      <c r="S28" s="118">
        <v>24743</v>
      </c>
      <c r="T28" s="118">
        <v>16531699</v>
      </c>
      <c r="U28" s="85" t="e">
        <f>#REF!</f>
        <v>#REF!</v>
      </c>
      <c r="V28" s="85" t="e">
        <f>#REF!</f>
        <v>#REF!</v>
      </c>
      <c r="W28" s="85" t="e">
        <f>#REF!</f>
        <v>#REF!</v>
      </c>
    </row>
    <row r="29" spans="1:23" ht="21" customHeight="1">
      <c r="A29" s="38">
        <v>21</v>
      </c>
      <c r="B29" s="48" t="s">
        <v>46</v>
      </c>
      <c r="C29" s="87">
        <v>311</v>
      </c>
      <c r="D29" s="87">
        <v>5137</v>
      </c>
      <c r="E29" s="87">
        <v>182705570</v>
      </c>
      <c r="F29" s="87">
        <v>11710</v>
      </c>
      <c r="G29" s="87">
        <v>16451</v>
      </c>
      <c r="H29" s="87">
        <v>141180010</v>
      </c>
      <c r="I29" s="87">
        <v>2771</v>
      </c>
      <c r="J29" s="87">
        <v>4371</v>
      </c>
      <c r="K29" s="87">
        <v>32170270</v>
      </c>
      <c r="L29" s="115">
        <v>14792</v>
      </c>
      <c r="M29" s="115">
        <v>25959</v>
      </c>
      <c r="N29" s="115">
        <v>356055850</v>
      </c>
      <c r="O29" s="116">
        <v>8033</v>
      </c>
      <c r="P29" s="116">
        <v>9578</v>
      </c>
      <c r="Q29" s="116">
        <v>82585730</v>
      </c>
      <c r="R29" s="113">
        <v>292</v>
      </c>
      <c r="S29" s="113">
        <v>13204</v>
      </c>
      <c r="T29" s="113">
        <v>8953433</v>
      </c>
      <c r="U29" s="105" t="e">
        <f>#REF!</f>
        <v>#REF!</v>
      </c>
      <c r="V29" s="105" t="e">
        <f>#REF!</f>
        <v>#REF!</v>
      </c>
      <c r="W29" s="105" t="e">
        <f>#REF!</f>
        <v>#REF!</v>
      </c>
    </row>
    <row r="30" spans="1:23" ht="21" customHeight="1">
      <c r="A30" s="38">
        <v>22</v>
      </c>
      <c r="B30" s="48" t="s">
        <v>48</v>
      </c>
      <c r="C30" s="61">
        <v>289</v>
      </c>
      <c r="D30" s="61">
        <v>5763</v>
      </c>
      <c r="E30" s="61">
        <v>133758110</v>
      </c>
      <c r="F30" s="61">
        <v>6656</v>
      </c>
      <c r="G30" s="61">
        <v>8939</v>
      </c>
      <c r="H30" s="61">
        <v>88328350</v>
      </c>
      <c r="I30" s="61">
        <v>1596</v>
      </c>
      <c r="J30" s="61">
        <v>2259</v>
      </c>
      <c r="K30" s="61">
        <v>16199860</v>
      </c>
      <c r="L30" s="64">
        <v>8541</v>
      </c>
      <c r="M30" s="64">
        <v>16961</v>
      </c>
      <c r="N30" s="64">
        <v>238286320</v>
      </c>
      <c r="O30" s="112">
        <v>5274</v>
      </c>
      <c r="P30" s="112">
        <v>6073</v>
      </c>
      <c r="Q30" s="112">
        <v>60143500</v>
      </c>
      <c r="R30" s="113">
        <v>277</v>
      </c>
      <c r="S30" s="113">
        <v>16141</v>
      </c>
      <c r="T30" s="113">
        <v>10934314</v>
      </c>
      <c r="U30" s="41" t="e">
        <f>#REF!</f>
        <v>#REF!</v>
      </c>
      <c r="V30" s="41" t="e">
        <f>#REF!</f>
        <v>#REF!</v>
      </c>
      <c r="W30" s="41" t="e">
        <f>#REF!</f>
        <v>#REF!</v>
      </c>
    </row>
    <row r="31" spans="1:23" ht="21" customHeight="1">
      <c r="A31" s="38">
        <v>27</v>
      </c>
      <c r="B31" s="48" t="s">
        <v>49</v>
      </c>
      <c r="C31" s="61">
        <v>518</v>
      </c>
      <c r="D31" s="61">
        <v>8074</v>
      </c>
      <c r="E31" s="61">
        <v>256822850</v>
      </c>
      <c r="F31" s="61">
        <v>18088</v>
      </c>
      <c r="G31" s="61">
        <v>25490</v>
      </c>
      <c r="H31" s="61">
        <v>248793890</v>
      </c>
      <c r="I31" s="61">
        <v>3860</v>
      </c>
      <c r="J31" s="61">
        <v>6630</v>
      </c>
      <c r="K31" s="61">
        <v>56924170</v>
      </c>
      <c r="L31" s="64">
        <v>22466</v>
      </c>
      <c r="M31" s="64">
        <v>40194</v>
      </c>
      <c r="N31" s="64">
        <v>562540910</v>
      </c>
      <c r="O31" s="112">
        <v>14586</v>
      </c>
      <c r="P31" s="112">
        <v>17470</v>
      </c>
      <c r="Q31" s="112">
        <v>189697790</v>
      </c>
      <c r="R31" s="113">
        <v>485</v>
      </c>
      <c r="S31" s="113">
        <v>21288</v>
      </c>
      <c r="T31" s="113">
        <v>14267281</v>
      </c>
      <c r="U31" s="41" t="e">
        <f>#REF!</f>
        <v>#REF!</v>
      </c>
      <c r="V31" s="41" t="e">
        <f>#REF!</f>
        <v>#REF!</v>
      </c>
      <c r="W31" s="41" t="e">
        <f>#REF!</f>
        <v>#REF!</v>
      </c>
    </row>
    <row r="32" spans="1:23" ht="21" customHeight="1">
      <c r="A32" s="38">
        <v>28</v>
      </c>
      <c r="B32" s="48" t="s">
        <v>51</v>
      </c>
      <c r="C32" s="61">
        <v>1255</v>
      </c>
      <c r="D32" s="61">
        <v>20533</v>
      </c>
      <c r="E32" s="61">
        <v>734967255</v>
      </c>
      <c r="F32" s="61">
        <v>46279</v>
      </c>
      <c r="G32" s="61">
        <v>67958</v>
      </c>
      <c r="H32" s="61">
        <v>649825420</v>
      </c>
      <c r="I32" s="61">
        <v>12668</v>
      </c>
      <c r="J32" s="61">
        <v>21639</v>
      </c>
      <c r="K32" s="61">
        <v>157718320</v>
      </c>
      <c r="L32" s="64">
        <v>60202</v>
      </c>
      <c r="M32" s="64">
        <v>110130</v>
      </c>
      <c r="N32" s="64">
        <v>1542510995</v>
      </c>
      <c r="O32" s="112">
        <v>33089</v>
      </c>
      <c r="P32" s="112">
        <v>39150</v>
      </c>
      <c r="Q32" s="112">
        <v>423832144</v>
      </c>
      <c r="R32" s="113">
        <v>1212</v>
      </c>
      <c r="S32" s="113">
        <v>55067</v>
      </c>
      <c r="T32" s="113">
        <v>36709562</v>
      </c>
      <c r="U32" s="41" t="e">
        <f>#REF!</f>
        <v>#REF!</v>
      </c>
      <c r="V32" s="41" t="e">
        <f>#REF!</f>
        <v>#REF!</v>
      </c>
      <c r="W32" s="41" t="e">
        <f>#REF!</f>
        <v>#REF!</v>
      </c>
    </row>
    <row r="33" spans="1:23" ht="21" customHeight="1">
      <c r="A33" s="38">
        <v>29</v>
      </c>
      <c r="B33" s="48" t="s">
        <v>53</v>
      </c>
      <c r="C33" s="61">
        <v>841</v>
      </c>
      <c r="D33" s="61">
        <v>12495</v>
      </c>
      <c r="E33" s="61">
        <v>507302260</v>
      </c>
      <c r="F33" s="61">
        <v>32816</v>
      </c>
      <c r="G33" s="61">
        <v>49898</v>
      </c>
      <c r="H33" s="61">
        <v>457164670</v>
      </c>
      <c r="I33" s="61">
        <v>6965</v>
      </c>
      <c r="J33" s="61">
        <v>12126</v>
      </c>
      <c r="K33" s="61">
        <v>88383780</v>
      </c>
      <c r="L33" s="64">
        <v>40622</v>
      </c>
      <c r="M33" s="64">
        <v>74519</v>
      </c>
      <c r="N33" s="64">
        <v>1052850710</v>
      </c>
      <c r="O33" s="112">
        <v>26137</v>
      </c>
      <c r="P33" s="112">
        <v>32603</v>
      </c>
      <c r="Q33" s="112">
        <v>324602770</v>
      </c>
      <c r="R33" s="113">
        <v>811</v>
      </c>
      <c r="S33" s="113">
        <v>32890</v>
      </c>
      <c r="T33" s="113">
        <v>21911651</v>
      </c>
      <c r="U33" s="41" t="e">
        <f>#REF!</f>
        <v>#REF!</v>
      </c>
      <c r="V33" s="41" t="e">
        <f>#REF!</f>
        <v>#REF!</v>
      </c>
      <c r="W33" s="41" t="e">
        <f>#REF!</f>
        <v>#REF!</v>
      </c>
    </row>
    <row r="34" spans="1:23" ht="21" customHeight="1">
      <c r="A34" s="44">
        <v>30</v>
      </c>
      <c r="B34" s="45" t="s">
        <v>55</v>
      </c>
      <c r="C34" s="94">
        <v>912</v>
      </c>
      <c r="D34" s="94">
        <v>15268</v>
      </c>
      <c r="E34" s="94">
        <v>475491580</v>
      </c>
      <c r="F34" s="94">
        <v>27985</v>
      </c>
      <c r="G34" s="94">
        <v>40353</v>
      </c>
      <c r="H34" s="94">
        <v>396903822</v>
      </c>
      <c r="I34" s="94">
        <v>5594</v>
      </c>
      <c r="J34" s="94">
        <v>9677</v>
      </c>
      <c r="K34" s="94">
        <v>64595880</v>
      </c>
      <c r="L34" s="63">
        <v>34491</v>
      </c>
      <c r="M34" s="63">
        <v>65298</v>
      </c>
      <c r="N34" s="63">
        <v>936991282</v>
      </c>
      <c r="O34" s="109">
        <v>19899</v>
      </c>
      <c r="P34" s="109">
        <v>23925</v>
      </c>
      <c r="Q34" s="109">
        <v>248316558</v>
      </c>
      <c r="R34" s="110">
        <v>873</v>
      </c>
      <c r="S34" s="110">
        <v>40570</v>
      </c>
      <c r="T34" s="110">
        <v>27039198</v>
      </c>
      <c r="U34" s="56" t="e">
        <f>#REF!</f>
        <v>#REF!</v>
      </c>
      <c r="V34" s="56" t="e">
        <f>#REF!</f>
        <v>#REF!</v>
      </c>
      <c r="W34" s="56" t="e">
        <f>#REF!</f>
        <v>#REF!</v>
      </c>
    </row>
    <row r="35" spans="1:23" ht="21" customHeight="1">
      <c r="A35" s="38">
        <v>31</v>
      </c>
      <c r="B35" s="48" t="s">
        <v>57</v>
      </c>
      <c r="C35" s="61">
        <v>365</v>
      </c>
      <c r="D35" s="61">
        <v>6324</v>
      </c>
      <c r="E35" s="61">
        <v>220224990</v>
      </c>
      <c r="F35" s="61">
        <v>13652</v>
      </c>
      <c r="G35" s="61">
        <v>18994</v>
      </c>
      <c r="H35" s="61">
        <v>173539351</v>
      </c>
      <c r="I35" s="61">
        <v>2788</v>
      </c>
      <c r="J35" s="61">
        <v>4950</v>
      </c>
      <c r="K35" s="61">
        <v>36244840</v>
      </c>
      <c r="L35" s="64">
        <v>16805</v>
      </c>
      <c r="M35" s="64">
        <v>30268</v>
      </c>
      <c r="N35" s="64">
        <v>430009181</v>
      </c>
      <c r="O35" s="112">
        <v>10268</v>
      </c>
      <c r="P35" s="112">
        <v>12170</v>
      </c>
      <c r="Q35" s="112">
        <v>131019627</v>
      </c>
      <c r="R35" s="113">
        <v>349</v>
      </c>
      <c r="S35" s="113">
        <v>16610</v>
      </c>
      <c r="T35" s="113">
        <v>10979567</v>
      </c>
      <c r="U35" s="41" t="e">
        <f>#REF!</f>
        <v>#REF!</v>
      </c>
      <c r="V35" s="41" t="e">
        <f>#REF!</f>
        <v>#REF!</v>
      </c>
      <c r="W35" s="41" t="e">
        <f>#REF!</f>
        <v>#REF!</v>
      </c>
    </row>
    <row r="36" spans="1:23" ht="21" customHeight="1">
      <c r="A36" s="38">
        <v>32</v>
      </c>
      <c r="B36" s="48" t="s">
        <v>59</v>
      </c>
      <c r="C36" s="61">
        <v>509</v>
      </c>
      <c r="D36" s="61">
        <v>8246</v>
      </c>
      <c r="E36" s="61">
        <v>278108550</v>
      </c>
      <c r="F36" s="61">
        <v>13295</v>
      </c>
      <c r="G36" s="61">
        <v>18667</v>
      </c>
      <c r="H36" s="61">
        <v>180989490</v>
      </c>
      <c r="I36" s="61">
        <v>2702</v>
      </c>
      <c r="J36" s="61">
        <v>5225</v>
      </c>
      <c r="K36" s="61">
        <v>33511480</v>
      </c>
      <c r="L36" s="64">
        <v>16506</v>
      </c>
      <c r="M36" s="64">
        <v>32138</v>
      </c>
      <c r="N36" s="64">
        <v>492609520</v>
      </c>
      <c r="O36" s="112">
        <v>10275</v>
      </c>
      <c r="P36" s="112">
        <v>12170</v>
      </c>
      <c r="Q36" s="112">
        <v>138330570</v>
      </c>
      <c r="R36" s="113">
        <v>492</v>
      </c>
      <c r="S36" s="113">
        <v>21759</v>
      </c>
      <c r="T36" s="113">
        <v>14591729</v>
      </c>
      <c r="U36" s="41" t="e">
        <f>#REF!</f>
        <v>#REF!</v>
      </c>
      <c r="V36" s="41" t="e">
        <f>#REF!</f>
        <v>#REF!</v>
      </c>
      <c r="W36" s="41" t="e">
        <f>#REF!</f>
        <v>#REF!</v>
      </c>
    </row>
    <row r="37" spans="1:23" ht="21" customHeight="1">
      <c r="A37" s="38">
        <v>36</v>
      </c>
      <c r="B37" s="48" t="s">
        <v>60</v>
      </c>
      <c r="C37" s="61">
        <v>361</v>
      </c>
      <c r="D37" s="61">
        <v>5561</v>
      </c>
      <c r="E37" s="61">
        <v>185755856</v>
      </c>
      <c r="F37" s="61">
        <v>14543</v>
      </c>
      <c r="G37" s="61">
        <v>22120</v>
      </c>
      <c r="H37" s="61">
        <v>192691532</v>
      </c>
      <c r="I37" s="61">
        <v>3079</v>
      </c>
      <c r="J37" s="61">
        <v>5077</v>
      </c>
      <c r="K37" s="61">
        <v>36769380</v>
      </c>
      <c r="L37" s="64">
        <v>17983</v>
      </c>
      <c r="M37" s="64">
        <v>32758</v>
      </c>
      <c r="N37" s="64">
        <v>415216768</v>
      </c>
      <c r="O37" s="112">
        <v>8759</v>
      </c>
      <c r="P37" s="112">
        <v>10173</v>
      </c>
      <c r="Q37" s="112">
        <v>85035880</v>
      </c>
      <c r="R37" s="113">
        <v>342</v>
      </c>
      <c r="S37" s="113">
        <v>14660</v>
      </c>
      <c r="T37" s="113">
        <v>9633186</v>
      </c>
      <c r="U37" s="41" t="e">
        <f>#REF!</f>
        <v>#REF!</v>
      </c>
      <c r="V37" s="41" t="e">
        <f>#REF!</f>
        <v>#REF!</v>
      </c>
      <c r="W37" s="41" t="e">
        <f>#REF!</f>
        <v>#REF!</v>
      </c>
    </row>
    <row r="38" spans="1:23" ht="21" customHeight="1">
      <c r="A38" s="50">
        <v>44</v>
      </c>
      <c r="B38" s="51" t="s">
        <v>62</v>
      </c>
      <c r="C38" s="62">
        <v>864</v>
      </c>
      <c r="D38" s="62">
        <v>12849</v>
      </c>
      <c r="E38" s="62">
        <v>453127720</v>
      </c>
      <c r="F38" s="62">
        <v>31889</v>
      </c>
      <c r="G38" s="62">
        <v>44044</v>
      </c>
      <c r="H38" s="62">
        <v>472763510</v>
      </c>
      <c r="I38" s="62">
        <v>5453</v>
      </c>
      <c r="J38" s="62">
        <v>8926</v>
      </c>
      <c r="K38" s="62">
        <v>73940010</v>
      </c>
      <c r="L38" s="65">
        <v>38206</v>
      </c>
      <c r="M38" s="65">
        <v>65819</v>
      </c>
      <c r="N38" s="65">
        <v>999831240</v>
      </c>
      <c r="O38" s="122">
        <v>16619</v>
      </c>
      <c r="P38" s="122">
        <v>19278</v>
      </c>
      <c r="Q38" s="122">
        <v>194119370</v>
      </c>
      <c r="R38" s="118">
        <v>822</v>
      </c>
      <c r="S38" s="118">
        <v>32016</v>
      </c>
      <c r="T38" s="118">
        <v>21551182</v>
      </c>
      <c r="U38" s="57" t="e">
        <f>#REF!</f>
        <v>#REF!</v>
      </c>
      <c r="V38" s="57" t="e">
        <f>#REF!</f>
        <v>#REF!</v>
      </c>
      <c r="W38" s="57" t="e">
        <f>#REF!</f>
        <v>#REF!</v>
      </c>
    </row>
    <row r="39" spans="1:23" ht="21" customHeight="1">
      <c r="A39" s="38">
        <v>45</v>
      </c>
      <c r="B39" s="48" t="s">
        <v>106</v>
      </c>
      <c r="C39" s="61">
        <v>1329</v>
      </c>
      <c r="D39" s="61">
        <v>21315</v>
      </c>
      <c r="E39" s="61">
        <v>725495908</v>
      </c>
      <c r="F39" s="61">
        <v>43106</v>
      </c>
      <c r="G39" s="61">
        <v>66431</v>
      </c>
      <c r="H39" s="61">
        <v>682732970</v>
      </c>
      <c r="I39" s="61">
        <v>7725</v>
      </c>
      <c r="J39" s="61">
        <v>15265</v>
      </c>
      <c r="K39" s="61">
        <v>101995450</v>
      </c>
      <c r="L39" s="64">
        <v>52160</v>
      </c>
      <c r="M39" s="64">
        <v>103011</v>
      </c>
      <c r="N39" s="64">
        <v>1510224328</v>
      </c>
      <c r="O39" s="112">
        <v>18772</v>
      </c>
      <c r="P39" s="112">
        <v>21763</v>
      </c>
      <c r="Q39" s="112">
        <v>243840820</v>
      </c>
      <c r="R39" s="113">
        <v>1284</v>
      </c>
      <c r="S39" s="113">
        <v>57262</v>
      </c>
      <c r="T39" s="113">
        <v>38259668</v>
      </c>
      <c r="U39" s="41" t="e">
        <f>#REF!</f>
        <v>#REF!</v>
      </c>
      <c r="V39" s="41" t="e">
        <f>#REF!</f>
        <v>#REF!</v>
      </c>
      <c r="W39" s="41" t="e">
        <f>#REF!</f>
        <v>#REF!</v>
      </c>
    </row>
    <row r="40" spans="1:23" ht="21" customHeight="1">
      <c r="A40" s="53">
        <v>46</v>
      </c>
      <c r="B40" s="9" t="s">
        <v>110</v>
      </c>
      <c r="C40" s="90">
        <v>1409</v>
      </c>
      <c r="D40" s="90">
        <v>22555</v>
      </c>
      <c r="E40" s="90">
        <v>768520312</v>
      </c>
      <c r="F40" s="90">
        <v>45266</v>
      </c>
      <c r="G40" s="90">
        <v>63019</v>
      </c>
      <c r="H40" s="90">
        <v>564576380</v>
      </c>
      <c r="I40" s="90">
        <v>8682</v>
      </c>
      <c r="J40" s="90">
        <v>16046</v>
      </c>
      <c r="K40" s="90">
        <v>110191700</v>
      </c>
      <c r="L40" s="66">
        <v>55357</v>
      </c>
      <c r="M40" s="66">
        <v>101620</v>
      </c>
      <c r="N40" s="66">
        <v>1443288392</v>
      </c>
      <c r="O40" s="117">
        <v>31601</v>
      </c>
      <c r="P40" s="117">
        <v>36669</v>
      </c>
      <c r="Q40" s="117">
        <v>357985760</v>
      </c>
      <c r="R40" s="123">
        <v>1332</v>
      </c>
      <c r="S40" s="123">
        <v>59268</v>
      </c>
      <c r="T40" s="123">
        <v>40321561</v>
      </c>
      <c r="U40" s="85" t="e">
        <f>#REF!</f>
        <v>#REF!</v>
      </c>
      <c r="V40" s="85" t="e">
        <f>#REF!</f>
        <v>#REF!</v>
      </c>
      <c r="W40" s="85" t="e">
        <f>#REF!</f>
        <v>#REF!</v>
      </c>
    </row>
    <row r="41" spans="1:23" ht="21" customHeight="1">
      <c r="A41" s="8"/>
      <c r="B41" s="48" t="s">
        <v>64</v>
      </c>
      <c r="C41" s="59">
        <v>13374</v>
      </c>
      <c r="D41" s="59">
        <v>218870</v>
      </c>
      <c r="E41" s="59">
        <v>7274312578</v>
      </c>
      <c r="F41" s="59">
        <v>467516</v>
      </c>
      <c r="G41" s="59">
        <v>671939</v>
      </c>
      <c r="H41" s="59">
        <v>6410743298</v>
      </c>
      <c r="I41" s="59">
        <v>97322</v>
      </c>
      <c r="J41" s="59">
        <v>169105</v>
      </c>
      <c r="K41" s="59">
        <v>1203705010</v>
      </c>
      <c r="L41" s="59">
        <v>578212</v>
      </c>
      <c r="M41" s="59">
        <v>1059914</v>
      </c>
      <c r="N41" s="59">
        <v>14888760886</v>
      </c>
      <c r="O41" s="59">
        <v>295832</v>
      </c>
      <c r="P41" s="59">
        <v>348445</v>
      </c>
      <c r="Q41" s="59">
        <v>3548671389</v>
      </c>
      <c r="R41" s="59">
        <v>12817</v>
      </c>
      <c r="S41" s="59">
        <v>582701</v>
      </c>
      <c r="T41" s="59">
        <v>389180360</v>
      </c>
      <c r="U41" s="41" t="e">
        <f>SUM(U22:U40)</f>
        <v>#REF!</v>
      </c>
      <c r="V41" s="42" t="e">
        <f>SUM(V22:V40)</f>
        <v>#REF!</v>
      </c>
      <c r="W41" s="42" t="e">
        <f>SUM(W22:W40)</f>
        <v>#REF!</v>
      </c>
    </row>
    <row r="42" spans="1:23" ht="21" customHeight="1">
      <c r="A42" s="8"/>
      <c r="B42" s="48" t="s">
        <v>66</v>
      </c>
      <c r="C42" s="59">
        <v>59960</v>
      </c>
      <c r="D42" s="59">
        <v>986466</v>
      </c>
      <c r="E42" s="91">
        <v>33451174460</v>
      </c>
      <c r="F42" s="59">
        <v>2253230</v>
      </c>
      <c r="G42" s="91">
        <v>3331082</v>
      </c>
      <c r="H42" s="91">
        <v>30628341822</v>
      </c>
      <c r="I42" s="59">
        <v>474885</v>
      </c>
      <c r="J42" s="91">
        <v>809067</v>
      </c>
      <c r="K42" s="59">
        <v>5663381666</v>
      </c>
      <c r="L42" s="91">
        <v>2788075</v>
      </c>
      <c r="M42" s="59">
        <v>5126615</v>
      </c>
      <c r="N42" s="59">
        <v>69742897948</v>
      </c>
      <c r="O42" s="91">
        <v>1457065</v>
      </c>
      <c r="P42" s="59">
        <v>1721524</v>
      </c>
      <c r="Q42" s="91">
        <v>16583679746</v>
      </c>
      <c r="R42" s="59">
        <v>57378</v>
      </c>
      <c r="S42" s="91">
        <v>2611537</v>
      </c>
      <c r="T42" s="91">
        <v>1744438107</v>
      </c>
      <c r="U42" s="41" t="e">
        <f>U20+U41</f>
        <v>#REF!</v>
      </c>
      <c r="V42" s="42" t="e">
        <f>V20+V41</f>
        <v>#REF!</v>
      </c>
      <c r="W42" s="42" t="e">
        <f>W20+W41</f>
        <v>#REF!</v>
      </c>
    </row>
    <row r="43" spans="1:23" ht="21" customHeight="1">
      <c r="A43" s="8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20"/>
      <c r="P43" s="120"/>
      <c r="Q43" s="120"/>
      <c r="R43" s="121"/>
      <c r="S43" s="121"/>
      <c r="T43" s="119"/>
      <c r="U43" s="34"/>
      <c r="V43" s="34"/>
      <c r="W43" s="34"/>
    </row>
    <row r="44" spans="1:23" ht="21" customHeight="1">
      <c r="A44" s="38">
        <v>301</v>
      </c>
      <c r="B44" s="48" t="s">
        <v>68</v>
      </c>
      <c r="C44" s="61">
        <v>170</v>
      </c>
      <c r="D44" s="61">
        <v>1512</v>
      </c>
      <c r="E44" s="61">
        <v>94204230</v>
      </c>
      <c r="F44" s="61">
        <v>11167</v>
      </c>
      <c r="G44" s="61">
        <v>15223</v>
      </c>
      <c r="H44" s="61">
        <v>146798400</v>
      </c>
      <c r="I44" s="61">
        <v>4098</v>
      </c>
      <c r="J44" s="61">
        <v>6053</v>
      </c>
      <c r="K44" s="61">
        <v>41391620</v>
      </c>
      <c r="L44" s="64">
        <v>15435</v>
      </c>
      <c r="M44" s="64">
        <v>22788</v>
      </c>
      <c r="N44" s="64">
        <v>282394250</v>
      </c>
      <c r="O44" s="112">
        <v>6118</v>
      </c>
      <c r="P44" s="112">
        <v>7013</v>
      </c>
      <c r="Q44" s="112">
        <v>89486930</v>
      </c>
      <c r="R44" s="113">
        <v>162</v>
      </c>
      <c r="S44" s="113">
        <v>3396</v>
      </c>
      <c r="T44" s="113">
        <v>2329918</v>
      </c>
      <c r="U44" s="41" t="e">
        <f>#REF!</f>
        <v>#REF!</v>
      </c>
      <c r="V44" s="41" t="e">
        <f>#REF!</f>
        <v>#REF!</v>
      </c>
      <c r="W44" s="41" t="e">
        <f>#REF!</f>
        <v>#REF!</v>
      </c>
    </row>
    <row r="45" spans="1:23" ht="21" customHeight="1">
      <c r="A45" s="38">
        <v>302</v>
      </c>
      <c r="B45" s="48" t="s">
        <v>70</v>
      </c>
      <c r="C45" s="61">
        <v>269</v>
      </c>
      <c r="D45" s="61">
        <v>2202</v>
      </c>
      <c r="E45" s="61">
        <v>111519320</v>
      </c>
      <c r="F45" s="61">
        <v>18804</v>
      </c>
      <c r="G45" s="61">
        <v>25360</v>
      </c>
      <c r="H45" s="61">
        <v>203451530</v>
      </c>
      <c r="I45" s="61">
        <v>1863</v>
      </c>
      <c r="J45" s="61">
        <v>2624</v>
      </c>
      <c r="K45" s="61">
        <v>19156990</v>
      </c>
      <c r="L45" s="64">
        <v>20936</v>
      </c>
      <c r="M45" s="64">
        <v>30186</v>
      </c>
      <c r="N45" s="64">
        <v>334127840</v>
      </c>
      <c r="O45" s="112">
        <v>10761</v>
      </c>
      <c r="P45" s="112">
        <v>12475</v>
      </c>
      <c r="Q45" s="112">
        <v>130808780</v>
      </c>
      <c r="R45" s="113">
        <v>245</v>
      </c>
      <c r="S45" s="113">
        <v>4640</v>
      </c>
      <c r="T45" s="113">
        <v>3109779</v>
      </c>
      <c r="U45" s="41" t="e">
        <f>#REF!</f>
        <v>#REF!</v>
      </c>
      <c r="V45" s="41" t="e">
        <f>#REF!</f>
        <v>#REF!</v>
      </c>
      <c r="W45" s="41" t="e">
        <f>#REF!</f>
        <v>#REF!</v>
      </c>
    </row>
    <row r="46" spans="1:23" ht="21" customHeight="1">
      <c r="A46" s="38">
        <v>303</v>
      </c>
      <c r="B46" s="48" t="s">
        <v>71</v>
      </c>
      <c r="C46" s="61">
        <v>2460</v>
      </c>
      <c r="D46" s="61">
        <v>27336</v>
      </c>
      <c r="E46" s="61">
        <v>1414866470</v>
      </c>
      <c r="F46" s="61">
        <v>131830</v>
      </c>
      <c r="G46" s="61">
        <v>182935</v>
      </c>
      <c r="H46" s="61">
        <v>1531822406</v>
      </c>
      <c r="I46" s="61">
        <v>28117</v>
      </c>
      <c r="J46" s="61">
        <v>47524</v>
      </c>
      <c r="K46" s="61">
        <v>333354060</v>
      </c>
      <c r="L46" s="64">
        <v>162407</v>
      </c>
      <c r="M46" s="64">
        <v>257795</v>
      </c>
      <c r="N46" s="64">
        <v>3280042936</v>
      </c>
      <c r="O46" s="112">
        <v>83436</v>
      </c>
      <c r="P46" s="112">
        <v>98568</v>
      </c>
      <c r="Q46" s="112">
        <v>810270960</v>
      </c>
      <c r="R46" s="113">
        <v>2261</v>
      </c>
      <c r="S46" s="113">
        <v>63525</v>
      </c>
      <c r="T46" s="113">
        <v>42865730</v>
      </c>
      <c r="U46" s="41" t="e">
        <f>#REF!</f>
        <v>#REF!</v>
      </c>
      <c r="V46" s="41" t="e">
        <f>#REF!</f>
        <v>#REF!</v>
      </c>
      <c r="W46" s="41" t="e">
        <f>#REF!</f>
        <v>#REF!</v>
      </c>
    </row>
    <row r="47" spans="1:23" ht="21" customHeight="1">
      <c r="A47" s="8"/>
      <c r="B47" s="48" t="s">
        <v>73</v>
      </c>
      <c r="C47" s="59">
        <v>2899</v>
      </c>
      <c r="D47" s="59">
        <v>31050</v>
      </c>
      <c r="E47" s="59">
        <v>1620590020</v>
      </c>
      <c r="F47" s="59">
        <v>161801</v>
      </c>
      <c r="G47" s="59">
        <v>223518</v>
      </c>
      <c r="H47" s="59">
        <v>1882072336</v>
      </c>
      <c r="I47" s="59">
        <v>34078</v>
      </c>
      <c r="J47" s="59">
        <v>56201</v>
      </c>
      <c r="K47" s="59">
        <v>393902670</v>
      </c>
      <c r="L47" s="59">
        <v>198778</v>
      </c>
      <c r="M47" s="59">
        <v>310769</v>
      </c>
      <c r="N47" s="59">
        <v>3896565026</v>
      </c>
      <c r="O47" s="59">
        <v>100315</v>
      </c>
      <c r="P47" s="59">
        <v>118056</v>
      </c>
      <c r="Q47" s="59">
        <v>1030566670</v>
      </c>
      <c r="R47" s="59">
        <v>2668</v>
      </c>
      <c r="S47" s="59">
        <v>71561</v>
      </c>
      <c r="T47" s="59">
        <v>48305427</v>
      </c>
      <c r="U47" s="41" t="e">
        <f>SUM(U44:U46)</f>
        <v>#REF!</v>
      </c>
      <c r="V47" s="42" t="e">
        <f>SUM(V44:V46)</f>
        <v>#REF!</v>
      </c>
      <c r="W47" s="42" t="e">
        <f>SUM(W44:W46)</f>
        <v>#REF!</v>
      </c>
    </row>
    <row r="48" spans="1:23" ht="21" customHeight="1">
      <c r="A48" s="8"/>
      <c r="B48" s="4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41"/>
      <c r="V48" s="42"/>
      <c r="W48" s="42"/>
    </row>
    <row r="49" spans="1:23" ht="21" customHeight="1">
      <c r="A49" s="84"/>
      <c r="B49" s="9" t="s">
        <v>75</v>
      </c>
      <c r="C49" s="92">
        <v>62859</v>
      </c>
      <c r="D49" s="92">
        <v>1017516</v>
      </c>
      <c r="E49" s="93">
        <v>35071764480</v>
      </c>
      <c r="F49" s="92">
        <v>2415031</v>
      </c>
      <c r="G49" s="93">
        <v>3554600</v>
      </c>
      <c r="H49" s="93">
        <v>32510414158</v>
      </c>
      <c r="I49" s="92">
        <v>508963</v>
      </c>
      <c r="J49" s="93">
        <v>865268</v>
      </c>
      <c r="K49" s="92">
        <v>6057284336</v>
      </c>
      <c r="L49" s="93">
        <v>2986853</v>
      </c>
      <c r="M49" s="92">
        <v>5437384</v>
      </c>
      <c r="N49" s="92">
        <v>73639462974</v>
      </c>
      <c r="O49" s="93">
        <v>1557380</v>
      </c>
      <c r="P49" s="92">
        <v>1839580</v>
      </c>
      <c r="Q49" s="93">
        <v>17614246416</v>
      </c>
      <c r="R49" s="92">
        <v>60046</v>
      </c>
      <c r="S49" s="93">
        <v>2683098</v>
      </c>
      <c r="T49" s="93">
        <v>1792743534</v>
      </c>
      <c r="U49" s="85" t="e">
        <f>U42+U47</f>
        <v>#REF!</v>
      </c>
      <c r="V49" s="108" t="e">
        <f>V42+V47</f>
        <v>#REF!</v>
      </c>
      <c r="W49" s="108" t="e">
        <f>W42+W47</f>
        <v>#REF!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15.75" customHeight="1">
      <c r="A51" s="49"/>
      <c r="B51" s="4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U51" s="49"/>
      <c r="V51" s="49"/>
      <c r="W51" s="49"/>
    </row>
    <row r="52" spans="1:23" ht="15.75" customHeight="1">
      <c r="A52" s="49"/>
      <c r="B52" s="4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U52" s="49"/>
      <c r="V52" s="49"/>
      <c r="W52" s="49"/>
    </row>
  </sheetData>
  <sheetProtection/>
  <mergeCells count="10">
    <mergeCell ref="U4:W4"/>
    <mergeCell ref="C3:K3"/>
    <mergeCell ref="L3:T3"/>
    <mergeCell ref="U3:W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48" man="1"/>
    <brk id="2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70" zoomScaleNormal="87" zoomScaleSheetLayoutView="70" zoomScalePageLayoutView="0" workbookViewId="0" topLeftCell="A1">
      <pane xSplit="2" ySplit="6" topLeftCell="R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P3" sqref="P3:W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10.625" style="1" hidden="1" customWidth="1"/>
    <col min="5" max="5" width="15.625" style="1" hidden="1" customWidth="1"/>
    <col min="6" max="7" width="9.625" style="1" customWidth="1"/>
    <col min="8" max="8" width="13.625" style="1" customWidth="1"/>
    <col min="9" max="9" width="10.625" style="1" customWidth="1"/>
    <col min="10" max="10" width="15.625" style="1" customWidth="1"/>
    <col min="11" max="11" width="8.125" style="1" customWidth="1"/>
    <col min="12" max="12" width="6.125" style="1" customWidth="1"/>
    <col min="13" max="13" width="11.00390625" style="1" customWidth="1"/>
    <col min="14" max="14" width="8.625" style="1" customWidth="1"/>
    <col min="15" max="15" width="13.75390625" style="1" customWidth="1"/>
    <col min="16" max="16" width="8.625" style="1" customWidth="1"/>
    <col min="17" max="17" width="13.75390625" style="1" customWidth="1"/>
    <col min="18" max="18" width="8.625" style="1" customWidth="1"/>
    <col min="19" max="19" width="13.75390625" style="1" customWidth="1"/>
    <col min="20" max="20" width="8.625" style="1" customWidth="1"/>
    <col min="21" max="21" width="13.75390625" style="1" customWidth="1"/>
    <col min="22" max="22" width="8.625" style="1" customWidth="1"/>
    <col min="23" max="23" width="13.75390625" style="1" customWidth="1"/>
    <col min="24" max="16384" width="10.75390625" style="1" customWidth="1"/>
  </cols>
  <sheetData>
    <row r="1" spans="2:23" ht="21" customHeight="1">
      <c r="B1" s="58"/>
      <c r="C1" s="2" t="s">
        <v>109</v>
      </c>
      <c r="F1" s="2" t="s">
        <v>117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2:23" ht="21" customHeight="1">
      <c r="B2" s="3"/>
      <c r="C2" s="70"/>
      <c r="D2" s="3"/>
      <c r="J2" s="39"/>
      <c r="M2" s="4"/>
      <c r="N2" s="49"/>
      <c r="P2" s="49"/>
      <c r="R2" s="49"/>
      <c r="T2" s="75"/>
      <c r="V2" s="49"/>
      <c r="W2" s="4" t="s">
        <v>98</v>
      </c>
    </row>
    <row r="3" spans="1:23" ht="21" customHeight="1">
      <c r="A3" s="5"/>
      <c r="B3" s="71"/>
      <c r="C3" s="179" t="s">
        <v>105</v>
      </c>
      <c r="D3" s="180"/>
      <c r="E3" s="180"/>
      <c r="F3" s="180"/>
      <c r="G3" s="180"/>
      <c r="H3" s="180"/>
      <c r="I3" s="180"/>
      <c r="J3" s="180"/>
      <c r="K3" s="179" t="s">
        <v>104</v>
      </c>
      <c r="L3" s="180"/>
      <c r="M3" s="180"/>
      <c r="N3" s="180"/>
      <c r="O3" s="198"/>
      <c r="P3" s="179" t="s">
        <v>104</v>
      </c>
      <c r="Q3" s="180"/>
      <c r="R3" s="180"/>
      <c r="S3" s="180"/>
      <c r="T3" s="180"/>
      <c r="U3" s="180"/>
      <c r="V3" s="180"/>
      <c r="W3" s="198"/>
    </row>
    <row r="4" spans="1:23" ht="21" customHeight="1">
      <c r="A4" s="8"/>
      <c r="B4" s="35"/>
      <c r="C4" s="170" t="s">
        <v>100</v>
      </c>
      <c r="D4" s="171"/>
      <c r="E4" s="172"/>
      <c r="F4" s="201" t="s">
        <v>88</v>
      </c>
      <c r="G4" s="202"/>
      <c r="H4" s="203"/>
      <c r="I4" s="204" t="s">
        <v>84</v>
      </c>
      <c r="J4" s="205"/>
      <c r="K4" s="168" t="s">
        <v>85</v>
      </c>
      <c r="L4" s="195" t="s">
        <v>102</v>
      </c>
      <c r="M4" s="196"/>
      <c r="N4" s="196"/>
      <c r="O4" s="197"/>
      <c r="P4" s="195" t="s">
        <v>102</v>
      </c>
      <c r="Q4" s="196"/>
      <c r="R4" s="196"/>
      <c r="S4" s="196"/>
      <c r="T4" s="196"/>
      <c r="U4" s="196"/>
      <c r="V4" s="196"/>
      <c r="W4" s="197"/>
    </row>
    <row r="5" spans="1:23" ht="21" customHeight="1">
      <c r="A5" s="15" t="s">
        <v>2</v>
      </c>
      <c r="B5" s="35"/>
      <c r="C5" s="14"/>
      <c r="D5" s="14"/>
      <c r="E5" s="14"/>
      <c r="F5" s="5"/>
      <c r="G5" s="5"/>
      <c r="H5" s="16"/>
      <c r="I5" s="74"/>
      <c r="J5" s="99"/>
      <c r="K5" s="169" t="s">
        <v>108</v>
      </c>
      <c r="L5" s="199" t="s">
        <v>94</v>
      </c>
      <c r="M5" s="200"/>
      <c r="N5" s="199" t="s">
        <v>112</v>
      </c>
      <c r="O5" s="200"/>
      <c r="P5" s="199" t="s">
        <v>113</v>
      </c>
      <c r="Q5" s="200"/>
      <c r="R5" s="199" t="s">
        <v>114</v>
      </c>
      <c r="S5" s="200"/>
      <c r="T5" s="199" t="s">
        <v>115</v>
      </c>
      <c r="U5" s="200"/>
      <c r="V5" s="199" t="s">
        <v>95</v>
      </c>
      <c r="W5" s="200"/>
    </row>
    <row r="6" spans="1:23" ht="21" customHeight="1">
      <c r="A6" s="15" t="s">
        <v>3</v>
      </c>
      <c r="B6" s="27" t="s">
        <v>4</v>
      </c>
      <c r="C6" s="31" t="s">
        <v>5</v>
      </c>
      <c r="D6" s="29" t="s">
        <v>6</v>
      </c>
      <c r="E6" s="32" t="s">
        <v>119</v>
      </c>
      <c r="F6" s="29" t="s">
        <v>5</v>
      </c>
      <c r="G6" s="29" t="s">
        <v>6</v>
      </c>
      <c r="H6" s="30" t="s">
        <v>119</v>
      </c>
      <c r="I6" s="79" t="s">
        <v>5</v>
      </c>
      <c r="J6" s="40" t="s">
        <v>7</v>
      </c>
      <c r="K6" s="100" t="s">
        <v>5</v>
      </c>
      <c r="L6" s="101" t="s">
        <v>5</v>
      </c>
      <c r="M6" s="101" t="s">
        <v>7</v>
      </c>
      <c r="N6" s="23" t="s">
        <v>5</v>
      </c>
      <c r="O6" s="23" t="s">
        <v>7</v>
      </c>
      <c r="P6" s="23" t="s">
        <v>5</v>
      </c>
      <c r="Q6" s="23" t="s">
        <v>7</v>
      </c>
      <c r="R6" s="23" t="s">
        <v>5</v>
      </c>
      <c r="S6" s="23" t="s">
        <v>7</v>
      </c>
      <c r="T6" s="23" t="s">
        <v>5</v>
      </c>
      <c r="U6" s="23" t="s">
        <v>7</v>
      </c>
      <c r="V6" s="101" t="s">
        <v>5</v>
      </c>
      <c r="W6" s="101" t="s">
        <v>7</v>
      </c>
    </row>
    <row r="7" spans="1:23" ht="21" customHeight="1">
      <c r="A7" s="36">
        <v>1</v>
      </c>
      <c r="B7" s="81" t="s">
        <v>8</v>
      </c>
      <c r="C7" s="83" t="e">
        <f>#REF!</f>
        <v>#REF!</v>
      </c>
      <c r="D7" s="56" t="e">
        <f>#REF!</f>
        <v>#REF!</v>
      </c>
      <c r="E7" s="56" t="e">
        <f>#REF!</f>
        <v>#REF!</v>
      </c>
      <c r="F7" s="109">
        <v>1351</v>
      </c>
      <c r="G7" s="109">
        <v>10355</v>
      </c>
      <c r="H7" s="109">
        <v>109755170</v>
      </c>
      <c r="I7" s="125">
        <v>918218</v>
      </c>
      <c r="J7" s="126">
        <v>18590853684</v>
      </c>
      <c r="K7" s="127">
        <v>16</v>
      </c>
      <c r="L7" s="127">
        <v>244</v>
      </c>
      <c r="M7" s="127">
        <v>8070804</v>
      </c>
      <c r="N7" s="127">
        <v>537</v>
      </c>
      <c r="O7" s="127">
        <v>17305394</v>
      </c>
      <c r="P7" s="127">
        <v>13271</v>
      </c>
      <c r="Q7" s="127">
        <v>97086927</v>
      </c>
      <c r="R7" s="127">
        <v>707</v>
      </c>
      <c r="S7" s="127">
        <v>18619975</v>
      </c>
      <c r="T7" s="127">
        <v>793</v>
      </c>
      <c r="U7" s="127">
        <v>7670630</v>
      </c>
      <c r="V7" s="127">
        <v>0</v>
      </c>
      <c r="W7" s="127">
        <v>0</v>
      </c>
    </row>
    <row r="8" spans="1:23" ht="21" customHeight="1">
      <c r="A8" s="38">
        <v>2</v>
      </c>
      <c r="B8" s="82" t="s">
        <v>9</v>
      </c>
      <c r="C8" s="42" t="e">
        <f>#REF!</f>
        <v>#REF!</v>
      </c>
      <c r="D8" s="41" t="e">
        <f>#REF!</f>
        <v>#REF!</v>
      </c>
      <c r="E8" s="41" t="e">
        <f>#REF!</f>
        <v>#REF!</v>
      </c>
      <c r="F8" s="112">
        <v>807</v>
      </c>
      <c r="G8" s="112">
        <v>3591</v>
      </c>
      <c r="H8" s="112">
        <v>40397360</v>
      </c>
      <c r="I8" s="128">
        <v>285770</v>
      </c>
      <c r="J8" s="129">
        <v>6127841069</v>
      </c>
      <c r="K8" s="130">
        <v>0</v>
      </c>
      <c r="L8" s="130">
        <v>87</v>
      </c>
      <c r="M8" s="130">
        <v>2425598</v>
      </c>
      <c r="N8" s="130">
        <v>116</v>
      </c>
      <c r="O8" s="130">
        <v>3067648</v>
      </c>
      <c r="P8" s="130">
        <v>3381</v>
      </c>
      <c r="Q8" s="130">
        <v>25599453</v>
      </c>
      <c r="R8" s="130">
        <v>100</v>
      </c>
      <c r="S8" s="130">
        <v>2011040</v>
      </c>
      <c r="T8" s="130">
        <v>15</v>
      </c>
      <c r="U8" s="130">
        <v>132490</v>
      </c>
      <c r="V8" s="130">
        <v>0</v>
      </c>
      <c r="W8" s="130">
        <v>0</v>
      </c>
    </row>
    <row r="9" spans="1:23" ht="21" customHeight="1">
      <c r="A9" s="38">
        <v>3</v>
      </c>
      <c r="B9" s="82" t="s">
        <v>11</v>
      </c>
      <c r="C9" s="42" t="e">
        <f>#REF!</f>
        <v>#REF!</v>
      </c>
      <c r="D9" s="41" t="e">
        <f>#REF!</f>
        <v>#REF!</v>
      </c>
      <c r="E9" s="41" t="e">
        <f>#REF!</f>
        <v>#REF!</v>
      </c>
      <c r="F9" s="112">
        <v>729</v>
      </c>
      <c r="G9" s="112">
        <v>4015</v>
      </c>
      <c r="H9" s="112">
        <v>48875070</v>
      </c>
      <c r="I9" s="128">
        <v>523991</v>
      </c>
      <c r="J9" s="129">
        <v>9971760276</v>
      </c>
      <c r="K9" s="130">
        <v>14</v>
      </c>
      <c r="L9" s="130">
        <v>157</v>
      </c>
      <c r="M9" s="130">
        <v>6882146</v>
      </c>
      <c r="N9" s="130">
        <v>378</v>
      </c>
      <c r="O9" s="130">
        <v>10299108</v>
      </c>
      <c r="P9" s="130">
        <v>7961</v>
      </c>
      <c r="Q9" s="130">
        <v>49323097</v>
      </c>
      <c r="R9" s="130">
        <v>0</v>
      </c>
      <c r="S9" s="130">
        <v>0</v>
      </c>
      <c r="T9" s="130">
        <v>174</v>
      </c>
      <c r="U9" s="130">
        <v>3991970</v>
      </c>
      <c r="V9" s="130">
        <v>22</v>
      </c>
      <c r="W9" s="130">
        <v>719065</v>
      </c>
    </row>
    <row r="10" spans="1:23" ht="21" customHeight="1">
      <c r="A10" s="38">
        <v>4</v>
      </c>
      <c r="B10" s="82" t="s">
        <v>13</v>
      </c>
      <c r="C10" s="41" t="e">
        <f>#REF!</f>
        <v>#REF!</v>
      </c>
      <c r="D10" s="41" t="e">
        <f>#REF!</f>
        <v>#REF!</v>
      </c>
      <c r="E10" s="41" t="e">
        <f>#REF!</f>
        <v>#REF!</v>
      </c>
      <c r="F10" s="112">
        <v>302</v>
      </c>
      <c r="G10" s="112">
        <v>2518</v>
      </c>
      <c r="H10" s="112">
        <v>27058560</v>
      </c>
      <c r="I10" s="128">
        <v>395390</v>
      </c>
      <c r="J10" s="129">
        <v>8807216989</v>
      </c>
      <c r="K10" s="130">
        <v>0</v>
      </c>
      <c r="L10" s="130">
        <v>78</v>
      </c>
      <c r="M10" s="130">
        <v>3430032</v>
      </c>
      <c r="N10" s="130">
        <v>173</v>
      </c>
      <c r="O10" s="130">
        <v>5742797</v>
      </c>
      <c r="P10" s="130">
        <v>6077</v>
      </c>
      <c r="Q10" s="130">
        <v>39789708</v>
      </c>
      <c r="R10" s="130">
        <v>103</v>
      </c>
      <c r="S10" s="130">
        <v>2886890</v>
      </c>
      <c r="T10" s="130">
        <v>13</v>
      </c>
      <c r="U10" s="130">
        <v>60800</v>
      </c>
      <c r="V10" s="130">
        <v>0</v>
      </c>
      <c r="W10" s="130">
        <v>0</v>
      </c>
    </row>
    <row r="11" spans="1:23" ht="21" customHeight="1">
      <c r="A11" s="38">
        <v>5</v>
      </c>
      <c r="B11" s="82" t="s">
        <v>15</v>
      </c>
      <c r="C11" s="41" t="e">
        <f>#REF!</f>
        <v>#REF!</v>
      </c>
      <c r="D11" s="41" t="e">
        <f>#REF!</f>
        <v>#REF!</v>
      </c>
      <c r="E11" s="41" t="e">
        <f>#REF!</f>
        <v>#REF!</v>
      </c>
      <c r="F11" s="112">
        <v>66</v>
      </c>
      <c r="G11" s="112">
        <v>568</v>
      </c>
      <c r="H11" s="112">
        <v>5848290</v>
      </c>
      <c r="I11" s="128">
        <v>133528</v>
      </c>
      <c r="J11" s="129">
        <v>2725991276</v>
      </c>
      <c r="K11" s="130">
        <v>8</v>
      </c>
      <c r="L11" s="130">
        <v>88</v>
      </c>
      <c r="M11" s="130">
        <v>1464550</v>
      </c>
      <c r="N11" s="130">
        <v>68</v>
      </c>
      <c r="O11" s="130">
        <v>1916347</v>
      </c>
      <c r="P11" s="130">
        <v>2270</v>
      </c>
      <c r="Q11" s="130">
        <v>14972924</v>
      </c>
      <c r="R11" s="130">
        <v>29</v>
      </c>
      <c r="S11" s="130">
        <v>612465</v>
      </c>
      <c r="T11" s="130">
        <v>30</v>
      </c>
      <c r="U11" s="130">
        <v>451930</v>
      </c>
      <c r="V11" s="130">
        <v>0</v>
      </c>
      <c r="W11" s="130">
        <v>0</v>
      </c>
    </row>
    <row r="12" spans="1:23" ht="21" customHeight="1">
      <c r="A12" s="36">
        <v>6</v>
      </c>
      <c r="B12" s="81" t="s">
        <v>17</v>
      </c>
      <c r="C12" s="105" t="e">
        <f>#REF!</f>
        <v>#REF!</v>
      </c>
      <c r="D12" s="105" t="e">
        <f>#REF!</f>
        <v>#REF!</v>
      </c>
      <c r="E12" s="105" t="e">
        <f>#REF!</f>
        <v>#REF!</v>
      </c>
      <c r="F12" s="116">
        <v>211</v>
      </c>
      <c r="G12" s="116">
        <v>960</v>
      </c>
      <c r="H12" s="116">
        <v>10708370</v>
      </c>
      <c r="I12" s="131">
        <v>146104</v>
      </c>
      <c r="J12" s="132">
        <v>3219226851</v>
      </c>
      <c r="K12" s="133">
        <v>5</v>
      </c>
      <c r="L12" s="133">
        <v>14</v>
      </c>
      <c r="M12" s="133">
        <v>142900</v>
      </c>
      <c r="N12" s="133">
        <v>93</v>
      </c>
      <c r="O12" s="133">
        <v>3074885</v>
      </c>
      <c r="P12" s="133">
        <v>2607</v>
      </c>
      <c r="Q12" s="133">
        <v>19342528</v>
      </c>
      <c r="R12" s="133">
        <v>36</v>
      </c>
      <c r="S12" s="133">
        <v>775105</v>
      </c>
      <c r="T12" s="133">
        <v>30</v>
      </c>
      <c r="U12" s="133">
        <v>223880</v>
      </c>
      <c r="V12" s="133">
        <v>0</v>
      </c>
      <c r="W12" s="133">
        <v>0</v>
      </c>
    </row>
    <row r="13" spans="1:23" ht="21" customHeight="1">
      <c r="A13" s="38">
        <v>7</v>
      </c>
      <c r="B13" s="82" t="s">
        <v>19</v>
      </c>
      <c r="C13" s="41" t="e">
        <f>#REF!</f>
        <v>#REF!</v>
      </c>
      <c r="D13" s="41" t="e">
        <f>#REF!</f>
        <v>#REF!</v>
      </c>
      <c r="E13" s="41" t="e">
        <f>#REF!</f>
        <v>#REF!</v>
      </c>
      <c r="F13" s="112">
        <v>300</v>
      </c>
      <c r="G13" s="112">
        <v>1688</v>
      </c>
      <c r="H13" s="112">
        <v>18718070</v>
      </c>
      <c r="I13" s="128">
        <v>143957</v>
      </c>
      <c r="J13" s="129">
        <v>2885627673</v>
      </c>
      <c r="K13" s="130">
        <v>0</v>
      </c>
      <c r="L13" s="130">
        <v>18</v>
      </c>
      <c r="M13" s="130">
        <v>765070</v>
      </c>
      <c r="N13" s="130">
        <v>135</v>
      </c>
      <c r="O13" s="130">
        <v>3997745</v>
      </c>
      <c r="P13" s="130">
        <v>1909</v>
      </c>
      <c r="Q13" s="130">
        <v>10618284</v>
      </c>
      <c r="R13" s="130">
        <v>66</v>
      </c>
      <c r="S13" s="130">
        <v>1970875</v>
      </c>
      <c r="T13" s="130">
        <v>15</v>
      </c>
      <c r="U13" s="130">
        <v>88440</v>
      </c>
      <c r="V13" s="130">
        <v>0</v>
      </c>
      <c r="W13" s="130">
        <v>0</v>
      </c>
    </row>
    <row r="14" spans="1:23" ht="21" customHeight="1">
      <c r="A14" s="38">
        <v>8</v>
      </c>
      <c r="B14" s="82" t="s">
        <v>21</v>
      </c>
      <c r="C14" s="41" t="e">
        <f>#REF!</f>
        <v>#REF!</v>
      </c>
      <c r="D14" s="41" t="e">
        <f>#REF!</f>
        <v>#REF!</v>
      </c>
      <c r="E14" s="41" t="e">
        <f>#REF!</f>
        <v>#REF!</v>
      </c>
      <c r="F14" s="112">
        <v>107</v>
      </c>
      <c r="G14" s="112">
        <v>755</v>
      </c>
      <c r="H14" s="112">
        <v>8495840</v>
      </c>
      <c r="I14" s="128">
        <v>112751</v>
      </c>
      <c r="J14" s="129">
        <v>2193132399</v>
      </c>
      <c r="K14" s="130">
        <v>0</v>
      </c>
      <c r="L14" s="130">
        <v>11</v>
      </c>
      <c r="M14" s="130">
        <v>227820</v>
      </c>
      <c r="N14" s="130">
        <v>69</v>
      </c>
      <c r="O14" s="130">
        <v>1895564</v>
      </c>
      <c r="P14" s="130">
        <v>1746</v>
      </c>
      <c r="Q14" s="130">
        <v>11747361</v>
      </c>
      <c r="R14" s="130">
        <v>53</v>
      </c>
      <c r="S14" s="130">
        <v>1445725</v>
      </c>
      <c r="T14" s="130">
        <v>0</v>
      </c>
      <c r="U14" s="130">
        <v>0</v>
      </c>
      <c r="V14" s="130">
        <v>0</v>
      </c>
      <c r="W14" s="130">
        <v>0</v>
      </c>
    </row>
    <row r="15" spans="1:23" ht="21" customHeight="1">
      <c r="A15" s="38">
        <v>9</v>
      </c>
      <c r="B15" s="82" t="s">
        <v>23</v>
      </c>
      <c r="C15" s="41" t="e">
        <f>#REF!</f>
        <v>#REF!</v>
      </c>
      <c r="D15" s="41" t="e">
        <f>#REF!</f>
        <v>#REF!</v>
      </c>
      <c r="E15" s="41" t="e">
        <f>#REF!</f>
        <v>#REF!</v>
      </c>
      <c r="F15" s="112">
        <v>251</v>
      </c>
      <c r="G15" s="112">
        <v>809</v>
      </c>
      <c r="H15" s="112">
        <v>9027290</v>
      </c>
      <c r="I15" s="128">
        <v>93264</v>
      </c>
      <c r="J15" s="129">
        <v>1928272563</v>
      </c>
      <c r="K15" s="130">
        <v>3</v>
      </c>
      <c r="L15" s="130">
        <v>102</v>
      </c>
      <c r="M15" s="130">
        <v>1499674</v>
      </c>
      <c r="N15" s="130">
        <v>61</v>
      </c>
      <c r="O15" s="130">
        <v>2083996</v>
      </c>
      <c r="P15" s="130">
        <v>1597</v>
      </c>
      <c r="Q15" s="130">
        <v>11350691</v>
      </c>
      <c r="R15" s="130">
        <v>0</v>
      </c>
      <c r="S15" s="130">
        <v>0</v>
      </c>
      <c r="T15" s="130">
        <v>31</v>
      </c>
      <c r="U15" s="130">
        <v>450705</v>
      </c>
      <c r="V15" s="130">
        <v>3</v>
      </c>
      <c r="W15" s="130">
        <v>71600</v>
      </c>
    </row>
    <row r="16" spans="1:23" ht="21" customHeight="1">
      <c r="A16" s="53">
        <v>10</v>
      </c>
      <c r="B16" s="72" t="s">
        <v>25</v>
      </c>
      <c r="C16" s="85" t="e">
        <f>#REF!</f>
        <v>#REF!</v>
      </c>
      <c r="D16" s="85" t="e">
        <f>#REF!</f>
        <v>#REF!</v>
      </c>
      <c r="E16" s="85" t="e">
        <f>#REF!</f>
        <v>#REF!</v>
      </c>
      <c r="F16" s="117">
        <v>222</v>
      </c>
      <c r="G16" s="117">
        <v>1794</v>
      </c>
      <c r="H16" s="117">
        <v>19851810</v>
      </c>
      <c r="I16" s="134">
        <v>242165</v>
      </c>
      <c r="J16" s="135">
        <v>5058608693</v>
      </c>
      <c r="K16" s="136">
        <v>0</v>
      </c>
      <c r="L16" s="136">
        <v>46</v>
      </c>
      <c r="M16" s="136">
        <v>1330590</v>
      </c>
      <c r="N16" s="136">
        <v>199</v>
      </c>
      <c r="O16" s="136">
        <v>5128233</v>
      </c>
      <c r="P16" s="136">
        <v>3623</v>
      </c>
      <c r="Q16" s="136">
        <v>22945156</v>
      </c>
      <c r="R16" s="136">
        <v>211</v>
      </c>
      <c r="S16" s="136">
        <v>6052045</v>
      </c>
      <c r="T16" s="136">
        <v>178</v>
      </c>
      <c r="U16" s="136">
        <v>3209170</v>
      </c>
      <c r="V16" s="136">
        <v>0</v>
      </c>
      <c r="W16" s="136">
        <v>0</v>
      </c>
    </row>
    <row r="17" spans="1:23" ht="21" customHeight="1">
      <c r="A17" s="36">
        <v>11</v>
      </c>
      <c r="B17" s="81" t="s">
        <v>27</v>
      </c>
      <c r="C17" s="105" t="e">
        <f>#REF!</f>
        <v>#REF!</v>
      </c>
      <c r="D17" s="105" t="e">
        <f>#REF!</f>
        <v>#REF!</v>
      </c>
      <c r="E17" s="105" t="e">
        <f>#REF!</f>
        <v>#REF!</v>
      </c>
      <c r="F17" s="116">
        <v>152</v>
      </c>
      <c r="G17" s="116">
        <v>1116</v>
      </c>
      <c r="H17" s="116">
        <v>13348520</v>
      </c>
      <c r="I17" s="131">
        <v>181337</v>
      </c>
      <c r="J17" s="132">
        <v>3717301745</v>
      </c>
      <c r="K17" s="133">
        <v>0</v>
      </c>
      <c r="L17" s="133">
        <v>139</v>
      </c>
      <c r="M17" s="133">
        <v>1726610</v>
      </c>
      <c r="N17" s="133">
        <v>100</v>
      </c>
      <c r="O17" s="133">
        <v>3568947</v>
      </c>
      <c r="P17" s="133">
        <v>2424</v>
      </c>
      <c r="Q17" s="133">
        <v>14996376</v>
      </c>
      <c r="R17" s="133">
        <v>20</v>
      </c>
      <c r="S17" s="133">
        <v>634920</v>
      </c>
      <c r="T17" s="133">
        <v>60</v>
      </c>
      <c r="U17" s="133">
        <v>599240</v>
      </c>
      <c r="V17" s="133">
        <v>0</v>
      </c>
      <c r="W17" s="133">
        <v>0</v>
      </c>
    </row>
    <row r="18" spans="1:23" ht="21" customHeight="1">
      <c r="A18" s="38">
        <v>12</v>
      </c>
      <c r="B18" s="82" t="s">
        <v>29</v>
      </c>
      <c r="C18" s="41" t="e">
        <f>#REF!</f>
        <v>#REF!</v>
      </c>
      <c r="D18" s="41" t="e">
        <f>#REF!</f>
        <v>#REF!</v>
      </c>
      <c r="E18" s="41" t="e">
        <f>#REF!</f>
        <v>#REF!</v>
      </c>
      <c r="F18" s="112">
        <v>38</v>
      </c>
      <c r="G18" s="112">
        <v>234</v>
      </c>
      <c r="H18" s="112">
        <v>2456180</v>
      </c>
      <c r="I18" s="128">
        <v>75487</v>
      </c>
      <c r="J18" s="129">
        <v>1640978062</v>
      </c>
      <c r="K18" s="130">
        <v>0</v>
      </c>
      <c r="L18" s="130">
        <v>15</v>
      </c>
      <c r="M18" s="130">
        <v>883226</v>
      </c>
      <c r="N18" s="130">
        <v>69</v>
      </c>
      <c r="O18" s="130">
        <v>2244568</v>
      </c>
      <c r="P18" s="130">
        <v>1542</v>
      </c>
      <c r="Q18" s="130">
        <v>11297443</v>
      </c>
      <c r="R18" s="130">
        <v>12</v>
      </c>
      <c r="S18" s="130">
        <v>254255</v>
      </c>
      <c r="T18" s="130">
        <v>22</v>
      </c>
      <c r="U18" s="130">
        <v>169910</v>
      </c>
      <c r="V18" s="130">
        <v>0</v>
      </c>
      <c r="W18" s="130">
        <v>0</v>
      </c>
    </row>
    <row r="19" spans="1:23" ht="21" customHeight="1">
      <c r="A19" s="38">
        <v>13</v>
      </c>
      <c r="B19" s="82" t="s">
        <v>31</v>
      </c>
      <c r="C19" s="41" t="e">
        <f>#REF!</f>
        <v>#REF!</v>
      </c>
      <c r="D19" s="41" t="e">
        <f>#REF!</f>
        <v>#REF!</v>
      </c>
      <c r="E19" s="41" t="e">
        <f>#REF!</f>
        <v>#REF!</v>
      </c>
      <c r="F19" s="112">
        <v>547</v>
      </c>
      <c r="G19" s="112">
        <v>2018</v>
      </c>
      <c r="H19" s="112">
        <v>22931300</v>
      </c>
      <c r="I19" s="128">
        <v>124217</v>
      </c>
      <c r="J19" s="129">
        <v>2715063716</v>
      </c>
      <c r="K19" s="130">
        <v>6</v>
      </c>
      <c r="L19" s="130">
        <v>37</v>
      </c>
      <c r="M19" s="130">
        <v>390050</v>
      </c>
      <c r="N19" s="130">
        <v>73</v>
      </c>
      <c r="O19" s="130">
        <v>1986813</v>
      </c>
      <c r="P19" s="130">
        <v>1717</v>
      </c>
      <c r="Q19" s="130">
        <v>10547124</v>
      </c>
      <c r="R19" s="130">
        <v>33</v>
      </c>
      <c r="S19" s="130">
        <v>1219065</v>
      </c>
      <c r="T19" s="130">
        <v>17</v>
      </c>
      <c r="U19" s="130">
        <v>57750</v>
      </c>
      <c r="V19" s="130">
        <v>0</v>
      </c>
      <c r="W19" s="130">
        <v>0</v>
      </c>
    </row>
    <row r="20" spans="1:23" ht="21" customHeight="1">
      <c r="A20" s="8"/>
      <c r="B20" s="82" t="s">
        <v>33</v>
      </c>
      <c r="C20" s="106" t="e">
        <f>SUM(C7:C19)</f>
        <v>#REF!</v>
      </c>
      <c r="D20" s="107" t="e">
        <f>SUM(D7:D19)</f>
        <v>#REF!</v>
      </c>
      <c r="E20" s="107" t="e">
        <f>SUM(E7:E19)</f>
        <v>#REF!</v>
      </c>
      <c r="F20" s="59">
        <v>5083</v>
      </c>
      <c r="G20" s="59">
        <v>30421</v>
      </c>
      <c r="H20" s="96">
        <v>337471830</v>
      </c>
      <c r="I20" s="137">
        <v>3376179</v>
      </c>
      <c r="J20" s="119">
        <v>69581874996</v>
      </c>
      <c r="K20" s="119">
        <v>52</v>
      </c>
      <c r="L20" s="119">
        <v>1036</v>
      </c>
      <c r="M20" s="124">
        <v>29239070</v>
      </c>
      <c r="N20" s="119">
        <v>2071</v>
      </c>
      <c r="O20" s="119">
        <v>62312045</v>
      </c>
      <c r="P20" s="119">
        <v>50125</v>
      </c>
      <c r="Q20" s="119">
        <v>339617072</v>
      </c>
      <c r="R20" s="119">
        <v>1370</v>
      </c>
      <c r="S20" s="119">
        <v>36482360</v>
      </c>
      <c r="T20" s="119">
        <v>1378</v>
      </c>
      <c r="U20" s="119">
        <v>17106915</v>
      </c>
      <c r="V20" s="119">
        <v>25</v>
      </c>
      <c r="W20" s="119">
        <v>790665</v>
      </c>
    </row>
    <row r="21" spans="1:23" ht="21" customHeight="1">
      <c r="A21" s="8"/>
      <c r="B21" s="49"/>
      <c r="C21" s="34"/>
      <c r="D21" s="34"/>
      <c r="E21" s="34"/>
      <c r="F21" s="67"/>
      <c r="G21" s="67"/>
      <c r="H21" s="138"/>
      <c r="I21" s="137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21" customHeight="1">
      <c r="A22" s="38">
        <v>14</v>
      </c>
      <c r="B22" s="48" t="s">
        <v>35</v>
      </c>
      <c r="C22" s="41" t="e">
        <f>#REF!</f>
        <v>#REF!</v>
      </c>
      <c r="D22" s="41" t="e">
        <f>#REF!</f>
        <v>#REF!</v>
      </c>
      <c r="E22" s="41" t="e">
        <f>#REF!</f>
        <v>#REF!</v>
      </c>
      <c r="F22" s="112">
        <v>30</v>
      </c>
      <c r="G22" s="112">
        <v>269</v>
      </c>
      <c r="H22" s="112">
        <v>3020050</v>
      </c>
      <c r="I22" s="128">
        <v>41736</v>
      </c>
      <c r="J22" s="129">
        <v>978821166</v>
      </c>
      <c r="K22" s="130">
        <v>3</v>
      </c>
      <c r="L22" s="130">
        <v>4</v>
      </c>
      <c r="M22" s="130">
        <v>29040</v>
      </c>
      <c r="N22" s="130">
        <v>32</v>
      </c>
      <c r="O22" s="130">
        <v>928256</v>
      </c>
      <c r="P22" s="130">
        <v>762</v>
      </c>
      <c r="Q22" s="130">
        <v>6109249</v>
      </c>
      <c r="R22" s="130">
        <v>36</v>
      </c>
      <c r="S22" s="130">
        <v>1789270</v>
      </c>
      <c r="T22" s="130">
        <v>10</v>
      </c>
      <c r="U22" s="130">
        <v>121850</v>
      </c>
      <c r="V22" s="130">
        <v>0</v>
      </c>
      <c r="W22" s="130">
        <v>0</v>
      </c>
    </row>
    <row r="23" spans="1:23" ht="21" customHeight="1">
      <c r="A23" s="53">
        <v>15</v>
      </c>
      <c r="B23" s="9" t="s">
        <v>37</v>
      </c>
      <c r="C23" s="85" t="e">
        <f>#REF!</f>
        <v>#REF!</v>
      </c>
      <c r="D23" s="85" t="e">
        <f>#REF!</f>
        <v>#REF!</v>
      </c>
      <c r="E23" s="85" t="e">
        <f>#REF!</f>
        <v>#REF!</v>
      </c>
      <c r="F23" s="117">
        <v>68</v>
      </c>
      <c r="G23" s="117">
        <v>451</v>
      </c>
      <c r="H23" s="117">
        <v>4839390</v>
      </c>
      <c r="I23" s="134">
        <v>54302</v>
      </c>
      <c r="J23" s="135">
        <v>1193275394</v>
      </c>
      <c r="K23" s="136">
        <v>4</v>
      </c>
      <c r="L23" s="136">
        <v>5</v>
      </c>
      <c r="M23" s="136">
        <v>221870</v>
      </c>
      <c r="N23" s="136">
        <v>39</v>
      </c>
      <c r="O23" s="136">
        <v>1083647</v>
      </c>
      <c r="P23" s="136">
        <v>680</v>
      </c>
      <c r="Q23" s="136">
        <v>5743927</v>
      </c>
      <c r="R23" s="136">
        <v>1</v>
      </c>
      <c r="S23" s="136">
        <v>14970</v>
      </c>
      <c r="T23" s="136">
        <v>42</v>
      </c>
      <c r="U23" s="136">
        <v>488000</v>
      </c>
      <c r="V23" s="136">
        <v>0</v>
      </c>
      <c r="W23" s="136">
        <v>0</v>
      </c>
    </row>
    <row r="24" spans="1:23" ht="21" customHeight="1">
      <c r="A24" s="36">
        <v>16</v>
      </c>
      <c r="B24" s="37" t="s">
        <v>38</v>
      </c>
      <c r="C24" s="105" t="e">
        <f>#REF!</f>
        <v>#REF!</v>
      </c>
      <c r="D24" s="105" t="e">
        <f>#REF!</f>
        <v>#REF!</v>
      </c>
      <c r="E24" s="105" t="e">
        <f>#REF!</f>
        <v>#REF!</v>
      </c>
      <c r="F24" s="116">
        <v>44</v>
      </c>
      <c r="G24" s="116">
        <v>242</v>
      </c>
      <c r="H24" s="116">
        <v>2611440</v>
      </c>
      <c r="I24" s="131">
        <v>33551</v>
      </c>
      <c r="J24" s="132">
        <v>686902996</v>
      </c>
      <c r="K24" s="133">
        <v>2</v>
      </c>
      <c r="L24" s="133">
        <v>2</v>
      </c>
      <c r="M24" s="133">
        <v>46340</v>
      </c>
      <c r="N24" s="133">
        <v>18</v>
      </c>
      <c r="O24" s="133">
        <v>785418</v>
      </c>
      <c r="P24" s="133">
        <v>568</v>
      </c>
      <c r="Q24" s="133">
        <v>4681764</v>
      </c>
      <c r="R24" s="133">
        <v>0</v>
      </c>
      <c r="S24" s="133">
        <v>0</v>
      </c>
      <c r="T24" s="133">
        <v>6</v>
      </c>
      <c r="U24" s="133">
        <v>105870</v>
      </c>
      <c r="V24" s="133">
        <v>0</v>
      </c>
      <c r="W24" s="133">
        <v>0</v>
      </c>
    </row>
    <row r="25" spans="1:23" ht="21" customHeight="1">
      <c r="A25" s="38">
        <v>17</v>
      </c>
      <c r="B25" s="48" t="s">
        <v>39</v>
      </c>
      <c r="C25" s="41" t="e">
        <f>#REF!</f>
        <v>#REF!</v>
      </c>
      <c r="D25" s="41" t="e">
        <f>#REF!</f>
        <v>#REF!</v>
      </c>
      <c r="E25" s="41" t="e">
        <f>#REF!</f>
        <v>#REF!</v>
      </c>
      <c r="F25" s="112">
        <v>0</v>
      </c>
      <c r="G25" s="112">
        <v>0</v>
      </c>
      <c r="H25" s="112">
        <v>0</v>
      </c>
      <c r="I25" s="128">
        <v>33696</v>
      </c>
      <c r="J25" s="129">
        <v>661844332</v>
      </c>
      <c r="K25" s="130">
        <v>0</v>
      </c>
      <c r="L25" s="130">
        <v>2</v>
      </c>
      <c r="M25" s="130">
        <v>33000</v>
      </c>
      <c r="N25" s="130">
        <v>41</v>
      </c>
      <c r="O25" s="130">
        <v>1428034</v>
      </c>
      <c r="P25" s="130">
        <v>699</v>
      </c>
      <c r="Q25" s="130">
        <v>5074530</v>
      </c>
      <c r="R25" s="130">
        <v>1</v>
      </c>
      <c r="S25" s="130">
        <v>82560</v>
      </c>
      <c r="T25" s="130">
        <v>0</v>
      </c>
      <c r="U25" s="130">
        <v>0</v>
      </c>
      <c r="V25" s="130">
        <v>4</v>
      </c>
      <c r="W25" s="130">
        <v>13500</v>
      </c>
    </row>
    <row r="26" spans="1:23" ht="21" customHeight="1">
      <c r="A26" s="38">
        <v>18</v>
      </c>
      <c r="B26" s="48" t="s">
        <v>41</v>
      </c>
      <c r="C26" s="41" t="e">
        <f>#REF!</f>
        <v>#REF!</v>
      </c>
      <c r="D26" s="41" t="e">
        <f>#REF!</f>
        <v>#REF!</v>
      </c>
      <c r="E26" s="41" t="e">
        <f>#REF!</f>
        <v>#REF!</v>
      </c>
      <c r="F26" s="112">
        <v>30</v>
      </c>
      <c r="G26" s="112">
        <v>217</v>
      </c>
      <c r="H26" s="112">
        <v>2217310</v>
      </c>
      <c r="I26" s="128">
        <v>22792</v>
      </c>
      <c r="J26" s="129">
        <v>470645668</v>
      </c>
      <c r="K26" s="130">
        <v>0</v>
      </c>
      <c r="L26" s="130">
        <v>3</v>
      </c>
      <c r="M26" s="130">
        <v>17120</v>
      </c>
      <c r="N26" s="130">
        <v>14</v>
      </c>
      <c r="O26" s="130">
        <v>388163</v>
      </c>
      <c r="P26" s="130">
        <v>560</v>
      </c>
      <c r="Q26" s="130">
        <v>5282921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</row>
    <row r="27" spans="1:23" ht="21" customHeight="1">
      <c r="A27" s="38">
        <v>19</v>
      </c>
      <c r="B27" s="48" t="s">
        <v>43</v>
      </c>
      <c r="C27" s="41" t="e">
        <f>#REF!</f>
        <v>#REF!</v>
      </c>
      <c r="D27" s="41" t="e">
        <f>#REF!</f>
        <v>#REF!</v>
      </c>
      <c r="E27" s="41" t="e">
        <f>#REF!</f>
        <v>#REF!</v>
      </c>
      <c r="F27" s="112">
        <v>112</v>
      </c>
      <c r="G27" s="112">
        <v>1291</v>
      </c>
      <c r="H27" s="112">
        <v>16917320</v>
      </c>
      <c r="I27" s="128">
        <v>74059</v>
      </c>
      <c r="J27" s="129">
        <v>1512176093</v>
      </c>
      <c r="K27" s="130">
        <v>4</v>
      </c>
      <c r="L27" s="130">
        <v>12</v>
      </c>
      <c r="M27" s="130">
        <v>974500</v>
      </c>
      <c r="N27" s="130">
        <v>68</v>
      </c>
      <c r="O27" s="130">
        <v>1683129</v>
      </c>
      <c r="P27" s="130">
        <v>1632</v>
      </c>
      <c r="Q27" s="130">
        <v>10834864</v>
      </c>
      <c r="R27" s="130">
        <v>2</v>
      </c>
      <c r="S27" s="130">
        <v>46550</v>
      </c>
      <c r="T27" s="130">
        <v>6</v>
      </c>
      <c r="U27" s="130">
        <v>29030</v>
      </c>
      <c r="V27" s="130">
        <v>0</v>
      </c>
      <c r="W27" s="130">
        <v>0</v>
      </c>
    </row>
    <row r="28" spans="1:23" ht="21" customHeight="1">
      <c r="A28" s="53">
        <v>20</v>
      </c>
      <c r="B28" s="9" t="s">
        <v>45</v>
      </c>
      <c r="C28" s="85" t="e">
        <f>#REF!</f>
        <v>#REF!</v>
      </c>
      <c r="D28" s="85" t="e">
        <f>#REF!</f>
        <v>#REF!</v>
      </c>
      <c r="E28" s="85" t="e">
        <f>#REF!</f>
        <v>#REF!</v>
      </c>
      <c r="F28" s="117">
        <v>7</v>
      </c>
      <c r="G28" s="117">
        <v>18</v>
      </c>
      <c r="H28" s="117">
        <v>256380</v>
      </c>
      <c r="I28" s="134">
        <v>32756</v>
      </c>
      <c r="J28" s="135">
        <v>637730529</v>
      </c>
      <c r="K28" s="136">
        <v>0</v>
      </c>
      <c r="L28" s="136">
        <v>2</v>
      </c>
      <c r="M28" s="136">
        <v>19060</v>
      </c>
      <c r="N28" s="136">
        <v>12</v>
      </c>
      <c r="O28" s="136">
        <v>386749</v>
      </c>
      <c r="P28" s="136">
        <v>683</v>
      </c>
      <c r="Q28" s="136">
        <v>3844663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</row>
    <row r="29" spans="1:23" ht="21" customHeight="1">
      <c r="A29" s="38">
        <v>21</v>
      </c>
      <c r="B29" s="48" t="s">
        <v>46</v>
      </c>
      <c r="C29" s="105" t="e">
        <f>#REF!</f>
        <v>#REF!</v>
      </c>
      <c r="D29" s="105" t="e">
        <f>#REF!</f>
        <v>#REF!</v>
      </c>
      <c r="E29" s="105" t="e">
        <f>#REF!</f>
        <v>#REF!</v>
      </c>
      <c r="F29" s="116">
        <v>3</v>
      </c>
      <c r="G29" s="116">
        <v>9</v>
      </c>
      <c r="H29" s="116">
        <v>129530</v>
      </c>
      <c r="I29" s="131">
        <v>22828</v>
      </c>
      <c r="J29" s="132">
        <v>447724543</v>
      </c>
      <c r="K29" s="133">
        <v>0</v>
      </c>
      <c r="L29" s="133">
        <v>21</v>
      </c>
      <c r="M29" s="133">
        <v>465730</v>
      </c>
      <c r="N29" s="133">
        <v>14</v>
      </c>
      <c r="O29" s="133">
        <v>554761</v>
      </c>
      <c r="P29" s="133">
        <v>256</v>
      </c>
      <c r="Q29" s="133">
        <v>1435110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</row>
    <row r="30" spans="1:23" ht="21" customHeight="1">
      <c r="A30" s="38">
        <v>22</v>
      </c>
      <c r="B30" s="48" t="s">
        <v>48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112">
        <v>24</v>
      </c>
      <c r="G30" s="112">
        <v>167</v>
      </c>
      <c r="H30" s="112">
        <v>1649890</v>
      </c>
      <c r="I30" s="128">
        <v>13839</v>
      </c>
      <c r="J30" s="129">
        <v>311014024</v>
      </c>
      <c r="K30" s="130">
        <v>0</v>
      </c>
      <c r="L30" s="130">
        <v>2</v>
      </c>
      <c r="M30" s="130">
        <v>18000</v>
      </c>
      <c r="N30" s="130">
        <v>7</v>
      </c>
      <c r="O30" s="130">
        <v>211692</v>
      </c>
      <c r="P30" s="130">
        <v>225</v>
      </c>
      <c r="Q30" s="130">
        <v>1241569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</row>
    <row r="31" spans="1:23" ht="21" customHeight="1">
      <c r="A31" s="38">
        <v>27</v>
      </c>
      <c r="B31" s="48" t="s">
        <v>49</v>
      </c>
      <c r="C31" s="41" t="e">
        <f>#REF!</f>
        <v>#REF!</v>
      </c>
      <c r="D31" s="41" t="e">
        <f>#REF!</f>
        <v>#REF!</v>
      </c>
      <c r="E31" s="41" t="e">
        <f>#REF!</f>
        <v>#REF!</v>
      </c>
      <c r="F31" s="112">
        <v>1</v>
      </c>
      <c r="G31" s="112">
        <v>4</v>
      </c>
      <c r="H31" s="112">
        <v>75940</v>
      </c>
      <c r="I31" s="128">
        <v>37053</v>
      </c>
      <c r="J31" s="129">
        <v>766581921</v>
      </c>
      <c r="K31" s="130">
        <v>0</v>
      </c>
      <c r="L31" s="130">
        <v>3</v>
      </c>
      <c r="M31" s="130">
        <v>45540</v>
      </c>
      <c r="N31" s="130">
        <v>18</v>
      </c>
      <c r="O31" s="130">
        <v>586665</v>
      </c>
      <c r="P31" s="130">
        <v>265</v>
      </c>
      <c r="Q31" s="130">
        <v>1822502</v>
      </c>
      <c r="R31" s="130">
        <v>0</v>
      </c>
      <c r="S31" s="130">
        <v>0</v>
      </c>
      <c r="T31" s="130">
        <v>10</v>
      </c>
      <c r="U31" s="130">
        <v>27310</v>
      </c>
      <c r="V31" s="130">
        <v>0</v>
      </c>
      <c r="W31" s="130">
        <v>0</v>
      </c>
    </row>
    <row r="32" spans="1:23" ht="21" customHeight="1">
      <c r="A32" s="38">
        <v>28</v>
      </c>
      <c r="B32" s="48" t="s">
        <v>51</v>
      </c>
      <c r="C32" s="41" t="e">
        <f>#REF!</f>
        <v>#REF!</v>
      </c>
      <c r="D32" s="41" t="e">
        <f>#REF!</f>
        <v>#REF!</v>
      </c>
      <c r="E32" s="41" t="e">
        <f>#REF!</f>
        <v>#REF!</v>
      </c>
      <c r="F32" s="112">
        <v>275</v>
      </c>
      <c r="G32" s="112">
        <v>782</v>
      </c>
      <c r="H32" s="112">
        <v>9933110</v>
      </c>
      <c r="I32" s="128">
        <v>93566</v>
      </c>
      <c r="J32" s="129">
        <v>2012985811</v>
      </c>
      <c r="K32" s="130">
        <v>11</v>
      </c>
      <c r="L32" s="130">
        <v>66</v>
      </c>
      <c r="M32" s="130">
        <v>9145340</v>
      </c>
      <c r="N32" s="130">
        <v>56</v>
      </c>
      <c r="O32" s="130">
        <v>1718316</v>
      </c>
      <c r="P32" s="130">
        <v>1220</v>
      </c>
      <c r="Q32" s="130">
        <v>7872814</v>
      </c>
      <c r="R32" s="130">
        <v>49</v>
      </c>
      <c r="S32" s="130">
        <v>2284055</v>
      </c>
      <c r="T32" s="130">
        <v>12</v>
      </c>
      <c r="U32" s="130">
        <v>292410</v>
      </c>
      <c r="V32" s="130">
        <v>0</v>
      </c>
      <c r="W32" s="130">
        <v>0</v>
      </c>
    </row>
    <row r="33" spans="1:23" ht="21" customHeight="1">
      <c r="A33" s="38">
        <v>29</v>
      </c>
      <c r="B33" s="48" t="s">
        <v>53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112">
        <v>121</v>
      </c>
      <c r="G33" s="112">
        <v>500</v>
      </c>
      <c r="H33" s="112">
        <v>5330220</v>
      </c>
      <c r="I33" s="128">
        <v>66880</v>
      </c>
      <c r="J33" s="129">
        <v>1404695351</v>
      </c>
      <c r="K33" s="130">
        <v>0</v>
      </c>
      <c r="L33" s="130">
        <v>8</v>
      </c>
      <c r="M33" s="130">
        <v>217190</v>
      </c>
      <c r="N33" s="130">
        <v>50</v>
      </c>
      <c r="O33" s="130">
        <v>1387347</v>
      </c>
      <c r="P33" s="130">
        <v>1131</v>
      </c>
      <c r="Q33" s="130">
        <v>7962995</v>
      </c>
      <c r="R33" s="130">
        <v>0</v>
      </c>
      <c r="S33" s="130">
        <v>0</v>
      </c>
      <c r="T33" s="130">
        <v>3</v>
      </c>
      <c r="U33" s="130">
        <v>23960</v>
      </c>
      <c r="V33" s="130">
        <v>0</v>
      </c>
      <c r="W33" s="130">
        <v>0</v>
      </c>
    </row>
    <row r="34" spans="1:23" ht="21" customHeight="1">
      <c r="A34" s="44">
        <v>30</v>
      </c>
      <c r="B34" s="45" t="s">
        <v>55</v>
      </c>
      <c r="C34" s="56" t="e">
        <f>#REF!</f>
        <v>#REF!</v>
      </c>
      <c r="D34" s="56" t="e">
        <f>#REF!</f>
        <v>#REF!</v>
      </c>
      <c r="E34" s="56" t="e">
        <f>#REF!</f>
        <v>#REF!</v>
      </c>
      <c r="F34" s="109">
        <v>107</v>
      </c>
      <c r="G34" s="109">
        <v>300</v>
      </c>
      <c r="H34" s="109">
        <v>3502190</v>
      </c>
      <c r="I34" s="125">
        <v>54497</v>
      </c>
      <c r="J34" s="126">
        <v>1215849228</v>
      </c>
      <c r="K34" s="127">
        <v>2</v>
      </c>
      <c r="L34" s="127">
        <v>60</v>
      </c>
      <c r="M34" s="127">
        <v>607930</v>
      </c>
      <c r="N34" s="127">
        <v>41</v>
      </c>
      <c r="O34" s="127">
        <v>1283260</v>
      </c>
      <c r="P34" s="127">
        <v>711</v>
      </c>
      <c r="Q34" s="127">
        <v>5008841</v>
      </c>
      <c r="R34" s="127">
        <v>14</v>
      </c>
      <c r="S34" s="127">
        <v>433090</v>
      </c>
      <c r="T34" s="127">
        <v>12</v>
      </c>
      <c r="U34" s="127">
        <v>155320</v>
      </c>
      <c r="V34" s="127">
        <v>0</v>
      </c>
      <c r="W34" s="127">
        <v>0</v>
      </c>
    </row>
    <row r="35" spans="1:23" ht="21" customHeight="1">
      <c r="A35" s="38">
        <v>31</v>
      </c>
      <c r="B35" s="48" t="s">
        <v>57</v>
      </c>
      <c r="C35" s="41" t="e">
        <f>#REF!</f>
        <v>#REF!</v>
      </c>
      <c r="D35" s="41" t="e">
        <f>#REF!</f>
        <v>#REF!</v>
      </c>
      <c r="E35" s="41" t="e">
        <f>#REF!</f>
        <v>#REF!</v>
      </c>
      <c r="F35" s="112">
        <v>19</v>
      </c>
      <c r="G35" s="112">
        <v>61</v>
      </c>
      <c r="H35" s="112">
        <v>753910</v>
      </c>
      <c r="I35" s="128">
        <v>27092</v>
      </c>
      <c r="J35" s="129">
        <v>572762285</v>
      </c>
      <c r="K35" s="130">
        <v>1</v>
      </c>
      <c r="L35" s="130">
        <v>17</v>
      </c>
      <c r="M35" s="130">
        <v>217290</v>
      </c>
      <c r="N35" s="130">
        <v>21</v>
      </c>
      <c r="O35" s="130">
        <v>624991</v>
      </c>
      <c r="P35" s="130">
        <v>594</v>
      </c>
      <c r="Q35" s="130">
        <v>4688687</v>
      </c>
      <c r="R35" s="130">
        <v>0</v>
      </c>
      <c r="S35" s="130">
        <v>0</v>
      </c>
      <c r="T35" s="130">
        <v>9</v>
      </c>
      <c r="U35" s="130">
        <v>43220</v>
      </c>
      <c r="V35" s="130">
        <v>0</v>
      </c>
      <c r="W35" s="130">
        <v>0</v>
      </c>
    </row>
    <row r="36" spans="1:23" ht="21" customHeight="1">
      <c r="A36" s="38">
        <v>32</v>
      </c>
      <c r="B36" s="48" t="s">
        <v>59</v>
      </c>
      <c r="C36" s="41" t="e">
        <f>#REF!</f>
        <v>#REF!</v>
      </c>
      <c r="D36" s="41" t="e">
        <f>#REF!</f>
        <v>#REF!</v>
      </c>
      <c r="E36" s="41" t="e">
        <f>#REF!</f>
        <v>#REF!</v>
      </c>
      <c r="F36" s="112">
        <v>35</v>
      </c>
      <c r="G36" s="112">
        <v>81</v>
      </c>
      <c r="H36" s="112">
        <v>1059210</v>
      </c>
      <c r="I36" s="128">
        <v>26816</v>
      </c>
      <c r="J36" s="129">
        <v>646591029</v>
      </c>
      <c r="K36" s="130">
        <v>1</v>
      </c>
      <c r="L36" s="130">
        <v>9</v>
      </c>
      <c r="M36" s="130">
        <v>113616</v>
      </c>
      <c r="N36" s="130">
        <v>19</v>
      </c>
      <c r="O36" s="130">
        <v>956169</v>
      </c>
      <c r="P36" s="130">
        <v>228</v>
      </c>
      <c r="Q36" s="130">
        <v>1178572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21" customHeight="1">
      <c r="A37" s="38">
        <v>36</v>
      </c>
      <c r="B37" s="48" t="s">
        <v>60</v>
      </c>
      <c r="C37" s="41" t="e">
        <f>#REF!</f>
        <v>#REF!</v>
      </c>
      <c r="D37" s="41" t="e">
        <f>#REF!</f>
        <v>#REF!</v>
      </c>
      <c r="E37" s="41" t="e">
        <f>#REF!</f>
        <v>#REF!</v>
      </c>
      <c r="F37" s="112">
        <v>32</v>
      </c>
      <c r="G37" s="112">
        <v>256</v>
      </c>
      <c r="H37" s="112">
        <v>3065100</v>
      </c>
      <c r="I37" s="128">
        <v>26774</v>
      </c>
      <c r="J37" s="129">
        <v>512950934</v>
      </c>
      <c r="K37" s="130">
        <v>1</v>
      </c>
      <c r="L37" s="130">
        <v>1</v>
      </c>
      <c r="M37" s="130">
        <v>7620</v>
      </c>
      <c r="N37" s="130">
        <v>22</v>
      </c>
      <c r="O37" s="130">
        <v>832195</v>
      </c>
      <c r="P37" s="130">
        <v>505</v>
      </c>
      <c r="Q37" s="130">
        <v>2657778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</row>
    <row r="38" spans="1:23" ht="21" customHeight="1">
      <c r="A38" s="50">
        <v>44</v>
      </c>
      <c r="B38" s="51" t="s">
        <v>62</v>
      </c>
      <c r="C38" s="57" t="e">
        <f>#REF!</f>
        <v>#REF!</v>
      </c>
      <c r="D38" s="57" t="e">
        <f>#REF!</f>
        <v>#REF!</v>
      </c>
      <c r="E38" s="57" t="e">
        <f>#REF!</f>
        <v>#REF!</v>
      </c>
      <c r="F38" s="122">
        <v>3</v>
      </c>
      <c r="G38" s="122">
        <v>5</v>
      </c>
      <c r="H38" s="122">
        <v>80610</v>
      </c>
      <c r="I38" s="139">
        <v>54828</v>
      </c>
      <c r="J38" s="140">
        <v>1215582402</v>
      </c>
      <c r="K38" s="141">
        <v>0</v>
      </c>
      <c r="L38" s="141">
        <v>11</v>
      </c>
      <c r="M38" s="141">
        <v>90504</v>
      </c>
      <c r="N38" s="141">
        <v>117</v>
      </c>
      <c r="O38" s="141">
        <v>1848089</v>
      </c>
      <c r="P38" s="141">
        <v>1110</v>
      </c>
      <c r="Q38" s="141">
        <v>7025121</v>
      </c>
      <c r="R38" s="141">
        <v>0</v>
      </c>
      <c r="S38" s="141">
        <v>0</v>
      </c>
      <c r="T38" s="141">
        <v>20</v>
      </c>
      <c r="U38" s="141">
        <v>209210</v>
      </c>
      <c r="V38" s="141">
        <v>0</v>
      </c>
      <c r="W38" s="141">
        <v>0</v>
      </c>
    </row>
    <row r="39" spans="1:23" ht="21" customHeight="1">
      <c r="A39" s="38">
        <v>45</v>
      </c>
      <c r="B39" s="48" t="s">
        <v>106</v>
      </c>
      <c r="C39" s="41" t="e">
        <f>#REF!</f>
        <v>#REF!</v>
      </c>
      <c r="D39" s="41" t="e">
        <f>#REF!</f>
        <v>#REF!</v>
      </c>
      <c r="E39" s="41" t="e">
        <f>#REF!</f>
        <v>#REF!</v>
      </c>
      <c r="F39" s="112">
        <v>46</v>
      </c>
      <c r="G39" s="112">
        <v>209</v>
      </c>
      <c r="H39" s="112">
        <v>2533290</v>
      </c>
      <c r="I39" s="128">
        <v>70978</v>
      </c>
      <c r="J39" s="129">
        <v>1794858106</v>
      </c>
      <c r="K39" s="130">
        <v>3</v>
      </c>
      <c r="L39" s="130">
        <v>22</v>
      </c>
      <c r="M39" s="130">
        <v>524918</v>
      </c>
      <c r="N39" s="130">
        <v>35</v>
      </c>
      <c r="O39" s="130">
        <v>1118197</v>
      </c>
      <c r="P39" s="130">
        <v>1781</v>
      </c>
      <c r="Q39" s="130">
        <v>11293596</v>
      </c>
      <c r="R39" s="130">
        <v>12</v>
      </c>
      <c r="S39" s="130">
        <v>161620</v>
      </c>
      <c r="T39" s="130">
        <v>1</v>
      </c>
      <c r="U39" s="130">
        <v>4650</v>
      </c>
      <c r="V39" s="130">
        <v>0</v>
      </c>
      <c r="W39" s="130">
        <v>0</v>
      </c>
    </row>
    <row r="40" spans="1:23" ht="21" customHeight="1">
      <c r="A40" s="53">
        <v>46</v>
      </c>
      <c r="B40" s="9" t="s">
        <v>110</v>
      </c>
      <c r="C40" s="85" t="e">
        <f>#REF!</f>
        <v>#REF!</v>
      </c>
      <c r="D40" s="85" t="e">
        <f>#REF!</f>
        <v>#REF!</v>
      </c>
      <c r="E40" s="85" t="e">
        <f>#REF!</f>
        <v>#REF!</v>
      </c>
      <c r="F40" s="117">
        <v>24</v>
      </c>
      <c r="G40" s="117">
        <v>157</v>
      </c>
      <c r="H40" s="117">
        <v>1937690</v>
      </c>
      <c r="I40" s="134">
        <v>86982</v>
      </c>
      <c r="J40" s="135">
        <v>1843533403</v>
      </c>
      <c r="K40" s="136">
        <v>10</v>
      </c>
      <c r="L40" s="136">
        <v>27</v>
      </c>
      <c r="M40" s="136">
        <v>334860</v>
      </c>
      <c r="N40" s="136">
        <v>53</v>
      </c>
      <c r="O40" s="136">
        <v>1648011</v>
      </c>
      <c r="P40" s="136">
        <v>909</v>
      </c>
      <c r="Q40" s="136">
        <v>5401600</v>
      </c>
      <c r="R40" s="136">
        <v>33</v>
      </c>
      <c r="S40" s="136">
        <v>752520</v>
      </c>
      <c r="T40" s="136">
        <v>12</v>
      </c>
      <c r="U40" s="136">
        <v>73220</v>
      </c>
      <c r="V40" s="136">
        <v>0</v>
      </c>
      <c r="W40" s="136">
        <v>0</v>
      </c>
    </row>
    <row r="41" spans="1:23" ht="21" customHeight="1">
      <c r="A41" s="8"/>
      <c r="B41" s="48" t="s">
        <v>64</v>
      </c>
      <c r="C41" s="41" t="e">
        <f>SUM(C22:C40)</f>
        <v>#REF!</v>
      </c>
      <c r="D41" s="42" t="e">
        <f>SUM(D22:D40)</f>
        <v>#REF!</v>
      </c>
      <c r="E41" s="42" t="e">
        <f>SUM(E22:E40)</f>
        <v>#REF!</v>
      </c>
      <c r="F41" s="59">
        <v>981</v>
      </c>
      <c r="G41" s="59">
        <v>5019</v>
      </c>
      <c r="H41" s="59">
        <v>59912580</v>
      </c>
      <c r="I41" s="60">
        <v>875025</v>
      </c>
      <c r="J41" s="59">
        <v>18886525215</v>
      </c>
      <c r="K41" s="59">
        <v>42</v>
      </c>
      <c r="L41" s="59">
        <v>277</v>
      </c>
      <c r="M41" s="59">
        <v>13129468</v>
      </c>
      <c r="N41" s="59">
        <v>677</v>
      </c>
      <c r="O41" s="59">
        <v>19453089</v>
      </c>
      <c r="P41" s="59">
        <v>14519</v>
      </c>
      <c r="Q41" s="59">
        <v>99161103</v>
      </c>
      <c r="R41" s="59">
        <v>148</v>
      </c>
      <c r="S41" s="59">
        <v>5564635</v>
      </c>
      <c r="T41" s="59">
        <v>143</v>
      </c>
      <c r="U41" s="59">
        <v>1574050</v>
      </c>
      <c r="V41" s="59">
        <v>4</v>
      </c>
      <c r="W41" s="59">
        <v>13500</v>
      </c>
    </row>
    <row r="42" spans="1:23" ht="21" customHeight="1">
      <c r="A42" s="8"/>
      <c r="B42" s="48" t="s">
        <v>66</v>
      </c>
      <c r="C42" s="41" t="e">
        <f>C20+C41</f>
        <v>#REF!</v>
      </c>
      <c r="D42" s="42" t="e">
        <f>D20+D41</f>
        <v>#REF!</v>
      </c>
      <c r="E42" s="42" t="e">
        <f>E20+E41</f>
        <v>#REF!</v>
      </c>
      <c r="F42" s="59">
        <v>6064</v>
      </c>
      <c r="G42" s="59">
        <v>35440</v>
      </c>
      <c r="H42" s="59">
        <v>397384410</v>
      </c>
      <c r="I42" s="60">
        <v>4251204</v>
      </c>
      <c r="J42" s="59">
        <v>88468400211</v>
      </c>
      <c r="K42" s="59">
        <v>94</v>
      </c>
      <c r="L42" s="91">
        <v>1313</v>
      </c>
      <c r="M42" s="91">
        <v>42368538</v>
      </c>
      <c r="N42" s="59">
        <v>2748</v>
      </c>
      <c r="O42" s="59">
        <v>81765134</v>
      </c>
      <c r="P42" s="59">
        <v>64644</v>
      </c>
      <c r="Q42" s="59">
        <v>438778175</v>
      </c>
      <c r="R42" s="59">
        <v>1518</v>
      </c>
      <c r="S42" s="59">
        <v>42046995</v>
      </c>
      <c r="T42" s="59">
        <v>1521</v>
      </c>
      <c r="U42" s="59">
        <v>18680965</v>
      </c>
      <c r="V42" s="59">
        <v>29</v>
      </c>
      <c r="W42" s="59">
        <v>804165</v>
      </c>
    </row>
    <row r="43" spans="1:23" ht="21" customHeight="1">
      <c r="A43" s="8"/>
      <c r="B43" s="49"/>
      <c r="C43" s="34"/>
      <c r="D43" s="34"/>
      <c r="E43" s="34"/>
      <c r="F43" s="67"/>
      <c r="G43" s="67"/>
      <c r="H43" s="138"/>
      <c r="I43" s="137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21" customHeight="1">
      <c r="A44" s="38">
        <v>301</v>
      </c>
      <c r="B44" s="48" t="s">
        <v>68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112">
        <v>13</v>
      </c>
      <c r="G44" s="112">
        <v>257</v>
      </c>
      <c r="H44" s="112">
        <v>4055170</v>
      </c>
      <c r="I44" s="128">
        <v>21566</v>
      </c>
      <c r="J44" s="129">
        <v>378266268</v>
      </c>
      <c r="K44" s="130">
        <v>0</v>
      </c>
      <c r="L44" s="130">
        <v>0</v>
      </c>
      <c r="M44" s="130">
        <v>0</v>
      </c>
      <c r="N44" s="130">
        <v>12</v>
      </c>
      <c r="O44" s="130">
        <v>349222</v>
      </c>
      <c r="P44" s="130">
        <v>199</v>
      </c>
      <c r="Q44" s="130">
        <v>1033970</v>
      </c>
      <c r="R44" s="130">
        <v>2</v>
      </c>
      <c r="S44" s="130">
        <v>5000</v>
      </c>
      <c r="T44" s="130">
        <v>25</v>
      </c>
      <c r="U44" s="130">
        <v>99150</v>
      </c>
      <c r="V44" s="130">
        <v>0</v>
      </c>
      <c r="W44" s="130">
        <v>0</v>
      </c>
    </row>
    <row r="45" spans="1:23" ht="21" customHeight="1">
      <c r="A45" s="38">
        <v>302</v>
      </c>
      <c r="B45" s="48" t="s">
        <v>70</v>
      </c>
      <c r="C45" s="41" t="e">
        <f>#REF!</f>
        <v>#REF!</v>
      </c>
      <c r="D45" s="41" t="e">
        <f>#REF!</f>
        <v>#REF!</v>
      </c>
      <c r="E45" s="41" t="e">
        <f>#REF!</f>
        <v>#REF!</v>
      </c>
      <c r="F45" s="112">
        <v>47</v>
      </c>
      <c r="G45" s="112">
        <v>264</v>
      </c>
      <c r="H45" s="112">
        <v>3201080</v>
      </c>
      <c r="I45" s="128">
        <v>31744</v>
      </c>
      <c r="J45" s="129">
        <v>471247479</v>
      </c>
      <c r="K45" s="130">
        <v>0</v>
      </c>
      <c r="L45" s="130">
        <v>7</v>
      </c>
      <c r="M45" s="130">
        <v>211020</v>
      </c>
      <c r="N45" s="130">
        <v>17</v>
      </c>
      <c r="O45" s="130">
        <v>496712</v>
      </c>
      <c r="P45" s="130">
        <v>676</v>
      </c>
      <c r="Q45" s="130">
        <v>3179896</v>
      </c>
      <c r="R45" s="130">
        <v>23</v>
      </c>
      <c r="S45" s="130">
        <v>1655930</v>
      </c>
      <c r="T45" s="130">
        <v>23</v>
      </c>
      <c r="U45" s="130">
        <v>224840</v>
      </c>
      <c r="V45" s="130">
        <v>0</v>
      </c>
      <c r="W45" s="130">
        <v>0</v>
      </c>
    </row>
    <row r="46" spans="1:23" ht="21" customHeight="1">
      <c r="A46" s="38">
        <v>303</v>
      </c>
      <c r="B46" s="48" t="s">
        <v>71</v>
      </c>
      <c r="C46" s="41" t="e">
        <f>#REF!</f>
        <v>#REF!</v>
      </c>
      <c r="D46" s="41" t="e">
        <f>#REF!</f>
        <v>#REF!</v>
      </c>
      <c r="E46" s="41" t="e">
        <f>#REF!</f>
        <v>#REF!</v>
      </c>
      <c r="F46" s="112">
        <v>83</v>
      </c>
      <c r="G46" s="112">
        <v>493</v>
      </c>
      <c r="H46" s="112">
        <v>5493800</v>
      </c>
      <c r="I46" s="128">
        <v>245926</v>
      </c>
      <c r="J46" s="129">
        <v>4138673426</v>
      </c>
      <c r="K46" s="130">
        <v>0</v>
      </c>
      <c r="L46" s="130">
        <v>13</v>
      </c>
      <c r="M46" s="130">
        <v>341952</v>
      </c>
      <c r="N46" s="130">
        <v>175</v>
      </c>
      <c r="O46" s="130">
        <v>5007674</v>
      </c>
      <c r="P46" s="130">
        <v>5408</v>
      </c>
      <c r="Q46" s="130">
        <v>34109905</v>
      </c>
      <c r="R46" s="130">
        <v>48</v>
      </c>
      <c r="S46" s="130">
        <v>934345</v>
      </c>
      <c r="T46" s="130">
        <v>64</v>
      </c>
      <c r="U46" s="130">
        <v>599230</v>
      </c>
      <c r="V46" s="130">
        <v>1</v>
      </c>
      <c r="W46" s="130">
        <v>47956</v>
      </c>
    </row>
    <row r="47" spans="1:23" ht="21" customHeight="1">
      <c r="A47" s="8"/>
      <c r="B47" s="48" t="s">
        <v>73</v>
      </c>
      <c r="C47" s="41" t="e">
        <f>SUM(C44:C46)</f>
        <v>#REF!</v>
      </c>
      <c r="D47" s="42" t="e">
        <f>SUM(D44:D46)</f>
        <v>#REF!</v>
      </c>
      <c r="E47" s="42" t="e">
        <f>SUM(E44:E46)</f>
        <v>#REF!</v>
      </c>
      <c r="F47" s="59">
        <v>143</v>
      </c>
      <c r="G47" s="59">
        <v>1014</v>
      </c>
      <c r="H47" s="59">
        <v>12750050</v>
      </c>
      <c r="I47" s="60">
        <v>299236</v>
      </c>
      <c r="J47" s="59">
        <v>4988187173</v>
      </c>
      <c r="K47" s="59">
        <v>0</v>
      </c>
      <c r="L47" s="59">
        <v>20</v>
      </c>
      <c r="M47" s="59">
        <v>552972</v>
      </c>
      <c r="N47" s="59">
        <v>204</v>
      </c>
      <c r="O47" s="59">
        <v>5853608</v>
      </c>
      <c r="P47" s="59">
        <v>6283</v>
      </c>
      <c r="Q47" s="59">
        <v>38323771</v>
      </c>
      <c r="R47" s="59">
        <v>73</v>
      </c>
      <c r="S47" s="59">
        <v>2595275</v>
      </c>
      <c r="T47" s="59">
        <v>112</v>
      </c>
      <c r="U47" s="59">
        <v>923220</v>
      </c>
      <c r="V47" s="59">
        <v>1</v>
      </c>
      <c r="W47" s="59">
        <v>47956</v>
      </c>
    </row>
    <row r="48" spans="1:23" ht="21" customHeight="1">
      <c r="A48" s="8"/>
      <c r="B48" s="49"/>
      <c r="C48" s="41"/>
      <c r="D48" s="42"/>
      <c r="E48" s="42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21" customHeight="1">
      <c r="A49" s="84"/>
      <c r="B49" s="9" t="s">
        <v>75</v>
      </c>
      <c r="C49" s="85" t="e">
        <f>C42+C47</f>
        <v>#REF!</v>
      </c>
      <c r="D49" s="108" t="e">
        <f>D42+D47</f>
        <v>#REF!</v>
      </c>
      <c r="E49" s="108" t="e">
        <f>E42+E47</f>
        <v>#REF!</v>
      </c>
      <c r="F49" s="92">
        <v>6207</v>
      </c>
      <c r="G49" s="92">
        <v>36454</v>
      </c>
      <c r="H49" s="92">
        <v>410134460</v>
      </c>
      <c r="I49" s="142">
        <v>4550440</v>
      </c>
      <c r="J49" s="92">
        <v>93456587384</v>
      </c>
      <c r="K49" s="92">
        <v>94</v>
      </c>
      <c r="L49" s="93">
        <v>1333</v>
      </c>
      <c r="M49" s="93">
        <v>42921510</v>
      </c>
      <c r="N49" s="92">
        <v>2952</v>
      </c>
      <c r="O49" s="92">
        <v>87618742</v>
      </c>
      <c r="P49" s="92">
        <v>70927</v>
      </c>
      <c r="Q49" s="92">
        <v>477101946</v>
      </c>
      <c r="R49" s="92">
        <v>1591</v>
      </c>
      <c r="S49" s="92">
        <v>44642270</v>
      </c>
      <c r="T49" s="92">
        <v>1633</v>
      </c>
      <c r="U49" s="92">
        <v>19604185</v>
      </c>
      <c r="V49" s="92">
        <v>30</v>
      </c>
      <c r="W49" s="92">
        <v>852121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</sheetData>
  <sheetProtection/>
  <mergeCells count="14">
    <mergeCell ref="C4:E4"/>
    <mergeCell ref="L5:M5"/>
    <mergeCell ref="F4:H4"/>
    <mergeCell ref="I4:J4"/>
    <mergeCell ref="C3:J3"/>
    <mergeCell ref="K3:O3"/>
    <mergeCell ref="L4:O4"/>
    <mergeCell ref="P4:W4"/>
    <mergeCell ref="P3:W3"/>
    <mergeCell ref="V5:W5"/>
    <mergeCell ref="N5:O5"/>
    <mergeCell ref="P5:Q5"/>
    <mergeCell ref="T5:U5"/>
    <mergeCell ref="R5:S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C3" sqref="C3:F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7.875" style="1" customWidth="1"/>
    <col min="4" max="4" width="13.75390625" style="1" customWidth="1"/>
    <col min="5" max="5" width="4.50390625" style="1" customWidth="1"/>
    <col min="6" max="6" width="9.125" style="1" bestFit="1" customWidth="1"/>
    <col min="7" max="8" width="17.875" style="1" customWidth="1"/>
    <col min="9" max="9" width="4.625" style="1" hidden="1" customWidth="1"/>
    <col min="10" max="14" width="10.75390625" style="1" hidden="1" customWidth="1"/>
    <col min="15" max="16384" width="10.75390625" style="1" customWidth="1"/>
  </cols>
  <sheetData>
    <row r="1" spans="2:8" ht="21" customHeight="1">
      <c r="B1" s="58"/>
      <c r="C1" s="97" t="s">
        <v>118</v>
      </c>
      <c r="D1" s="97"/>
      <c r="E1" s="97"/>
      <c r="F1" s="97"/>
      <c r="G1" s="97"/>
      <c r="H1" s="97"/>
    </row>
    <row r="2" spans="2:8" ht="21" customHeight="1">
      <c r="B2" s="3"/>
      <c r="E2" s="39"/>
      <c r="G2" s="4"/>
      <c r="H2" s="4" t="s">
        <v>98</v>
      </c>
    </row>
    <row r="3" spans="1:9" ht="21" customHeight="1">
      <c r="A3" s="5"/>
      <c r="B3" s="71"/>
      <c r="C3" s="179" t="s">
        <v>104</v>
      </c>
      <c r="D3" s="180"/>
      <c r="E3" s="180"/>
      <c r="F3" s="198"/>
      <c r="G3" s="211" t="s">
        <v>101</v>
      </c>
      <c r="H3" s="200"/>
      <c r="I3" s="7"/>
    </row>
    <row r="4" spans="1:9" ht="21" customHeight="1">
      <c r="A4" s="8"/>
      <c r="B4" s="35"/>
      <c r="C4" s="192" t="s">
        <v>120</v>
      </c>
      <c r="D4" s="208"/>
      <c r="E4" s="209" t="s">
        <v>103</v>
      </c>
      <c r="F4" s="210"/>
      <c r="G4" s="24"/>
      <c r="H4" s="12"/>
      <c r="I4" s="13"/>
    </row>
    <row r="5" spans="1:9" ht="21" customHeight="1">
      <c r="A5" s="15" t="s">
        <v>2</v>
      </c>
      <c r="B5" s="35"/>
      <c r="C5" s="206" t="s">
        <v>96</v>
      </c>
      <c r="D5" s="207"/>
      <c r="E5" s="24"/>
      <c r="F5" s="24"/>
      <c r="G5" s="73" t="s">
        <v>5</v>
      </c>
      <c r="H5" s="26" t="s">
        <v>7</v>
      </c>
      <c r="I5" s="13"/>
    </row>
    <row r="6" spans="1:9" ht="21" customHeight="1">
      <c r="A6" s="15" t="s">
        <v>3</v>
      </c>
      <c r="B6" s="27" t="s">
        <v>4</v>
      </c>
      <c r="C6" s="102" t="s">
        <v>5</v>
      </c>
      <c r="D6" s="103" t="s">
        <v>7</v>
      </c>
      <c r="E6" s="104" t="s">
        <v>5</v>
      </c>
      <c r="F6" s="104" t="s">
        <v>7</v>
      </c>
      <c r="G6" s="43"/>
      <c r="H6" s="11"/>
      <c r="I6" s="13"/>
    </row>
    <row r="7" spans="1:14" ht="21" customHeight="1">
      <c r="A7" s="36">
        <v>1</v>
      </c>
      <c r="B7" s="81" t="s">
        <v>8</v>
      </c>
      <c r="C7" s="143">
        <v>15552</v>
      </c>
      <c r="D7" s="144">
        <v>148753730</v>
      </c>
      <c r="E7" s="143">
        <v>0</v>
      </c>
      <c r="F7" s="143">
        <v>0</v>
      </c>
      <c r="G7" s="144">
        <v>933786</v>
      </c>
      <c r="H7" s="145">
        <v>18739607414</v>
      </c>
      <c r="I7" s="46" t="s">
        <v>77</v>
      </c>
      <c r="J7" s="47"/>
      <c r="K7" s="47" t="e">
        <f>#REF!+#REF!+#REF!-#REF!</f>
        <v>#REF!</v>
      </c>
      <c r="L7" s="47" t="e">
        <f>#REF!+#REF!+#REF!+#REF!-#REF!</f>
        <v>#REF!</v>
      </c>
      <c r="M7" s="47" t="e">
        <f>#REF!+#REF!+C7+E7-G7</f>
        <v>#REF!</v>
      </c>
      <c r="N7" s="47" t="e">
        <f>#REF!+D7+F7-H7</f>
        <v>#REF!</v>
      </c>
    </row>
    <row r="8" spans="1:14" ht="21" customHeight="1">
      <c r="A8" s="38">
        <v>2</v>
      </c>
      <c r="B8" s="82" t="s">
        <v>9</v>
      </c>
      <c r="C8" s="146">
        <v>3699</v>
      </c>
      <c r="D8" s="147">
        <v>33236229</v>
      </c>
      <c r="E8" s="146">
        <v>0</v>
      </c>
      <c r="F8" s="146">
        <v>0</v>
      </c>
      <c r="G8" s="147">
        <v>289469</v>
      </c>
      <c r="H8" s="148">
        <v>6161077298</v>
      </c>
      <c r="I8" s="26" t="s">
        <v>10</v>
      </c>
      <c r="J8" s="49"/>
      <c r="K8" s="49" t="e">
        <f>#REF!+#REF!+#REF!-#REF!</f>
        <v>#REF!</v>
      </c>
      <c r="L8" s="49" t="e">
        <f>#REF!+#REF!+#REF!+#REF!-#REF!</f>
        <v>#REF!</v>
      </c>
      <c r="M8" s="49" t="e">
        <f>#REF!+#REF!+C8+E8-G8</f>
        <v>#REF!</v>
      </c>
      <c r="N8" s="49" t="e">
        <f>#REF!+D8+F8-H8</f>
        <v>#REF!</v>
      </c>
    </row>
    <row r="9" spans="1:14" ht="21" customHeight="1">
      <c r="A9" s="38">
        <v>3</v>
      </c>
      <c r="B9" s="82" t="s">
        <v>11</v>
      </c>
      <c r="C9" s="146">
        <v>8692</v>
      </c>
      <c r="D9" s="147">
        <v>71215386</v>
      </c>
      <c r="E9" s="146">
        <v>0</v>
      </c>
      <c r="F9" s="146">
        <v>0</v>
      </c>
      <c r="G9" s="147">
        <v>532697</v>
      </c>
      <c r="H9" s="148">
        <v>10042975662</v>
      </c>
      <c r="I9" s="26" t="s">
        <v>12</v>
      </c>
      <c r="J9" s="49"/>
      <c r="K9" s="49" t="e">
        <f>#REF!+#REF!+#REF!-#REF!</f>
        <v>#REF!</v>
      </c>
      <c r="L9" s="49" t="e">
        <f>#REF!+#REF!+#REF!+#REF!-#REF!</f>
        <v>#REF!</v>
      </c>
      <c r="M9" s="49" t="e">
        <f>#REF!+#REF!+C9+E9-G9</f>
        <v>#REF!</v>
      </c>
      <c r="N9" s="49" t="e">
        <f>#REF!+D9+F9-H9</f>
        <v>#REF!</v>
      </c>
    </row>
    <row r="10" spans="1:14" ht="21" customHeight="1">
      <c r="A10" s="38">
        <v>4</v>
      </c>
      <c r="B10" s="82" t="s">
        <v>13</v>
      </c>
      <c r="C10" s="146">
        <v>6444</v>
      </c>
      <c r="D10" s="147">
        <v>51910227</v>
      </c>
      <c r="E10" s="146">
        <v>0</v>
      </c>
      <c r="F10" s="146">
        <v>0</v>
      </c>
      <c r="G10" s="147">
        <v>401834</v>
      </c>
      <c r="H10" s="148">
        <v>8859127216</v>
      </c>
      <c r="I10" s="26" t="s">
        <v>14</v>
      </c>
      <c r="J10" s="49"/>
      <c r="K10" s="49" t="e">
        <f>#REF!+#REF!+#REF!-#REF!</f>
        <v>#REF!</v>
      </c>
      <c r="L10" s="49" t="e">
        <f>#REF!+#REF!+#REF!+#REF!-#REF!</f>
        <v>#REF!</v>
      </c>
      <c r="M10" s="49" t="e">
        <f>#REF!+#REF!+C10+E10-G10</f>
        <v>#REF!</v>
      </c>
      <c r="N10" s="49" t="e">
        <f>#REF!+D10+F10-H10</f>
        <v>#REF!</v>
      </c>
    </row>
    <row r="11" spans="1:14" ht="21" customHeight="1">
      <c r="A11" s="38">
        <v>5</v>
      </c>
      <c r="B11" s="82" t="s">
        <v>15</v>
      </c>
      <c r="C11" s="146">
        <v>2485</v>
      </c>
      <c r="D11" s="147">
        <v>19418216</v>
      </c>
      <c r="E11" s="146">
        <v>0</v>
      </c>
      <c r="F11" s="146">
        <v>0</v>
      </c>
      <c r="G11" s="147">
        <v>136021</v>
      </c>
      <c r="H11" s="148">
        <v>2745409492</v>
      </c>
      <c r="I11" s="26" t="s">
        <v>16</v>
      </c>
      <c r="J11" s="49"/>
      <c r="K11" s="49" t="e">
        <f>#REF!+#REF!+#REF!-#REF!</f>
        <v>#REF!</v>
      </c>
      <c r="L11" s="49" t="e">
        <f>#REF!+#REF!+#REF!+#REF!-#REF!</f>
        <v>#REF!</v>
      </c>
      <c r="M11" s="49" t="e">
        <f>#REF!+#REF!+C11+E11-G11</f>
        <v>#REF!</v>
      </c>
      <c r="N11" s="49" t="e">
        <f>#REF!+D11+F11-H11</f>
        <v>#REF!</v>
      </c>
    </row>
    <row r="12" spans="1:14" ht="21" customHeight="1">
      <c r="A12" s="36">
        <v>6</v>
      </c>
      <c r="B12" s="81" t="s">
        <v>17</v>
      </c>
      <c r="C12" s="149">
        <v>2780</v>
      </c>
      <c r="D12" s="150">
        <v>23559298</v>
      </c>
      <c r="E12" s="149">
        <v>0</v>
      </c>
      <c r="F12" s="149">
        <v>0</v>
      </c>
      <c r="G12" s="151">
        <v>148889</v>
      </c>
      <c r="H12" s="152">
        <v>3242786149</v>
      </c>
      <c r="I12" s="80" t="s">
        <v>18</v>
      </c>
      <c r="J12" s="6"/>
      <c r="K12" s="6" t="e">
        <f>#REF!+#REF!+#REF!-#REF!</f>
        <v>#REF!</v>
      </c>
      <c r="L12" s="6" t="e">
        <f>#REF!+#REF!+#REF!+#REF!-#REF!</f>
        <v>#REF!</v>
      </c>
      <c r="M12" s="6" t="e">
        <f>#REF!+#REF!+C12+E12-G12</f>
        <v>#REF!</v>
      </c>
      <c r="N12" s="6" t="e">
        <f>#REF!+D12+F12-H12</f>
        <v>#REF!</v>
      </c>
    </row>
    <row r="13" spans="1:14" ht="21" customHeight="1">
      <c r="A13" s="38">
        <v>7</v>
      </c>
      <c r="B13" s="82" t="s">
        <v>19</v>
      </c>
      <c r="C13" s="146">
        <v>2143</v>
      </c>
      <c r="D13" s="153">
        <v>17440414</v>
      </c>
      <c r="E13" s="146">
        <v>0</v>
      </c>
      <c r="F13" s="146">
        <v>0</v>
      </c>
      <c r="G13" s="147">
        <v>146100</v>
      </c>
      <c r="H13" s="148">
        <v>2903068087</v>
      </c>
      <c r="I13" s="26" t="s">
        <v>20</v>
      </c>
      <c r="J13" s="49"/>
      <c r="K13" s="49" t="e">
        <f>#REF!+#REF!+#REF!-#REF!</f>
        <v>#REF!</v>
      </c>
      <c r="L13" s="49" t="e">
        <f>#REF!+#REF!+#REF!+#REF!-#REF!</f>
        <v>#REF!</v>
      </c>
      <c r="M13" s="49" t="e">
        <f>#REF!+#REF!+C13+E13-G13</f>
        <v>#REF!</v>
      </c>
      <c r="N13" s="49" t="e">
        <f>#REF!+D13+F13-H13</f>
        <v>#REF!</v>
      </c>
    </row>
    <row r="14" spans="1:14" ht="21" customHeight="1">
      <c r="A14" s="38">
        <v>8</v>
      </c>
      <c r="B14" s="82" t="s">
        <v>21</v>
      </c>
      <c r="C14" s="146">
        <v>1879</v>
      </c>
      <c r="D14" s="153">
        <v>15316470</v>
      </c>
      <c r="E14" s="146">
        <v>0</v>
      </c>
      <c r="F14" s="146">
        <v>0</v>
      </c>
      <c r="G14" s="147">
        <v>114630</v>
      </c>
      <c r="H14" s="148">
        <v>2208448869</v>
      </c>
      <c r="I14" s="26" t="s">
        <v>22</v>
      </c>
      <c r="J14" s="49"/>
      <c r="K14" s="49" t="e">
        <f>#REF!+#REF!+#REF!-#REF!</f>
        <v>#REF!</v>
      </c>
      <c r="L14" s="49" t="e">
        <f>#REF!+#REF!+#REF!+#REF!-#REF!</f>
        <v>#REF!</v>
      </c>
      <c r="M14" s="49" t="e">
        <f>#REF!+#REF!+C14+E14-G14</f>
        <v>#REF!</v>
      </c>
      <c r="N14" s="49" t="e">
        <f>#REF!+D14+F14-H14</f>
        <v>#REF!</v>
      </c>
    </row>
    <row r="15" spans="1:14" ht="21" customHeight="1">
      <c r="A15" s="38">
        <v>9</v>
      </c>
      <c r="B15" s="82" t="s">
        <v>23</v>
      </c>
      <c r="C15" s="146">
        <v>1794</v>
      </c>
      <c r="D15" s="153">
        <v>15456666</v>
      </c>
      <c r="E15" s="146">
        <v>0</v>
      </c>
      <c r="F15" s="146">
        <v>0</v>
      </c>
      <c r="G15" s="147">
        <v>95061</v>
      </c>
      <c r="H15" s="148">
        <v>1943729229</v>
      </c>
      <c r="I15" s="26" t="s">
        <v>24</v>
      </c>
      <c r="J15" s="49"/>
      <c r="K15" s="49" t="e">
        <f>#REF!+#REF!+#REF!-#REF!</f>
        <v>#REF!</v>
      </c>
      <c r="L15" s="49" t="e">
        <f>#REF!+#REF!+#REF!+#REF!-#REF!</f>
        <v>#REF!</v>
      </c>
      <c r="M15" s="49" t="e">
        <f>#REF!+#REF!+C15+E15-G15</f>
        <v>#REF!</v>
      </c>
      <c r="N15" s="49" t="e">
        <f>#REF!+D15+F15-H15</f>
        <v>#REF!</v>
      </c>
    </row>
    <row r="16" spans="1:14" ht="21" customHeight="1">
      <c r="A16" s="53">
        <v>10</v>
      </c>
      <c r="B16" s="72" t="s">
        <v>25</v>
      </c>
      <c r="C16" s="154">
        <v>4257</v>
      </c>
      <c r="D16" s="155">
        <v>38665194</v>
      </c>
      <c r="E16" s="154">
        <v>0</v>
      </c>
      <c r="F16" s="154">
        <v>0</v>
      </c>
      <c r="G16" s="156">
        <v>246422</v>
      </c>
      <c r="H16" s="157">
        <v>5097273887</v>
      </c>
      <c r="I16" s="54" t="s">
        <v>26</v>
      </c>
      <c r="J16" s="55"/>
      <c r="K16" s="55" t="e">
        <f>#REF!+#REF!+#REF!-#REF!</f>
        <v>#REF!</v>
      </c>
      <c r="L16" s="55" t="e">
        <f>#REF!+#REF!+#REF!+#REF!-#REF!</f>
        <v>#REF!</v>
      </c>
      <c r="M16" s="55" t="e">
        <f>#REF!+#REF!+C16+E16-G16</f>
        <v>#REF!</v>
      </c>
      <c r="N16" s="55" t="e">
        <f>#REF!+D16+F16-H16</f>
        <v>#REF!</v>
      </c>
    </row>
    <row r="17" spans="1:14" ht="21" customHeight="1">
      <c r="A17" s="36">
        <v>11</v>
      </c>
      <c r="B17" s="81" t="s">
        <v>27</v>
      </c>
      <c r="C17" s="149">
        <v>2743</v>
      </c>
      <c r="D17" s="151">
        <v>21526093</v>
      </c>
      <c r="E17" s="149">
        <v>0</v>
      </c>
      <c r="F17" s="149">
        <v>0</v>
      </c>
      <c r="G17" s="151">
        <v>184080</v>
      </c>
      <c r="H17" s="152">
        <v>3738827838</v>
      </c>
      <c r="I17" s="80" t="s">
        <v>28</v>
      </c>
      <c r="J17" s="6"/>
      <c r="K17" s="6" t="e">
        <f>#REF!+#REF!+#REF!-#REF!</f>
        <v>#REF!</v>
      </c>
      <c r="L17" s="6" t="e">
        <f>#REF!+#REF!+#REF!+#REF!-#REF!</f>
        <v>#REF!</v>
      </c>
      <c r="M17" s="6" t="e">
        <f>#REF!+#REF!+C17+E17-G17</f>
        <v>#REF!</v>
      </c>
      <c r="N17" s="6" t="e">
        <f>#REF!+D17+F17-H17</f>
        <v>#REF!</v>
      </c>
    </row>
    <row r="18" spans="1:14" ht="21" customHeight="1">
      <c r="A18" s="38">
        <v>12</v>
      </c>
      <c r="B18" s="82" t="s">
        <v>29</v>
      </c>
      <c r="C18" s="146">
        <v>1660</v>
      </c>
      <c r="D18" s="147">
        <v>14849402</v>
      </c>
      <c r="E18" s="146">
        <v>0</v>
      </c>
      <c r="F18" s="146">
        <v>0</v>
      </c>
      <c r="G18" s="147">
        <v>77147</v>
      </c>
      <c r="H18" s="148">
        <v>1655827464</v>
      </c>
      <c r="I18" s="26" t="s">
        <v>30</v>
      </c>
      <c r="J18" s="49"/>
      <c r="K18" s="49" t="e">
        <f>#REF!+#REF!+#REF!-#REF!</f>
        <v>#REF!</v>
      </c>
      <c r="L18" s="49" t="e">
        <f>#REF!+#REF!+#REF!+#REF!-#REF!</f>
        <v>#REF!</v>
      </c>
      <c r="M18" s="49" t="e">
        <f>#REF!+#REF!+C18+E18-G18</f>
        <v>#REF!</v>
      </c>
      <c r="N18" s="49" t="e">
        <f>#REF!+D18+F18-H18</f>
        <v>#REF!</v>
      </c>
    </row>
    <row r="19" spans="1:14" ht="21" customHeight="1">
      <c r="A19" s="38">
        <v>13</v>
      </c>
      <c r="B19" s="82" t="s">
        <v>31</v>
      </c>
      <c r="C19" s="147">
        <v>1877</v>
      </c>
      <c r="D19" s="147">
        <v>14200802</v>
      </c>
      <c r="E19" s="146">
        <v>0</v>
      </c>
      <c r="F19" s="146">
        <v>0</v>
      </c>
      <c r="G19" s="147">
        <v>126100</v>
      </c>
      <c r="H19" s="148">
        <v>2729264518</v>
      </c>
      <c r="I19" s="26" t="s">
        <v>32</v>
      </c>
      <c r="J19" s="49"/>
      <c r="K19" s="49" t="e">
        <f>#REF!+#REF!+#REF!-#REF!</f>
        <v>#REF!</v>
      </c>
      <c r="L19" s="49" t="e">
        <f>#REF!+#REF!+#REF!+#REF!-#REF!</f>
        <v>#REF!</v>
      </c>
      <c r="M19" s="49" t="e">
        <f>#REF!+#REF!+C19+E19-G19</f>
        <v>#REF!</v>
      </c>
      <c r="N19" s="49" t="e">
        <f>#REF!+D19+F19-H19</f>
        <v>#REF!</v>
      </c>
    </row>
    <row r="20" spans="1:14" ht="21" customHeight="1">
      <c r="A20" s="8"/>
      <c r="B20" s="82" t="s">
        <v>33</v>
      </c>
      <c r="C20" s="119">
        <v>56005</v>
      </c>
      <c r="D20" s="119">
        <v>485548127</v>
      </c>
      <c r="E20" s="119">
        <v>0</v>
      </c>
      <c r="F20" s="119">
        <v>0</v>
      </c>
      <c r="G20" s="119">
        <v>3432236</v>
      </c>
      <c r="H20" s="119">
        <v>70067423123</v>
      </c>
      <c r="I20" s="26" t="s">
        <v>34</v>
      </c>
      <c r="J20" s="49"/>
      <c r="K20" s="49" t="e">
        <f>#REF!+#REF!+#REF!-#REF!</f>
        <v>#REF!</v>
      </c>
      <c r="L20" s="49" t="e">
        <f>#REF!+#REF!+#REF!+#REF!-#REF!</f>
        <v>#REF!</v>
      </c>
      <c r="M20" s="49" t="e">
        <f>#REF!+#REF!+C20+E20-G20</f>
        <v>#REF!</v>
      </c>
      <c r="N20" s="49" t="e">
        <f>#REF!+D20+F20-H20</f>
        <v>#REF!</v>
      </c>
    </row>
    <row r="21" spans="1:14" ht="21" customHeight="1">
      <c r="A21" s="8"/>
      <c r="B21" s="49"/>
      <c r="C21" s="158"/>
      <c r="D21" s="158"/>
      <c r="E21" s="159"/>
      <c r="F21" s="158"/>
      <c r="G21" s="68"/>
      <c r="H21" s="69"/>
      <c r="I21" s="11"/>
      <c r="J21" s="49"/>
      <c r="K21" s="49" t="e">
        <f>#REF!+#REF!+#REF!-#REF!</f>
        <v>#REF!</v>
      </c>
      <c r="L21" s="49" t="e">
        <f>#REF!+#REF!+#REF!+#REF!-#REF!</f>
        <v>#REF!</v>
      </c>
      <c r="M21" s="49" t="e">
        <f>#REF!+#REF!+C21+E21-G21</f>
        <v>#REF!</v>
      </c>
      <c r="N21" s="49" t="e">
        <f>#REF!+D21+F21-H21</f>
        <v>#REF!</v>
      </c>
    </row>
    <row r="22" spans="1:14" ht="21" customHeight="1">
      <c r="A22" s="38">
        <v>14</v>
      </c>
      <c r="B22" s="48" t="s">
        <v>35</v>
      </c>
      <c r="C22" s="146">
        <v>844</v>
      </c>
      <c r="D22" s="147">
        <v>8977665</v>
      </c>
      <c r="E22" s="146">
        <v>0</v>
      </c>
      <c r="F22" s="146">
        <v>0</v>
      </c>
      <c r="G22" s="147">
        <v>42583</v>
      </c>
      <c r="H22" s="148">
        <v>987798831</v>
      </c>
      <c r="I22" s="26" t="s">
        <v>36</v>
      </c>
      <c r="J22" s="49"/>
      <c r="K22" s="49" t="e">
        <f>#REF!+#REF!+#REF!-#REF!</f>
        <v>#REF!</v>
      </c>
      <c r="L22" s="49" t="e">
        <f>#REF!+#REF!+#REF!+#REF!-#REF!</f>
        <v>#REF!</v>
      </c>
      <c r="M22" s="49" t="e">
        <f>#REF!+#REF!+C22+E22-G22</f>
        <v>#REF!</v>
      </c>
      <c r="N22" s="49" t="e">
        <f>#REF!+D22+F22-H22</f>
        <v>#REF!</v>
      </c>
    </row>
    <row r="23" spans="1:14" ht="21" customHeight="1">
      <c r="A23" s="53">
        <v>15</v>
      </c>
      <c r="B23" s="9" t="s">
        <v>37</v>
      </c>
      <c r="C23" s="154">
        <v>767</v>
      </c>
      <c r="D23" s="156">
        <v>7552414</v>
      </c>
      <c r="E23" s="154">
        <v>0</v>
      </c>
      <c r="F23" s="154">
        <v>0</v>
      </c>
      <c r="G23" s="156">
        <v>55073</v>
      </c>
      <c r="H23" s="157">
        <v>1200827808</v>
      </c>
      <c r="I23" s="54" t="s">
        <v>78</v>
      </c>
      <c r="J23" s="55"/>
      <c r="K23" s="55" t="e">
        <f>#REF!+#REF!+#REF!-#REF!</f>
        <v>#REF!</v>
      </c>
      <c r="L23" s="55" t="e">
        <f>#REF!+#REF!+#REF!+#REF!-#REF!</f>
        <v>#REF!</v>
      </c>
      <c r="M23" s="55" t="e">
        <f>#REF!+#REF!+C23+E23-G23</f>
        <v>#REF!</v>
      </c>
      <c r="N23" s="55" t="e">
        <f>#REF!+D23+F23-H23</f>
        <v>#REF!</v>
      </c>
    </row>
    <row r="24" spans="1:14" ht="21" customHeight="1">
      <c r="A24" s="36">
        <v>16</v>
      </c>
      <c r="B24" s="37" t="s">
        <v>38</v>
      </c>
      <c r="C24" s="149">
        <v>594</v>
      </c>
      <c r="D24" s="150">
        <v>5619392</v>
      </c>
      <c r="E24" s="149">
        <v>0</v>
      </c>
      <c r="F24" s="149">
        <v>0</v>
      </c>
      <c r="G24" s="151">
        <v>34147</v>
      </c>
      <c r="H24" s="152">
        <v>692522388</v>
      </c>
      <c r="I24" s="80" t="s">
        <v>79</v>
      </c>
      <c r="J24" s="6"/>
      <c r="K24" s="6" t="e">
        <f>#REF!+#REF!+#REF!-#REF!</f>
        <v>#REF!</v>
      </c>
      <c r="L24" s="6" t="e">
        <f>#REF!+#REF!+#REF!+#REF!-#REF!</f>
        <v>#REF!</v>
      </c>
      <c r="M24" s="6" t="e">
        <f>#REF!+#REF!+C24+E24-G24</f>
        <v>#REF!</v>
      </c>
      <c r="N24" s="6" t="e">
        <f>#REF!+D24+F24-H24</f>
        <v>#REF!</v>
      </c>
    </row>
    <row r="25" spans="1:14" ht="21" customHeight="1">
      <c r="A25" s="38">
        <v>17</v>
      </c>
      <c r="B25" s="48" t="s">
        <v>39</v>
      </c>
      <c r="C25" s="146">
        <v>747</v>
      </c>
      <c r="D25" s="153">
        <v>6631624</v>
      </c>
      <c r="E25" s="146">
        <v>0</v>
      </c>
      <c r="F25" s="146">
        <v>0</v>
      </c>
      <c r="G25" s="147">
        <v>34443</v>
      </c>
      <c r="H25" s="148">
        <v>668475956</v>
      </c>
      <c r="I25" s="26" t="s">
        <v>40</v>
      </c>
      <c r="J25" s="49"/>
      <c r="K25" s="49" t="e">
        <f>#REF!+#REF!+#REF!-#REF!</f>
        <v>#REF!</v>
      </c>
      <c r="L25" s="49" t="e">
        <f>#REF!+#REF!+#REF!+#REF!-#REF!</f>
        <v>#REF!</v>
      </c>
      <c r="M25" s="49" t="e">
        <f>#REF!+#REF!+C25+E25-G25</f>
        <v>#REF!</v>
      </c>
      <c r="N25" s="49" t="e">
        <f>#REF!+D25+F25-H25</f>
        <v>#REF!</v>
      </c>
    </row>
    <row r="26" spans="1:14" ht="21" customHeight="1">
      <c r="A26" s="38">
        <v>18</v>
      </c>
      <c r="B26" s="48" t="s">
        <v>41</v>
      </c>
      <c r="C26" s="146">
        <v>577</v>
      </c>
      <c r="D26" s="153">
        <v>5688204</v>
      </c>
      <c r="E26" s="146">
        <v>0</v>
      </c>
      <c r="F26" s="146">
        <v>0</v>
      </c>
      <c r="G26" s="147">
        <v>23369</v>
      </c>
      <c r="H26" s="148">
        <v>476333872</v>
      </c>
      <c r="I26" s="26" t="s">
        <v>42</v>
      </c>
      <c r="J26" s="49"/>
      <c r="K26" s="49" t="e">
        <f>#REF!+#REF!+#REF!-#REF!</f>
        <v>#REF!</v>
      </c>
      <c r="L26" s="49" t="e">
        <f>#REF!+#REF!+#REF!+#REF!-#REF!</f>
        <v>#REF!</v>
      </c>
      <c r="M26" s="49" t="e">
        <f>#REF!+#REF!+C26+E26-G26</f>
        <v>#REF!</v>
      </c>
      <c r="N26" s="49" t="e">
        <f>#REF!+D26+F26-H26</f>
        <v>#REF!</v>
      </c>
    </row>
    <row r="27" spans="1:14" ht="21" customHeight="1">
      <c r="A27" s="38">
        <v>19</v>
      </c>
      <c r="B27" s="48" t="s">
        <v>43</v>
      </c>
      <c r="C27" s="146">
        <v>1720</v>
      </c>
      <c r="D27" s="153">
        <v>13568073</v>
      </c>
      <c r="E27" s="146">
        <v>0</v>
      </c>
      <c r="F27" s="146">
        <v>0</v>
      </c>
      <c r="G27" s="147">
        <v>75783</v>
      </c>
      <c r="H27" s="148">
        <v>1525744166</v>
      </c>
      <c r="I27" s="26" t="s">
        <v>44</v>
      </c>
      <c r="J27" s="49"/>
      <c r="K27" s="49" t="e">
        <f>#REF!+#REF!+#REF!-#REF!</f>
        <v>#REF!</v>
      </c>
      <c r="L27" s="49" t="e">
        <f>#REF!+#REF!+#REF!+#REF!-#REF!</f>
        <v>#REF!</v>
      </c>
      <c r="M27" s="49" t="e">
        <f>#REF!+#REF!+C27+E27-G27</f>
        <v>#REF!</v>
      </c>
      <c r="N27" s="49" t="e">
        <f>#REF!+D27+F27-H27</f>
        <v>#REF!</v>
      </c>
    </row>
    <row r="28" spans="1:14" ht="21" customHeight="1">
      <c r="A28" s="53">
        <v>20</v>
      </c>
      <c r="B28" s="9" t="s">
        <v>45</v>
      </c>
      <c r="C28" s="154">
        <v>697</v>
      </c>
      <c r="D28" s="155">
        <v>4250472</v>
      </c>
      <c r="E28" s="154">
        <v>0</v>
      </c>
      <c r="F28" s="154">
        <v>0</v>
      </c>
      <c r="G28" s="156">
        <v>33453</v>
      </c>
      <c r="H28" s="157">
        <v>641981001</v>
      </c>
      <c r="I28" s="54" t="s">
        <v>80</v>
      </c>
      <c r="J28" s="55"/>
      <c r="K28" s="55" t="e">
        <f>#REF!+#REF!+#REF!-#REF!</f>
        <v>#REF!</v>
      </c>
      <c r="L28" s="55" t="e">
        <f>#REF!+#REF!+#REF!+#REF!-#REF!</f>
        <v>#REF!</v>
      </c>
      <c r="M28" s="55" t="e">
        <f>#REF!+#REF!+C28+E28-G28</f>
        <v>#REF!</v>
      </c>
      <c r="N28" s="55" t="e">
        <f>#REF!+D28+F28-H28</f>
        <v>#REF!</v>
      </c>
    </row>
    <row r="29" spans="1:14" ht="21" customHeight="1">
      <c r="A29" s="38">
        <v>21</v>
      </c>
      <c r="B29" s="48" t="s">
        <v>46</v>
      </c>
      <c r="C29" s="149">
        <v>291</v>
      </c>
      <c r="D29" s="151">
        <v>2455601</v>
      </c>
      <c r="E29" s="149">
        <v>0</v>
      </c>
      <c r="F29" s="149">
        <v>0</v>
      </c>
      <c r="G29" s="151">
        <v>23119</v>
      </c>
      <c r="H29" s="152">
        <v>450180144</v>
      </c>
      <c r="I29" s="80" t="s">
        <v>47</v>
      </c>
      <c r="J29" s="6"/>
      <c r="K29" s="6" t="e">
        <f>#REF!+#REF!+#REF!-#REF!</f>
        <v>#REF!</v>
      </c>
      <c r="L29" s="6" t="e">
        <f>#REF!+#REF!+#REF!+#REF!-#REF!</f>
        <v>#REF!</v>
      </c>
      <c r="M29" s="6" t="e">
        <f>#REF!+#REF!+C29+E29-G29</f>
        <v>#REF!</v>
      </c>
      <c r="N29" s="6" t="e">
        <f>#REF!+D29+F29-H29</f>
        <v>#REF!</v>
      </c>
    </row>
    <row r="30" spans="1:14" ht="21" customHeight="1">
      <c r="A30" s="38">
        <v>22</v>
      </c>
      <c r="B30" s="48" t="s">
        <v>48</v>
      </c>
      <c r="C30" s="146">
        <v>234</v>
      </c>
      <c r="D30" s="147">
        <v>1471261</v>
      </c>
      <c r="E30" s="146">
        <v>0</v>
      </c>
      <c r="F30" s="146">
        <v>0</v>
      </c>
      <c r="G30" s="147">
        <v>14073</v>
      </c>
      <c r="H30" s="148">
        <v>312485285</v>
      </c>
      <c r="I30" s="26" t="s">
        <v>81</v>
      </c>
      <c r="J30" s="49"/>
      <c r="K30" s="49" t="e">
        <f>#REF!+#REF!+#REF!-#REF!</f>
        <v>#REF!</v>
      </c>
      <c r="L30" s="49" t="e">
        <f>#REF!+#REF!+#REF!+#REF!-#REF!</f>
        <v>#REF!</v>
      </c>
      <c r="M30" s="49" t="e">
        <f>#REF!+#REF!+C30+E30-G30</f>
        <v>#REF!</v>
      </c>
      <c r="N30" s="49" t="e">
        <f>#REF!+D30+F30-H30</f>
        <v>#REF!</v>
      </c>
    </row>
    <row r="31" spans="1:14" ht="21" customHeight="1">
      <c r="A31" s="38">
        <v>27</v>
      </c>
      <c r="B31" s="48" t="s">
        <v>49</v>
      </c>
      <c r="C31" s="146">
        <v>296</v>
      </c>
      <c r="D31" s="153">
        <v>2482017</v>
      </c>
      <c r="E31" s="146">
        <v>0</v>
      </c>
      <c r="F31" s="146">
        <v>0</v>
      </c>
      <c r="G31" s="147">
        <v>37349</v>
      </c>
      <c r="H31" s="148">
        <v>769063938</v>
      </c>
      <c r="I31" s="26" t="s">
        <v>50</v>
      </c>
      <c r="J31" s="49"/>
      <c r="K31" s="49" t="e">
        <f>#REF!+#REF!+#REF!-#REF!</f>
        <v>#REF!</v>
      </c>
      <c r="L31" s="49" t="e">
        <f>#REF!+#REF!+#REF!+#REF!-#REF!</f>
        <v>#REF!</v>
      </c>
      <c r="M31" s="49" t="e">
        <f>#REF!+#REF!+C31+E31-G31</f>
        <v>#REF!</v>
      </c>
      <c r="N31" s="49" t="e">
        <f>#REF!+D31+F31-H31</f>
        <v>#REF!</v>
      </c>
    </row>
    <row r="32" spans="1:14" ht="21" customHeight="1">
      <c r="A32" s="38">
        <v>28</v>
      </c>
      <c r="B32" s="48" t="s">
        <v>51</v>
      </c>
      <c r="C32" s="146">
        <v>1403</v>
      </c>
      <c r="D32" s="153">
        <v>21312935</v>
      </c>
      <c r="E32" s="146">
        <v>0</v>
      </c>
      <c r="F32" s="146">
        <v>0</v>
      </c>
      <c r="G32" s="147">
        <v>94980</v>
      </c>
      <c r="H32" s="148">
        <v>2034298746</v>
      </c>
      <c r="I32" s="26" t="s">
        <v>52</v>
      </c>
      <c r="J32" s="49"/>
      <c r="K32" s="49" t="e">
        <f>#REF!+#REF!+#REF!-#REF!</f>
        <v>#REF!</v>
      </c>
      <c r="L32" s="49" t="e">
        <f>#REF!+#REF!+#REF!+#REF!-#REF!</f>
        <v>#REF!</v>
      </c>
      <c r="M32" s="49" t="e">
        <f>#REF!+#REF!+C32+E32-G32</f>
        <v>#REF!</v>
      </c>
      <c r="N32" s="49" t="e">
        <f>#REF!+D32+F32-H32</f>
        <v>#REF!</v>
      </c>
    </row>
    <row r="33" spans="1:14" ht="21" customHeight="1">
      <c r="A33" s="38">
        <v>29</v>
      </c>
      <c r="B33" s="48" t="s">
        <v>53</v>
      </c>
      <c r="C33" s="146">
        <v>1192</v>
      </c>
      <c r="D33" s="153">
        <v>9591492</v>
      </c>
      <c r="E33" s="146">
        <v>0</v>
      </c>
      <c r="F33" s="146">
        <v>0</v>
      </c>
      <c r="G33" s="147">
        <v>68072</v>
      </c>
      <c r="H33" s="148">
        <v>1414286843</v>
      </c>
      <c r="I33" s="26" t="s">
        <v>54</v>
      </c>
      <c r="J33" s="49"/>
      <c r="K33" s="49" t="e">
        <f>#REF!+#REF!+#REF!-#REF!</f>
        <v>#REF!</v>
      </c>
      <c r="L33" s="49" t="e">
        <f>#REF!+#REF!+#REF!+#REF!-#REF!</f>
        <v>#REF!</v>
      </c>
      <c r="M33" s="49" t="e">
        <f>#REF!+#REF!+C33+E33-G33</f>
        <v>#REF!</v>
      </c>
      <c r="N33" s="49" t="e">
        <f>#REF!+D33+F33-H33</f>
        <v>#REF!</v>
      </c>
    </row>
    <row r="34" spans="1:14" ht="21" customHeight="1">
      <c r="A34" s="44">
        <v>30</v>
      </c>
      <c r="B34" s="45" t="s">
        <v>55</v>
      </c>
      <c r="C34" s="143">
        <v>838</v>
      </c>
      <c r="D34" s="160">
        <v>7488441</v>
      </c>
      <c r="E34" s="143">
        <v>0</v>
      </c>
      <c r="F34" s="143">
        <v>0</v>
      </c>
      <c r="G34" s="144">
        <v>55337</v>
      </c>
      <c r="H34" s="145">
        <v>1223337669</v>
      </c>
      <c r="I34" s="46" t="s">
        <v>56</v>
      </c>
      <c r="J34" s="47"/>
      <c r="K34" s="47" t="e">
        <f>#REF!+#REF!+#REF!-#REF!</f>
        <v>#REF!</v>
      </c>
      <c r="L34" s="47" t="e">
        <f>#REF!+#REF!+#REF!+#REF!-#REF!</f>
        <v>#REF!</v>
      </c>
      <c r="M34" s="47" t="e">
        <f>#REF!+#REF!+C34+E34-G34</f>
        <v>#REF!</v>
      </c>
      <c r="N34" s="47" t="e">
        <f>#REF!+D34+F34-H34</f>
        <v>#REF!</v>
      </c>
    </row>
    <row r="35" spans="1:14" ht="21" customHeight="1">
      <c r="A35" s="38">
        <v>31</v>
      </c>
      <c r="B35" s="48" t="s">
        <v>57</v>
      </c>
      <c r="C35" s="146">
        <v>641</v>
      </c>
      <c r="D35" s="147">
        <v>5574188</v>
      </c>
      <c r="E35" s="146">
        <v>0</v>
      </c>
      <c r="F35" s="146">
        <v>0</v>
      </c>
      <c r="G35" s="147">
        <v>27734</v>
      </c>
      <c r="H35" s="148">
        <v>578336473</v>
      </c>
      <c r="I35" s="26" t="s">
        <v>58</v>
      </c>
      <c r="J35" s="49"/>
      <c r="K35" s="49" t="e">
        <f>#REF!+#REF!+#REF!-#REF!</f>
        <v>#REF!</v>
      </c>
      <c r="L35" s="49" t="e">
        <f>#REF!+#REF!+#REF!+#REF!-#REF!</f>
        <v>#REF!</v>
      </c>
      <c r="M35" s="49" t="e">
        <f>#REF!+#REF!+C35+E35-G35</f>
        <v>#REF!</v>
      </c>
      <c r="N35" s="49" t="e">
        <f>#REF!+D35+F35-H35</f>
        <v>#REF!</v>
      </c>
    </row>
    <row r="36" spans="1:14" ht="21" customHeight="1">
      <c r="A36" s="38">
        <v>32</v>
      </c>
      <c r="B36" s="48" t="s">
        <v>59</v>
      </c>
      <c r="C36" s="146">
        <v>256</v>
      </c>
      <c r="D36" s="147">
        <v>2248357</v>
      </c>
      <c r="E36" s="146">
        <v>0</v>
      </c>
      <c r="F36" s="146">
        <v>0</v>
      </c>
      <c r="G36" s="147">
        <v>27073</v>
      </c>
      <c r="H36" s="148">
        <v>648839386</v>
      </c>
      <c r="I36" s="26" t="s">
        <v>1</v>
      </c>
      <c r="J36" s="49"/>
      <c r="K36" s="49" t="e">
        <f>#REF!+#REF!+#REF!-#REF!</f>
        <v>#REF!</v>
      </c>
      <c r="L36" s="49" t="e">
        <f>#REF!+#REF!+#REF!+#REF!-#REF!</f>
        <v>#REF!</v>
      </c>
      <c r="M36" s="49" t="e">
        <f>#REF!+#REF!+C36+E36-G36</f>
        <v>#REF!</v>
      </c>
      <c r="N36" s="49" t="e">
        <f>#REF!+D36+F36-H36</f>
        <v>#REF!</v>
      </c>
    </row>
    <row r="37" spans="1:14" ht="21" customHeight="1">
      <c r="A37" s="38">
        <v>36</v>
      </c>
      <c r="B37" s="48" t="s">
        <v>60</v>
      </c>
      <c r="C37" s="146">
        <v>528</v>
      </c>
      <c r="D37" s="153">
        <v>3497593</v>
      </c>
      <c r="E37" s="146">
        <v>0</v>
      </c>
      <c r="F37" s="146">
        <v>0</v>
      </c>
      <c r="G37" s="147">
        <v>27303</v>
      </c>
      <c r="H37" s="161">
        <v>516448527</v>
      </c>
      <c r="I37" s="26" t="s">
        <v>61</v>
      </c>
      <c r="J37" s="49"/>
      <c r="K37" s="49" t="e">
        <f>#REF!+#REF!+#REF!-#REF!</f>
        <v>#REF!</v>
      </c>
      <c r="L37" s="49" t="e">
        <f>#REF!+#REF!+#REF!+#REF!-#REF!</f>
        <v>#REF!</v>
      </c>
      <c r="M37" s="49" t="e">
        <f>#REF!+#REF!+C37+E37-G37</f>
        <v>#REF!</v>
      </c>
      <c r="N37" s="49" t="e">
        <f>#REF!+D37+F37-H37</f>
        <v>#REF!</v>
      </c>
    </row>
    <row r="38" spans="1:14" ht="21" customHeight="1">
      <c r="A38" s="50">
        <v>44</v>
      </c>
      <c r="B38" s="51" t="s">
        <v>62</v>
      </c>
      <c r="C38" s="162">
        <v>1258</v>
      </c>
      <c r="D38" s="163">
        <v>9172924</v>
      </c>
      <c r="E38" s="162">
        <v>0</v>
      </c>
      <c r="F38" s="162">
        <v>0</v>
      </c>
      <c r="G38" s="163">
        <v>56086</v>
      </c>
      <c r="H38" s="164">
        <v>1224755326</v>
      </c>
      <c r="I38" s="40" t="s">
        <v>63</v>
      </c>
      <c r="J38" s="52"/>
      <c r="K38" s="52" t="e">
        <f>#REF!+#REF!+#REF!-#REF!</f>
        <v>#REF!</v>
      </c>
      <c r="L38" s="52" t="e">
        <f>#REF!+#REF!+#REF!+#REF!-#REF!</f>
        <v>#REF!</v>
      </c>
      <c r="M38" s="52" t="e">
        <f>#REF!+#REF!+C38+E38-G38</f>
        <v>#REF!</v>
      </c>
      <c r="N38" s="52" t="e">
        <f>#REF!+D38+F38-H38</f>
        <v>#REF!</v>
      </c>
    </row>
    <row r="39" spans="1:14" ht="21" customHeight="1">
      <c r="A39" s="38">
        <v>45</v>
      </c>
      <c r="B39" s="48" t="s">
        <v>106</v>
      </c>
      <c r="C39" s="146">
        <v>1851</v>
      </c>
      <c r="D39" s="147">
        <v>13102981</v>
      </c>
      <c r="E39" s="146">
        <v>0</v>
      </c>
      <c r="F39" s="146">
        <v>0</v>
      </c>
      <c r="G39" s="147">
        <v>72832</v>
      </c>
      <c r="H39" s="161">
        <v>1807961087</v>
      </c>
      <c r="I39" s="26" t="s">
        <v>63</v>
      </c>
      <c r="J39" s="49"/>
      <c r="K39" s="49" t="e">
        <f>#REF!+#REF!+#REF!-#REF!</f>
        <v>#REF!</v>
      </c>
      <c r="L39" s="49" t="e">
        <f>#REF!+#REF!+#REF!+#REF!-#REF!</f>
        <v>#REF!</v>
      </c>
      <c r="M39" s="49" t="e">
        <f>#REF!+#REF!+C39+E39-G39</f>
        <v>#REF!</v>
      </c>
      <c r="N39" s="49" t="e">
        <f>#REF!+D39+F39-H39</f>
        <v>#REF!</v>
      </c>
    </row>
    <row r="40" spans="1:14" ht="21" customHeight="1">
      <c r="A40" s="53">
        <v>46</v>
      </c>
      <c r="B40" s="9" t="s">
        <v>110</v>
      </c>
      <c r="C40" s="154">
        <v>1034</v>
      </c>
      <c r="D40" s="156">
        <v>8210211</v>
      </c>
      <c r="E40" s="154">
        <v>0</v>
      </c>
      <c r="F40" s="154">
        <v>0</v>
      </c>
      <c r="G40" s="156">
        <v>88026</v>
      </c>
      <c r="H40" s="165">
        <v>1851743614</v>
      </c>
      <c r="I40" s="54" t="s">
        <v>111</v>
      </c>
      <c r="J40" s="55"/>
      <c r="K40" s="55" t="e">
        <f>#REF!+#REF!+#REF!-#REF!</f>
        <v>#REF!</v>
      </c>
      <c r="L40" s="55" t="e">
        <f>#REF!+#REF!+#REF!+#REF!-#REF!</f>
        <v>#REF!</v>
      </c>
      <c r="M40" s="55" t="e">
        <f>#REF!+#REF!+C40+E40-G40</f>
        <v>#REF!</v>
      </c>
      <c r="N40" s="55" t="e">
        <f>#REF!+D40+F40-H40</f>
        <v>#REF!</v>
      </c>
    </row>
    <row r="41" spans="1:14" ht="21" customHeight="1">
      <c r="A41" s="8"/>
      <c r="B41" s="48" t="s">
        <v>64</v>
      </c>
      <c r="C41" s="59">
        <v>15768</v>
      </c>
      <c r="D41" s="59">
        <v>138895845</v>
      </c>
      <c r="E41" s="146">
        <v>0</v>
      </c>
      <c r="F41" s="146">
        <v>0</v>
      </c>
      <c r="G41" s="59">
        <v>890835</v>
      </c>
      <c r="H41" s="59">
        <v>19025421060</v>
      </c>
      <c r="I41" s="26" t="s">
        <v>65</v>
      </c>
      <c r="J41" s="49"/>
      <c r="K41" s="49" t="e">
        <f>#REF!+#REF!+#REF!-#REF!</f>
        <v>#REF!</v>
      </c>
      <c r="L41" s="49" t="e">
        <f>#REF!+#REF!+#REF!+#REF!-#REF!</f>
        <v>#REF!</v>
      </c>
      <c r="M41" s="49" t="e">
        <f>#REF!+#REF!+C41+E41-G41</f>
        <v>#REF!</v>
      </c>
      <c r="N41" s="49" t="e">
        <f>#REF!+D41+F41-H41</f>
        <v>#REF!</v>
      </c>
    </row>
    <row r="42" spans="1:14" ht="21" customHeight="1">
      <c r="A42" s="8"/>
      <c r="B42" s="48" t="s">
        <v>66</v>
      </c>
      <c r="C42" s="59">
        <v>71773</v>
      </c>
      <c r="D42" s="59">
        <v>624443972</v>
      </c>
      <c r="E42" s="166">
        <v>0</v>
      </c>
      <c r="F42" s="59">
        <v>0</v>
      </c>
      <c r="G42" s="59">
        <v>4323071</v>
      </c>
      <c r="H42" s="59">
        <v>89092844183</v>
      </c>
      <c r="I42" s="26" t="s">
        <v>67</v>
      </c>
      <c r="J42" s="49"/>
      <c r="K42" s="49" t="e">
        <f>#REF!+#REF!+#REF!-#REF!</f>
        <v>#REF!</v>
      </c>
      <c r="L42" s="49" t="e">
        <f>#REF!+#REF!+#REF!+#REF!-#REF!</f>
        <v>#REF!</v>
      </c>
      <c r="M42" s="49" t="e">
        <f>#REF!+#REF!+C42+E42-G42</f>
        <v>#REF!</v>
      </c>
      <c r="N42" s="49" t="e">
        <f>#REF!+D42+F42-H42</f>
        <v>#REF!</v>
      </c>
    </row>
    <row r="43" spans="1:14" ht="21" customHeight="1">
      <c r="A43" s="8"/>
      <c r="B43" s="49"/>
      <c r="C43" s="158"/>
      <c r="D43" s="158"/>
      <c r="E43" s="159"/>
      <c r="F43" s="158"/>
      <c r="G43" s="68"/>
      <c r="H43" s="68"/>
      <c r="I43" s="11"/>
      <c r="J43" s="49"/>
      <c r="K43" s="49" t="e">
        <f>#REF!+#REF!+#REF!-#REF!</f>
        <v>#REF!</v>
      </c>
      <c r="L43" s="49" t="e">
        <f>#REF!+#REF!+#REF!+#REF!-#REF!</f>
        <v>#REF!</v>
      </c>
      <c r="M43" s="49" t="e">
        <f>#REF!+#REF!+C43+E43-G43</f>
        <v>#REF!</v>
      </c>
      <c r="N43" s="49" t="e">
        <f>#REF!+D43+F43-H43</f>
        <v>#REF!</v>
      </c>
    </row>
    <row r="44" spans="1:14" ht="21" customHeight="1">
      <c r="A44" s="38">
        <v>301</v>
      </c>
      <c r="B44" s="48" t="s">
        <v>68</v>
      </c>
      <c r="C44" s="146">
        <v>238</v>
      </c>
      <c r="D44" s="147">
        <v>1487342</v>
      </c>
      <c r="E44" s="146">
        <v>0</v>
      </c>
      <c r="F44" s="146">
        <v>0</v>
      </c>
      <c r="G44" s="147">
        <v>21804</v>
      </c>
      <c r="H44" s="161">
        <v>379753610</v>
      </c>
      <c r="I44" s="26" t="s">
        <v>69</v>
      </c>
      <c r="J44" s="49"/>
      <c r="K44" s="49" t="e">
        <f>#REF!+#REF!+#REF!-#REF!</f>
        <v>#REF!</v>
      </c>
      <c r="L44" s="49" t="e">
        <f>#REF!+#REF!+#REF!+#REF!-#REF!</f>
        <v>#REF!</v>
      </c>
      <c r="M44" s="49" t="e">
        <f>#REF!+#REF!+C44+E44-G44</f>
        <v>#REF!</v>
      </c>
      <c r="N44" s="49" t="e">
        <f>#REF!+D44+F44-H44</f>
        <v>#REF!</v>
      </c>
    </row>
    <row r="45" spans="1:14" ht="21" customHeight="1">
      <c r="A45" s="38">
        <v>302</v>
      </c>
      <c r="B45" s="48" t="s">
        <v>70</v>
      </c>
      <c r="C45" s="146">
        <v>746</v>
      </c>
      <c r="D45" s="147">
        <v>5768398</v>
      </c>
      <c r="E45" s="146">
        <v>0</v>
      </c>
      <c r="F45" s="146">
        <v>0</v>
      </c>
      <c r="G45" s="147">
        <v>32490</v>
      </c>
      <c r="H45" s="161">
        <v>477015877</v>
      </c>
      <c r="I45" s="26" t="s">
        <v>0</v>
      </c>
      <c r="J45" s="49"/>
      <c r="K45" s="49" t="e">
        <f>#REF!+#REF!+#REF!-#REF!</f>
        <v>#REF!</v>
      </c>
      <c r="L45" s="49" t="e">
        <f>#REF!+#REF!+#REF!+#REF!-#REF!</f>
        <v>#REF!</v>
      </c>
      <c r="M45" s="49" t="e">
        <f>#REF!+#REF!+C45+E45-G45</f>
        <v>#REF!</v>
      </c>
      <c r="N45" s="49" t="e">
        <f>#REF!+D45+F45-H45</f>
        <v>#REF!</v>
      </c>
    </row>
    <row r="46" spans="1:14" ht="21" customHeight="1">
      <c r="A46" s="38">
        <v>303</v>
      </c>
      <c r="B46" s="48" t="s">
        <v>71</v>
      </c>
      <c r="C46" s="146">
        <v>5709</v>
      </c>
      <c r="D46" s="147">
        <v>41041062</v>
      </c>
      <c r="E46" s="146">
        <v>0</v>
      </c>
      <c r="F46" s="146">
        <v>0</v>
      </c>
      <c r="G46" s="147">
        <v>251635</v>
      </c>
      <c r="H46" s="161">
        <v>4179714488</v>
      </c>
      <c r="I46" s="26" t="s">
        <v>72</v>
      </c>
      <c r="J46" s="49"/>
      <c r="K46" s="49" t="e">
        <f>#REF!+#REF!+#REF!-#REF!</f>
        <v>#REF!</v>
      </c>
      <c r="L46" s="49" t="e">
        <f>#REF!+#REF!+#REF!+#REF!-#REF!</f>
        <v>#REF!</v>
      </c>
      <c r="M46" s="49" t="e">
        <f>#REF!+#REF!+C46+E46-G46</f>
        <v>#REF!</v>
      </c>
      <c r="N46" s="49" t="e">
        <f>#REF!+D46+F46-H46</f>
        <v>#REF!</v>
      </c>
    </row>
    <row r="47" spans="1:14" ht="21" customHeight="1">
      <c r="A47" s="8"/>
      <c r="B47" s="48" t="s">
        <v>73</v>
      </c>
      <c r="C47" s="59">
        <v>6693</v>
      </c>
      <c r="D47" s="59">
        <v>48296802</v>
      </c>
      <c r="E47" s="166">
        <v>0</v>
      </c>
      <c r="F47" s="59">
        <v>0</v>
      </c>
      <c r="G47" s="59">
        <v>305929</v>
      </c>
      <c r="H47" s="59">
        <v>5036483975</v>
      </c>
      <c r="I47" s="26" t="s">
        <v>74</v>
      </c>
      <c r="J47" s="49"/>
      <c r="K47" s="49" t="e">
        <f>#REF!+#REF!+#REF!-#REF!</f>
        <v>#REF!</v>
      </c>
      <c r="L47" s="49" t="e">
        <f>#REF!+#REF!+#REF!+#REF!-#REF!</f>
        <v>#REF!</v>
      </c>
      <c r="M47" s="49" t="e">
        <f>#REF!+#REF!+C47+E47-G47</f>
        <v>#REF!</v>
      </c>
      <c r="N47" s="49" t="e">
        <f>#REF!+D47+F47-H47</f>
        <v>#REF!</v>
      </c>
    </row>
    <row r="48" spans="1:14" ht="21" customHeight="1">
      <c r="A48" s="8"/>
      <c r="B48" s="49"/>
      <c r="C48" s="59"/>
      <c r="D48" s="59"/>
      <c r="E48" s="166"/>
      <c r="F48" s="59"/>
      <c r="G48" s="59"/>
      <c r="H48" s="59"/>
      <c r="I48" s="11"/>
      <c r="J48" s="49"/>
      <c r="K48" s="49" t="e">
        <f>#REF!+#REF!+#REF!-#REF!</f>
        <v>#REF!</v>
      </c>
      <c r="L48" s="49" t="e">
        <f>#REF!+#REF!+#REF!+#REF!-#REF!</f>
        <v>#REF!</v>
      </c>
      <c r="M48" s="49" t="e">
        <f>#REF!+#REF!+C48+E48-G48</f>
        <v>#REF!</v>
      </c>
      <c r="N48" s="49" t="e">
        <f>#REF!+D48+F48-H48</f>
        <v>#REF!</v>
      </c>
    </row>
    <row r="49" spans="1:14" ht="21" customHeight="1">
      <c r="A49" s="84"/>
      <c r="B49" s="9" t="s">
        <v>75</v>
      </c>
      <c r="C49" s="93">
        <v>78466</v>
      </c>
      <c r="D49" s="92">
        <v>672740774</v>
      </c>
      <c r="E49" s="167">
        <v>0</v>
      </c>
      <c r="F49" s="92">
        <v>0</v>
      </c>
      <c r="G49" s="92">
        <v>4629000</v>
      </c>
      <c r="H49" s="92">
        <v>94129328158</v>
      </c>
      <c r="I49" s="54" t="s">
        <v>76</v>
      </c>
      <c r="J49" s="55"/>
      <c r="K49" s="55" t="e">
        <f>#REF!+#REF!+#REF!-#REF!</f>
        <v>#REF!</v>
      </c>
      <c r="L49" s="55" t="e">
        <f>#REF!+#REF!+#REF!+#REF!-#REF!</f>
        <v>#REF!</v>
      </c>
      <c r="M49" s="55" t="e">
        <f>#REF!+#REF!+C49+E49-G49</f>
        <v>#REF!</v>
      </c>
      <c r="N49" s="55" t="e">
        <f>#REF!+D49+F49-H49</f>
        <v>#REF!</v>
      </c>
    </row>
    <row r="50" spans="1:14" ht="21" customHeight="1">
      <c r="A50" s="49"/>
      <c r="B50" s="48"/>
      <c r="C50" s="70"/>
      <c r="D50" s="70"/>
      <c r="E50" s="70"/>
      <c r="F50" s="70"/>
      <c r="G50" s="70"/>
      <c r="H50" s="70"/>
      <c r="I50" s="25"/>
      <c r="J50" s="49"/>
      <c r="K50" s="49"/>
      <c r="L50" s="49"/>
      <c r="M50" s="49"/>
      <c r="N50" s="49"/>
    </row>
    <row r="51" spans="1:2" ht="15.75" customHeight="1">
      <c r="A51" s="49"/>
      <c r="B51" s="49"/>
    </row>
    <row r="52" spans="1:2" ht="15.75" customHeight="1">
      <c r="A52" s="49"/>
      <c r="B52" s="49"/>
    </row>
  </sheetData>
  <sheetProtection/>
  <mergeCells count="5">
    <mergeCell ref="C5:D5"/>
    <mergeCell ref="C4:D4"/>
    <mergeCell ref="E4:F4"/>
    <mergeCell ref="G3:H3"/>
    <mergeCell ref="C3:F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2015-10-22T07:51:20Z</cp:lastPrinted>
  <dcterms:created xsi:type="dcterms:W3CDTF">2000-01-05T11:15:05Z</dcterms:created>
  <dcterms:modified xsi:type="dcterms:W3CDTF">2020-12-15T06:48:38Z</dcterms:modified>
  <cp:category/>
  <cp:version/>
  <cp:contentType/>
  <cp:contentStatus/>
</cp:coreProperties>
</file>