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60" windowWidth="14370" windowHeight="8325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<sst xmlns="http://schemas.openxmlformats.org/spreadsheetml/2006/main" count="161" uniqueCount="128">
  <si>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</si>
  <si>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</si>
  <si>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</si>
  <si>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</si>
  <si>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</si>
  <si>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</si>
  <si>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</si>
  <si>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</si>
  <si>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</si>
  <si>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</si>
  <si>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</si>
  <si>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</si>
  <si>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</si>
  <si>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</si>
  <si>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</si>
  <si>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</si>
  <si>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</si>
  <si>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</si>
  <si>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</si>
  <si>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</si>
  <si>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</si>
  <si>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</si>
  <si>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</si>
  <si>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</si>
  <si>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</si>
  <si>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</si>
  <si>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</si>
  <si>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</si>
  <si>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</si>
  <si>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</si>
  <si>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</si>
  <si>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</si>
  <si>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</si>
  <si>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</si>
  <si>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</si>
  <si>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</si>
  <si>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</si>
  <si>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</si>
  <si>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</si>
  <si>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</si>
  <si>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</si>
  <si>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</si>
  <si>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</si>
  <si>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</si>
  <si>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</si>
  <si>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</si>
  <si>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</si>
  <si>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</si>
  <si>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</si>
  <si>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</si>
  <si>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</si>
  <si>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</si>
  <si>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</si>
  <si>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</si>
  <si>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</si>
  <si>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</si>
  <si>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</si>
  <si>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</si>
  <si>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</si>
  <si>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</si>
  <si>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</si>
  <si>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</si>
  <si>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</si>
  <si>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</si>
  <si>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</si>
  <si>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</si>
  <si>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</si>
  <si>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</si>
  <si>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</si>
  <si>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</si>
  <si>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</si>
  <si>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</si>
  <si>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</si>
  <si>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</si>
  <si>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</si>
  <si>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</si>
  <si>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</si>
  <si>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</si>
  <si>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</si>
  <si>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</si>
  <si>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</si>
  <si>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</si>
  <si>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</si>
  <si>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</si>
  <si>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</si>
  <si>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</si>
  <si>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</si>
  <si>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</si>
  <si>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</si>
  <si>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</si>
  <si>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</si>
  <si>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</si>
  <si>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</si>
  <si>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</si>
  <si>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</si>
  <si>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</si>
  <si>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</si>
  <si>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</si>
  <si>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</si>
  <si>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</si>
  <si>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</si>
  <si>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</si>
  <si>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</si>
  <si>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</si>
  <si>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</si>
  <si>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</si>
  <si>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</si>
  <si>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</si>
  <si>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</si>
  <si>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</si>
  <si>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</si>
  <si>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</si>
  <si>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</si>
  <si>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</si>
  <si>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</si>
  <si>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</si>
  <si>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</si>
  <si>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</si>
  <si>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</si>
  <si>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</si>
  <si>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</si>
  <si>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</si>
  <si>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</si>
  <si>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</si>
  <si>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</si>
  <si>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</si>
  <si>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平成20年度</t>
  </si>
  <si>
    <t>（平成22年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</si>
</sst>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7">
    <xf numFmtId="180" fontId="0" fillId="0" borderId="0" xfId="0" applyAlignment="1">
      <alignment vertical="center"/>
    </xf>
    <xf numFmtId="180" fontId="5" fillId="0" borderId="0" xfId="22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2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2" applyNumberFormat="1" applyFont="1" applyBorder="1" applyAlignment="1">
      <alignment vertical="center"/>
      <protection/>
    </xf>
    <xf numFmtId="190" fontId="6" fillId="0" borderId="22" xfId="19" applyNumberFormat="1" applyFont="1" applyFill="1" applyBorder="1" applyAlignment="1">
      <alignment vertical="center" shrinkToFit="1"/>
    </xf>
    <xf numFmtId="190" fontId="6" fillId="0" borderId="23" xfId="22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2" applyNumberFormat="1" applyFont="1" applyBorder="1" applyAlignment="1">
      <alignment vertical="center"/>
      <protection/>
    </xf>
    <xf numFmtId="190" fontId="6" fillId="0" borderId="9" xfId="19" applyNumberFormat="1" applyFont="1" applyFill="1" applyBorder="1" applyAlignment="1">
      <alignment vertical="center" shrinkToFit="1"/>
    </xf>
    <xf numFmtId="190" fontId="6" fillId="0" borderId="24" xfId="22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2" applyNumberFormat="1" applyFont="1" applyBorder="1" applyAlignment="1">
      <alignment vertical="center"/>
      <protection/>
    </xf>
    <xf numFmtId="190" fontId="6" fillId="0" borderId="11" xfId="19" applyNumberFormat="1" applyFont="1" applyFill="1" applyBorder="1" applyAlignment="1">
      <alignment vertical="center" shrinkToFit="1"/>
    </xf>
    <xf numFmtId="190" fontId="6" fillId="0" borderId="25" xfId="22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2" applyNumberFormat="1" applyFont="1" applyBorder="1" applyAlignment="1">
      <alignment vertical="center"/>
      <protection/>
    </xf>
    <xf numFmtId="190" fontId="6" fillId="0" borderId="15" xfId="19" applyNumberFormat="1" applyFont="1" applyFill="1" applyBorder="1" applyAlignment="1">
      <alignment vertical="center" shrinkToFit="1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5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4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2" applyNumberFormat="1" applyFont="1" applyFill="1" applyBorder="1" applyAlignment="1">
      <alignment horizontal="center" vertical="center" shrinkToFit="1"/>
      <protection/>
    </xf>
    <xf numFmtId="49" fontId="5" fillId="2" borderId="21" xfId="22" applyNumberFormat="1" applyFont="1" applyFill="1" applyBorder="1" applyAlignment="1">
      <alignment horizontal="center" vertical="center" shrinkToFit="1"/>
      <protection/>
    </xf>
    <xf numFmtId="180" fontId="7" fillId="2" borderId="9" xfId="22" applyFont="1" applyFill="1" applyBorder="1" applyAlignment="1">
      <alignment horizontal="center" vertical="center"/>
      <protection/>
    </xf>
    <xf numFmtId="180" fontId="7" fillId="2" borderId="11" xfId="22" applyFont="1" applyFill="1" applyBorder="1" applyAlignment="1">
      <alignment horizontal="center" vertical="center"/>
      <protection/>
    </xf>
    <xf numFmtId="180" fontId="7" fillId="2" borderId="15" xfId="22" applyFont="1" applyFill="1" applyBorder="1" applyAlignment="1">
      <alignment horizontal="center" vertical="center"/>
      <protection/>
    </xf>
    <xf numFmtId="3" fontId="5" fillId="0" borderId="23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5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2" applyFont="1" applyAlignment="1">
      <alignment horizontal="center" vertical="center"/>
      <protection/>
    </xf>
    <xf numFmtId="49" fontId="5" fillId="2" borderId="1" xfId="22" applyNumberFormat="1" applyFont="1" applyFill="1" applyBorder="1" applyAlignment="1">
      <alignment horizontal="center" vertical="center" shrinkToFit="1"/>
      <protection/>
    </xf>
    <xf numFmtId="180" fontId="5" fillId="2" borderId="56" xfId="22" applyFont="1" applyFill="1" applyBorder="1" applyAlignment="1">
      <alignment horizontal="center" vertical="center" shrinkToFit="1"/>
      <protection/>
    </xf>
    <xf numFmtId="180" fontId="5" fillId="2" borderId="9" xfId="22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2" applyFont="1" applyFill="1" applyBorder="1" applyAlignment="1">
      <alignment horizontal="center" vertical="center" shrinkToFit="1"/>
      <protection/>
    </xf>
    <xf numFmtId="180" fontId="5" fillId="2" borderId="11" xfId="22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2" applyFont="1" applyFill="1" applyBorder="1" applyAlignment="1">
      <alignment horizontal="center" vertical="center" shrinkToFit="1"/>
      <protection/>
    </xf>
    <xf numFmtId="180" fontId="5" fillId="2" borderId="15" xfId="22" applyFont="1" applyFill="1" applyBorder="1" applyAlignment="1">
      <alignment horizontal="center" vertical="center" shrinkToFit="1"/>
      <protection/>
    </xf>
    <xf numFmtId="3" fontId="5" fillId="0" borderId="25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2" applyFont="1" applyAlignment="1">
      <alignment vertical="center"/>
      <protection/>
    </xf>
    <xf numFmtId="180" fontId="6" fillId="0" borderId="0" xfId="22" applyFont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22" applyNumberFormat="1" applyFont="1" applyBorder="1" applyAlignment="1">
      <alignment vertical="center"/>
      <protection/>
    </xf>
    <xf numFmtId="180" fontId="6" fillId="0" borderId="0" xfId="22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2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2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2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2" xfId="22" applyFont="1" applyFill="1" applyBorder="1" applyAlignment="1">
      <alignment horizontal="center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2" xfId="22" applyNumberFormat="1" applyFont="1" applyBorder="1" applyAlignment="1">
      <alignment vertical="center"/>
      <protection/>
    </xf>
    <xf numFmtId="180" fontId="4" fillId="0" borderId="0" xfId="22" applyFont="1" applyAlignment="1">
      <alignment vertical="center"/>
      <protection/>
    </xf>
    <xf numFmtId="180" fontId="6" fillId="2" borderId="62" xfId="22" applyFont="1" applyFill="1" applyBorder="1" applyAlignment="1">
      <alignment horizontal="center" vertical="center" shrinkToFit="1"/>
      <protection/>
    </xf>
    <xf numFmtId="180" fontId="6" fillId="2" borderId="63" xfId="22" applyFont="1" applyFill="1" applyBorder="1" applyAlignment="1">
      <alignment horizontal="center" vertical="center" shrinkToFit="1"/>
      <protection/>
    </xf>
    <xf numFmtId="180" fontId="6" fillId="2" borderId="64" xfId="22" applyFont="1" applyFill="1" applyBorder="1" applyAlignment="1">
      <alignment horizontal="center" vertical="center" shrinkToFit="1"/>
      <protection/>
    </xf>
    <xf numFmtId="180" fontId="6" fillId="2" borderId="65" xfId="22" applyFont="1" applyFill="1" applyBorder="1" applyAlignment="1">
      <alignment horizontal="center" vertical="center" shrinkToFit="1"/>
      <protection/>
    </xf>
    <xf numFmtId="180" fontId="6" fillId="0" borderId="66" xfId="22" applyFont="1" applyFill="1" applyBorder="1" applyAlignment="1">
      <alignment horizontal="right" vertical="center" wrapText="1" shrinkToFit="1"/>
      <protection/>
    </xf>
    <xf numFmtId="180" fontId="6" fillId="0" borderId="67" xfId="0" applyFont="1" applyFill="1" applyBorder="1" applyAlignment="1">
      <alignment horizontal="center"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2" applyFont="1" applyFill="1" applyBorder="1" applyAlignment="1">
      <alignment horizontal="center" vertical="center" shrinkToFit="1"/>
      <protection/>
    </xf>
    <xf numFmtId="180" fontId="5" fillId="2" borderId="65" xfId="22" applyFont="1" applyFill="1" applyBorder="1" applyAlignment="1">
      <alignment horizontal="center" vertical="center" shrinkToFit="1"/>
      <protection/>
    </xf>
    <xf numFmtId="180" fontId="5" fillId="0" borderId="71" xfId="22" applyFont="1" applyBorder="1" applyAlignment="1">
      <alignment horizontal="right" vertical="center" wrapText="1" shrinkToFit="1"/>
      <protection/>
    </xf>
    <xf numFmtId="180" fontId="5" fillId="0" borderId="72" xfId="22" applyFont="1" applyBorder="1" applyAlignment="1">
      <alignment horizontal="right" vertical="center" shrinkToFit="1"/>
      <protection/>
    </xf>
    <xf numFmtId="180" fontId="7" fillId="2" borderId="62" xfId="22" applyFont="1" applyFill="1" applyBorder="1" applyAlignment="1">
      <alignment horizontal="distributed" vertical="center"/>
      <protection/>
    </xf>
    <xf numFmtId="180" fontId="7" fillId="2" borderId="73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6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'県普及率'!$C$39:$P$39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'県普及率'!$C$40:$P$40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'県普及率'!$C$41:$P$41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'県普及率'!$C$42:$P$42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'県普及率'!$C$43:$P$43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'県普及率'!$C$38:$P$38</c:f>
              <c:strCache/>
            </c:strRef>
          </c:cat>
          <c:val>
            <c:numRef>
              <c:f>'県普及率'!$C$44:$P$44</c:f>
              <c:numCache/>
            </c:numRef>
          </c:val>
          <c:smooth val="1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696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1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'給水量'!$C$37:$O$37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'給水量'!$C$38:$O$38</c:f>
              <c:numCache/>
            </c:numRef>
          </c:val>
        </c:ser>
        <c:overlap val="100"/>
        <c:axId val="46452161"/>
        <c:axId val="15416266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4528667"/>
        <c:axId val="40758004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'給水量'!$C$44:$O$44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'給水量'!$C$43:$O$43</c:f>
              <c:numCache/>
            </c:numRef>
          </c:val>
          <c:smooth val="0"/>
        </c:ser>
        <c:axId val="4528667"/>
        <c:axId val="40758004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16266"/>
        <c:crossesAt val="0"/>
        <c:auto val="0"/>
        <c:lblOffset val="100"/>
        <c:noMultiLvlLbl val="0"/>
      </c:catAx>
      <c:valAx>
        <c:axId val="15416266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52161"/>
        <c:crossesAt val="1"/>
        <c:crossBetween val="between"/>
        <c:dispUnits/>
        <c:majorUnit val="25000"/>
        <c:minorUnit val="12500"/>
      </c:valAx>
      <c:catAx>
        <c:axId val="4528667"/>
        <c:scaling>
          <c:orientation val="minMax"/>
        </c:scaling>
        <c:axPos val="b"/>
        <c:delete val="1"/>
        <c:majorTickMark val="in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8667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7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'取水量'!$C$37:$O$37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('取水量'!$C$39:$E$39,'取水量'!$F$38:$O$38)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'取水量'!$C$40:$O$40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'取水量'!$C$41:$O$41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'取水量'!$C$42:$O$42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'取水量'!$C$43:$O$43</c:f>
              <c:numCache/>
            </c:numRef>
          </c:val>
        </c:ser>
        <c:overlap val="100"/>
        <c:axId val="31277717"/>
        <c:axId val="13063998"/>
      </c:bar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63998"/>
        <c:crossesAt val="0"/>
        <c:auto val="0"/>
        <c:lblOffset val="100"/>
        <c:noMultiLvlLbl val="0"/>
      </c:catAx>
      <c:valAx>
        <c:axId val="13063998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77717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056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457200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152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342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workbookViewId="0" topLeftCell="A25">
      <selection activeCell="P45" sqref="P45"/>
    </sheetView>
  </sheetViews>
  <sheetFormatPr defaultColWidth="9.00390625" defaultRowHeight="18.75" customHeight="1"/>
  <cols>
    <col min="1" max="16384" width="6.00390625" style="139" customWidth="1"/>
  </cols>
  <sheetData>
    <row r="1" spans="1:15" ht="18.75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6:18" ht="18.75" customHeight="1">
      <c r="P3" s="140"/>
      <c r="Q3" s="140"/>
      <c r="R3" s="140"/>
    </row>
    <row r="4" ht="18.75" customHeight="1">
      <c r="A4" s="140"/>
    </row>
    <row r="38" spans="1:18" ht="18.75" customHeight="1">
      <c r="A38" s="173"/>
      <c r="B38" s="173"/>
      <c r="C38" s="45" t="s">
        <v>123</v>
      </c>
      <c r="D38" s="46" t="s">
        <v>95</v>
      </c>
      <c r="E38" s="46" t="s">
        <v>96</v>
      </c>
      <c r="F38" s="46" t="s">
        <v>97</v>
      </c>
      <c r="G38" s="46" t="s">
        <v>98</v>
      </c>
      <c r="H38" s="46" t="s">
        <v>99</v>
      </c>
      <c r="I38" s="46" t="s">
        <v>100</v>
      </c>
      <c r="J38" s="46" t="s">
        <v>101</v>
      </c>
      <c r="K38" s="46" t="s">
        <v>102</v>
      </c>
      <c r="L38" s="46" t="s">
        <v>103</v>
      </c>
      <c r="M38" s="46" t="s">
        <v>104</v>
      </c>
      <c r="N38" s="46" t="s">
        <v>105</v>
      </c>
      <c r="O38" s="150" t="s">
        <v>106</v>
      </c>
      <c r="P38" s="47" t="s">
        <v>124</v>
      </c>
      <c r="Q38" s="141"/>
      <c r="R38" s="141"/>
    </row>
    <row r="39" spans="1:18" ht="18.75" customHeight="1">
      <c r="A39" s="169" t="s">
        <v>3</v>
      </c>
      <c r="B39" s="169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51">
        <v>97.6</v>
      </c>
      <c r="P39" s="29">
        <v>97.7</v>
      </c>
      <c r="Q39" s="142"/>
      <c r="R39" s="142"/>
    </row>
    <row r="40" spans="1:18" ht="18.75" customHeight="1">
      <c r="A40" s="170" t="s">
        <v>4</v>
      </c>
      <c r="B40" s="170"/>
      <c r="C40" s="30">
        <v>58.8</v>
      </c>
      <c r="D40" s="31">
        <v>76</v>
      </c>
      <c r="E40" s="31">
        <v>86.4</v>
      </c>
      <c r="F40" s="31">
        <v>91.4</v>
      </c>
      <c r="G40" s="31">
        <v>96.3</v>
      </c>
      <c r="H40" s="31">
        <v>97.4</v>
      </c>
      <c r="I40" s="31">
        <v>98.9</v>
      </c>
      <c r="J40" s="31">
        <v>99.1</v>
      </c>
      <c r="K40" s="32">
        <v>99.4</v>
      </c>
      <c r="L40" s="32">
        <v>99.2</v>
      </c>
      <c r="M40" s="33">
        <v>99.3</v>
      </c>
      <c r="N40" s="32">
        <v>99.4</v>
      </c>
      <c r="O40" s="152">
        <v>99.3</v>
      </c>
      <c r="P40" s="34">
        <v>99.3</v>
      </c>
      <c r="Q40" s="142"/>
      <c r="R40" s="142"/>
    </row>
    <row r="41" spans="1:18" ht="18.75" customHeight="1">
      <c r="A41" s="171" t="s">
        <v>5</v>
      </c>
      <c r="B41" s="171"/>
      <c r="C41" s="35">
        <v>47.7</v>
      </c>
      <c r="D41" s="36">
        <v>62.4</v>
      </c>
      <c r="E41" s="36">
        <v>74.8</v>
      </c>
      <c r="F41" s="36">
        <v>87.5</v>
      </c>
      <c r="G41" s="36">
        <v>93.7</v>
      </c>
      <c r="H41" s="36">
        <v>95.1</v>
      </c>
      <c r="I41" s="36">
        <v>96.7</v>
      </c>
      <c r="J41" s="36">
        <v>98.1</v>
      </c>
      <c r="K41" s="37">
        <v>98.7</v>
      </c>
      <c r="L41" s="37">
        <v>98.8</v>
      </c>
      <c r="M41" s="38">
        <v>98.8</v>
      </c>
      <c r="N41" s="37">
        <v>99</v>
      </c>
      <c r="O41" s="153">
        <v>98.8</v>
      </c>
      <c r="P41" s="39">
        <v>99.1</v>
      </c>
      <c r="Q41" s="142"/>
      <c r="R41" s="142"/>
    </row>
    <row r="42" spans="1:18" ht="18.75" customHeight="1">
      <c r="A42" s="171" t="s">
        <v>6</v>
      </c>
      <c r="B42" s="171"/>
      <c r="C42" s="35">
        <v>9.2</v>
      </c>
      <c r="D42" s="36">
        <v>18.1</v>
      </c>
      <c r="E42" s="36">
        <v>38.4</v>
      </c>
      <c r="F42" s="36">
        <v>65.6</v>
      </c>
      <c r="G42" s="36">
        <v>75.7</v>
      </c>
      <c r="H42" s="36">
        <v>81.3</v>
      </c>
      <c r="I42" s="36">
        <v>82.6</v>
      </c>
      <c r="J42" s="36">
        <v>85.5</v>
      </c>
      <c r="K42" s="37">
        <v>91.5</v>
      </c>
      <c r="L42" s="37">
        <v>93.9</v>
      </c>
      <c r="M42" s="38">
        <v>94.3</v>
      </c>
      <c r="N42" s="37">
        <v>94.4</v>
      </c>
      <c r="O42" s="153">
        <v>94.9</v>
      </c>
      <c r="P42" s="39">
        <v>94.2</v>
      </c>
      <c r="Q42" s="142"/>
      <c r="R42" s="142"/>
    </row>
    <row r="43" spans="1:18" ht="18.75" customHeight="1">
      <c r="A43" s="172" t="s">
        <v>7</v>
      </c>
      <c r="B43" s="172"/>
      <c r="C43" s="40">
        <v>26.6</v>
      </c>
      <c r="D43" s="41">
        <v>49.6</v>
      </c>
      <c r="E43" s="41">
        <v>62.7</v>
      </c>
      <c r="F43" s="41">
        <v>68.5</v>
      </c>
      <c r="G43" s="41">
        <v>76.4</v>
      </c>
      <c r="H43" s="41">
        <v>80.8</v>
      </c>
      <c r="I43" s="41">
        <v>85.2</v>
      </c>
      <c r="J43" s="41">
        <v>88.6</v>
      </c>
      <c r="K43" s="42">
        <v>91.1</v>
      </c>
      <c r="L43" s="42">
        <v>92.3</v>
      </c>
      <c r="M43" s="43">
        <v>92.6</v>
      </c>
      <c r="N43" s="42">
        <v>93</v>
      </c>
      <c r="O43" s="154">
        <v>93.3</v>
      </c>
      <c r="P43" s="44">
        <v>93.4</v>
      </c>
      <c r="Q43" s="142"/>
      <c r="R43" s="142"/>
    </row>
    <row r="44" spans="1:18" ht="18.75" customHeight="1">
      <c r="A44" s="169" t="s">
        <v>8</v>
      </c>
      <c r="B44" s="169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51">
        <v>97.5</v>
      </c>
      <c r="P44" s="29">
        <v>97.5</v>
      </c>
      <c r="Q44" s="142"/>
      <c r="R44" s="142"/>
    </row>
    <row r="45" spans="1:17" ht="18.75" customHeight="1">
      <c r="A45" s="143"/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5"/>
      <c r="M45" s="146"/>
      <c r="N45" s="146"/>
      <c r="O45" s="145"/>
      <c r="P45" s="147"/>
      <c r="Q45" s="147"/>
    </row>
    <row r="46" spans="1:15" ht="18.75" customHeight="1">
      <c r="A46" s="143"/>
      <c r="B46" s="143"/>
      <c r="C46" s="144"/>
      <c r="D46" s="144"/>
      <c r="E46" s="144"/>
      <c r="F46" s="144"/>
      <c r="G46" s="144"/>
      <c r="H46" s="144"/>
      <c r="I46" s="144"/>
      <c r="J46" s="144"/>
      <c r="K46" s="145"/>
      <c r="L46" s="145"/>
      <c r="M46" s="146"/>
      <c r="N46" s="146"/>
      <c r="O46" s="145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workbookViewId="0" topLeftCell="A31">
      <selection activeCell="C51" sqref="C5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 t="s">
        <v>12</v>
      </c>
      <c r="B3" s="3" t="s">
        <v>13</v>
      </c>
      <c r="C3" s="174" t="s">
        <v>14</v>
      </c>
      <c r="D3" s="174"/>
      <c r="E3" s="177" t="s">
        <v>15</v>
      </c>
      <c r="F3" s="178"/>
      <c r="G3" s="174" t="s">
        <v>16</v>
      </c>
      <c r="H3" s="174"/>
      <c r="I3" s="177" t="s">
        <v>17</v>
      </c>
      <c r="J3" s="178"/>
      <c r="K3" s="183" t="s">
        <v>18</v>
      </c>
    </row>
    <row r="4" spans="1:11" ht="18.75" customHeight="1">
      <c r="A4" s="181"/>
      <c r="B4" s="4" t="s">
        <v>19</v>
      </c>
      <c r="C4" s="175" t="s">
        <v>20</v>
      </c>
      <c r="D4" s="5" t="s">
        <v>21</v>
      </c>
      <c r="E4" s="175" t="s">
        <v>20</v>
      </c>
      <c r="F4" s="6" t="s">
        <v>21</v>
      </c>
      <c r="G4" s="175" t="s">
        <v>20</v>
      </c>
      <c r="H4" s="5" t="s">
        <v>21</v>
      </c>
      <c r="I4" s="175" t="s">
        <v>20</v>
      </c>
      <c r="J4" s="6" t="s">
        <v>21</v>
      </c>
      <c r="K4" s="184"/>
    </row>
    <row r="5" spans="1:11" ht="18.75" customHeight="1">
      <c r="A5" s="182"/>
      <c r="B5" s="7" t="s">
        <v>22</v>
      </c>
      <c r="C5" s="176"/>
      <c r="D5" s="8" t="s">
        <v>22</v>
      </c>
      <c r="E5" s="176"/>
      <c r="F5" s="9" t="s">
        <v>22</v>
      </c>
      <c r="G5" s="176"/>
      <c r="H5" s="8" t="s">
        <v>22</v>
      </c>
      <c r="I5" s="176"/>
      <c r="J5" s="9" t="s">
        <v>22</v>
      </c>
      <c r="K5" s="10" t="s">
        <v>23</v>
      </c>
    </row>
    <row r="6" spans="1:11" ht="16.5" customHeight="1">
      <c r="A6" s="4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5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9">
        <v>20</v>
      </c>
      <c r="B49" s="148">
        <v>1182680</v>
      </c>
      <c r="C49" s="148">
        <v>33</v>
      </c>
      <c r="D49" s="148">
        <v>1094451</v>
      </c>
      <c r="E49" s="148">
        <v>103</v>
      </c>
      <c r="F49" s="148">
        <v>59375</v>
      </c>
      <c r="G49" s="148">
        <v>36</v>
      </c>
      <c r="H49" s="148">
        <v>322</v>
      </c>
      <c r="I49" s="148">
        <f>C49+E49+G49</f>
        <v>172</v>
      </c>
      <c r="J49" s="148">
        <f>D49+F49+H49</f>
        <v>1154148</v>
      </c>
      <c r="K49" s="149">
        <f t="shared" si="4"/>
        <v>97.58751310582744</v>
      </c>
    </row>
    <row r="50" spans="1:11" ht="16.5" customHeight="1">
      <c r="A50" s="51">
        <v>21</v>
      </c>
      <c r="B50" s="17">
        <v>1174030</v>
      </c>
      <c r="C50" s="17">
        <v>28</v>
      </c>
      <c r="D50" s="17">
        <v>1091926</v>
      </c>
      <c r="E50" s="17">
        <v>87</v>
      </c>
      <c r="F50" s="17">
        <v>54728</v>
      </c>
      <c r="G50" s="17">
        <v>39</v>
      </c>
      <c r="H50" s="17">
        <v>324</v>
      </c>
      <c r="I50" s="17">
        <f>C50+E50+G50</f>
        <v>154</v>
      </c>
      <c r="J50" s="17">
        <f>D50+F50+H50</f>
        <v>1146978</v>
      </c>
      <c r="K50" s="18">
        <f t="shared" si="4"/>
        <v>97.69579993696924</v>
      </c>
    </row>
  </sheetData>
  <mergeCells count="11"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workbookViewId="0" topLeftCell="A19">
      <selection activeCell="M46" sqref="M46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9" t="s">
        <v>25</v>
      </c>
      <c r="B1" s="179"/>
      <c r="C1" s="179"/>
      <c r="D1" s="179"/>
      <c r="E1" s="179"/>
      <c r="F1" s="179"/>
      <c r="G1" s="179"/>
    </row>
    <row r="2" spans="1:7" ht="18.75" customHeight="1">
      <c r="A2" s="179"/>
      <c r="B2" s="179"/>
      <c r="C2" s="179"/>
      <c r="D2" s="179"/>
      <c r="E2" s="179"/>
      <c r="F2" s="179"/>
      <c r="G2" s="179"/>
    </row>
    <row r="3" spans="1:7" ht="16.5" customHeight="1">
      <c r="A3" s="56"/>
      <c r="B3" s="185" t="s">
        <v>127</v>
      </c>
      <c r="C3" s="185"/>
      <c r="D3" s="185"/>
      <c r="E3" s="185"/>
      <c r="F3" s="185"/>
      <c r="G3" s="20" t="s">
        <v>26</v>
      </c>
    </row>
    <row r="4" spans="1:7" ht="15" customHeight="1">
      <c r="A4" s="189" t="s">
        <v>27</v>
      </c>
      <c r="B4" s="189" t="s">
        <v>28</v>
      </c>
      <c r="C4" s="186" t="s">
        <v>29</v>
      </c>
      <c r="D4" s="187"/>
      <c r="E4" s="187"/>
      <c r="F4" s="188"/>
      <c r="G4" s="57" t="s">
        <v>0</v>
      </c>
    </row>
    <row r="5" spans="1:7" ht="15" customHeight="1">
      <c r="A5" s="190"/>
      <c r="B5" s="190"/>
      <c r="C5" s="72" t="s">
        <v>30</v>
      </c>
      <c r="D5" s="73" t="s">
        <v>31</v>
      </c>
      <c r="E5" s="73" t="s">
        <v>32</v>
      </c>
      <c r="F5" s="74" t="s">
        <v>1</v>
      </c>
      <c r="G5" s="21" t="s">
        <v>33</v>
      </c>
    </row>
    <row r="6" spans="1:7" ht="15" customHeight="1">
      <c r="A6" s="58" t="s">
        <v>34</v>
      </c>
      <c r="B6" s="22">
        <v>5520894</v>
      </c>
      <c r="C6" s="75">
        <v>4985661</v>
      </c>
      <c r="D6" s="11">
        <v>382842</v>
      </c>
      <c r="E6" s="11">
        <v>23835</v>
      </c>
      <c r="F6" s="76">
        <f aca="true" t="shared" si="0" ref="F6:F52">C6+D6+E6</f>
        <v>5392338</v>
      </c>
      <c r="G6" s="59">
        <f aca="true" t="shared" si="1" ref="G6:G37">F6/B6*100</f>
        <v>97.67146407810039</v>
      </c>
    </row>
    <row r="7" spans="1:7" ht="15" customHeight="1">
      <c r="A7" s="60" t="s">
        <v>35</v>
      </c>
      <c r="B7" s="23">
        <v>1372567</v>
      </c>
      <c r="C7" s="77">
        <v>1263565</v>
      </c>
      <c r="D7" s="13">
        <v>70582</v>
      </c>
      <c r="E7" s="13">
        <v>2159</v>
      </c>
      <c r="F7" s="78">
        <f t="shared" si="0"/>
        <v>1336306</v>
      </c>
      <c r="G7" s="61">
        <f t="shared" si="1"/>
        <v>97.35816175093821</v>
      </c>
    </row>
    <row r="8" spans="1:7" ht="15" customHeight="1">
      <c r="A8" s="60" t="s">
        <v>36</v>
      </c>
      <c r="B8" s="23">
        <v>1334557</v>
      </c>
      <c r="C8" s="77">
        <v>1107727</v>
      </c>
      <c r="D8" s="13">
        <v>127291</v>
      </c>
      <c r="E8" s="13">
        <v>5976</v>
      </c>
      <c r="F8" s="78">
        <f t="shared" si="0"/>
        <v>1240994</v>
      </c>
      <c r="G8" s="61">
        <f t="shared" si="1"/>
        <v>92.98920915329956</v>
      </c>
    </row>
    <row r="9" spans="1:7" ht="15" customHeight="1">
      <c r="A9" s="60" t="s">
        <v>37</v>
      </c>
      <c r="B9" s="23">
        <v>2344262</v>
      </c>
      <c r="C9" s="77">
        <v>2264760</v>
      </c>
      <c r="D9" s="13">
        <v>45676</v>
      </c>
      <c r="E9" s="13">
        <v>1743</v>
      </c>
      <c r="F9" s="78">
        <f t="shared" si="0"/>
        <v>2312179</v>
      </c>
      <c r="G9" s="61">
        <f t="shared" si="1"/>
        <v>98.63142430325621</v>
      </c>
    </row>
    <row r="10" spans="1:7" ht="15" customHeight="1">
      <c r="A10" s="62" t="s">
        <v>38</v>
      </c>
      <c r="B10" s="53">
        <v>1089375</v>
      </c>
      <c r="C10" s="79">
        <v>831703</v>
      </c>
      <c r="D10" s="80">
        <v>144551</v>
      </c>
      <c r="E10" s="80">
        <v>8693</v>
      </c>
      <c r="F10" s="81">
        <f t="shared" si="0"/>
        <v>984947</v>
      </c>
      <c r="G10" s="63">
        <f t="shared" si="1"/>
        <v>90.41395295467585</v>
      </c>
    </row>
    <row r="11" spans="1:7" ht="15" customHeight="1">
      <c r="A11" s="64" t="s">
        <v>39</v>
      </c>
      <c r="B11" s="54">
        <v>1174030</v>
      </c>
      <c r="C11" s="82">
        <v>1091926</v>
      </c>
      <c r="D11" s="83">
        <v>54728</v>
      </c>
      <c r="E11" s="83">
        <v>324</v>
      </c>
      <c r="F11" s="84">
        <f t="shared" si="0"/>
        <v>1146978</v>
      </c>
      <c r="G11" s="65">
        <f t="shared" si="1"/>
        <v>97.69579993696924</v>
      </c>
    </row>
    <row r="12" spans="1:7" ht="15" customHeight="1">
      <c r="A12" s="66" t="s">
        <v>40</v>
      </c>
      <c r="B12" s="55">
        <v>2032302</v>
      </c>
      <c r="C12" s="85">
        <v>1737261</v>
      </c>
      <c r="D12" s="86">
        <v>135591</v>
      </c>
      <c r="E12" s="86">
        <v>4611</v>
      </c>
      <c r="F12" s="87">
        <f t="shared" si="0"/>
        <v>1877463</v>
      </c>
      <c r="G12" s="67">
        <f t="shared" si="1"/>
        <v>92.38110280853928</v>
      </c>
    </row>
    <row r="13" spans="1:7" ht="15" customHeight="1">
      <c r="A13" s="60" t="s">
        <v>41</v>
      </c>
      <c r="B13" s="23">
        <v>2962284</v>
      </c>
      <c r="C13" s="77">
        <v>2649004</v>
      </c>
      <c r="D13" s="13">
        <v>73951</v>
      </c>
      <c r="E13" s="13">
        <v>9872</v>
      </c>
      <c r="F13" s="78">
        <f t="shared" si="0"/>
        <v>2732827</v>
      </c>
      <c r="G13" s="61">
        <f t="shared" si="1"/>
        <v>92.25405126584756</v>
      </c>
    </row>
    <row r="14" spans="1:7" ht="15" customHeight="1">
      <c r="A14" s="60" t="s">
        <v>42</v>
      </c>
      <c r="B14" s="23">
        <v>2000774</v>
      </c>
      <c r="C14" s="77">
        <v>1834141</v>
      </c>
      <c r="D14" s="13">
        <v>60888</v>
      </c>
      <c r="E14" s="13">
        <v>20459</v>
      </c>
      <c r="F14" s="78">
        <f t="shared" si="0"/>
        <v>1915488</v>
      </c>
      <c r="G14" s="61">
        <f t="shared" si="1"/>
        <v>95.73734964568712</v>
      </c>
    </row>
    <row r="15" spans="1:7" ht="15" customHeight="1">
      <c r="A15" s="62" t="s">
        <v>43</v>
      </c>
      <c r="B15" s="53">
        <v>2000919</v>
      </c>
      <c r="C15" s="79">
        <v>1868401</v>
      </c>
      <c r="D15" s="80">
        <v>116778</v>
      </c>
      <c r="E15" s="80">
        <v>2106</v>
      </c>
      <c r="F15" s="81">
        <f t="shared" si="0"/>
        <v>1987285</v>
      </c>
      <c r="G15" s="63">
        <f t="shared" si="1"/>
        <v>99.3186130972818</v>
      </c>
    </row>
    <row r="16" spans="1:7" ht="15" customHeight="1">
      <c r="A16" s="66" t="s">
        <v>44</v>
      </c>
      <c r="B16" s="55">
        <v>7179020</v>
      </c>
      <c r="C16" s="85">
        <v>7132182</v>
      </c>
      <c r="D16" s="86">
        <v>23606</v>
      </c>
      <c r="E16" s="86">
        <v>5653</v>
      </c>
      <c r="F16" s="87">
        <f t="shared" si="0"/>
        <v>7161441</v>
      </c>
      <c r="G16" s="67">
        <f t="shared" si="1"/>
        <v>99.75513370905779</v>
      </c>
    </row>
    <row r="17" spans="1:7" ht="15" customHeight="1">
      <c r="A17" s="60" t="s">
        <v>45</v>
      </c>
      <c r="B17" s="23">
        <v>6189979</v>
      </c>
      <c r="C17" s="77">
        <v>5777721</v>
      </c>
      <c r="D17" s="13">
        <v>7972</v>
      </c>
      <c r="E17" s="13">
        <v>61785</v>
      </c>
      <c r="F17" s="78">
        <f t="shared" si="0"/>
        <v>5847478</v>
      </c>
      <c r="G17" s="61">
        <f t="shared" si="1"/>
        <v>94.46684714116155</v>
      </c>
    </row>
    <row r="18" spans="1:7" ht="15" customHeight="1">
      <c r="A18" s="60" t="s">
        <v>46</v>
      </c>
      <c r="B18" s="23">
        <v>13011344</v>
      </c>
      <c r="C18" s="77">
        <v>12965376</v>
      </c>
      <c r="D18" s="13">
        <v>18102</v>
      </c>
      <c r="E18" s="13">
        <v>27545</v>
      </c>
      <c r="F18" s="78">
        <f t="shared" si="0"/>
        <v>13011023</v>
      </c>
      <c r="G18" s="61">
        <f t="shared" si="1"/>
        <v>99.99753292204096</v>
      </c>
    </row>
    <row r="19" spans="1:7" ht="15" customHeight="1">
      <c r="A19" s="60" t="s">
        <v>47</v>
      </c>
      <c r="B19" s="23">
        <v>9008743</v>
      </c>
      <c r="C19" s="77">
        <v>8971707</v>
      </c>
      <c r="D19" s="13">
        <v>16835</v>
      </c>
      <c r="E19" s="13">
        <v>6096</v>
      </c>
      <c r="F19" s="78">
        <f t="shared" si="0"/>
        <v>8994638</v>
      </c>
      <c r="G19" s="61">
        <f t="shared" si="1"/>
        <v>99.84342987695398</v>
      </c>
    </row>
    <row r="20" spans="1:7" ht="15" customHeight="1">
      <c r="A20" s="62" t="s">
        <v>48</v>
      </c>
      <c r="B20" s="53">
        <v>2372635</v>
      </c>
      <c r="C20" s="79">
        <v>2168641</v>
      </c>
      <c r="D20" s="80">
        <v>176480</v>
      </c>
      <c r="E20" s="80">
        <v>3024</v>
      </c>
      <c r="F20" s="81">
        <f t="shared" si="0"/>
        <v>2348145</v>
      </c>
      <c r="G20" s="63">
        <f t="shared" si="1"/>
        <v>98.96781426557394</v>
      </c>
    </row>
    <row r="21" spans="1:7" ht="15" customHeight="1">
      <c r="A21" s="66" t="s">
        <v>49</v>
      </c>
      <c r="B21" s="55">
        <v>1091396</v>
      </c>
      <c r="C21" s="85">
        <v>970508</v>
      </c>
      <c r="D21" s="86">
        <v>42728</v>
      </c>
      <c r="E21" s="86">
        <v>3618</v>
      </c>
      <c r="F21" s="87">
        <f t="shared" si="0"/>
        <v>1016854</v>
      </c>
      <c r="G21" s="67">
        <f t="shared" si="1"/>
        <v>93.17003177581739</v>
      </c>
    </row>
    <row r="22" spans="1:7" ht="15" customHeight="1">
      <c r="A22" s="60" t="s">
        <v>50</v>
      </c>
      <c r="B22" s="23">
        <v>1163968</v>
      </c>
      <c r="C22" s="77">
        <v>1097501</v>
      </c>
      <c r="D22" s="13">
        <v>49724</v>
      </c>
      <c r="E22" s="13">
        <v>1553</v>
      </c>
      <c r="F22" s="78">
        <f t="shared" si="0"/>
        <v>1148778</v>
      </c>
      <c r="G22" s="61">
        <f t="shared" si="1"/>
        <v>98.69498130532797</v>
      </c>
    </row>
    <row r="23" spans="1:7" ht="15" customHeight="1">
      <c r="A23" s="60" t="s">
        <v>51</v>
      </c>
      <c r="B23" s="23">
        <v>809465</v>
      </c>
      <c r="C23" s="77">
        <v>697435</v>
      </c>
      <c r="D23" s="13">
        <v>80771</v>
      </c>
      <c r="E23" s="13">
        <v>1285</v>
      </c>
      <c r="F23" s="78">
        <f t="shared" si="0"/>
        <v>779491</v>
      </c>
      <c r="G23" s="61">
        <f t="shared" si="1"/>
        <v>96.29706040409405</v>
      </c>
    </row>
    <row r="24" spans="1:7" ht="15" customHeight="1">
      <c r="A24" s="60" t="s">
        <v>52</v>
      </c>
      <c r="B24" s="23">
        <v>880242</v>
      </c>
      <c r="C24" s="77">
        <v>664353</v>
      </c>
      <c r="D24" s="13">
        <v>194595</v>
      </c>
      <c r="E24" s="13">
        <v>2805</v>
      </c>
      <c r="F24" s="78">
        <f t="shared" si="0"/>
        <v>861753</v>
      </c>
      <c r="G24" s="61">
        <f t="shared" si="1"/>
        <v>97.89955489513112</v>
      </c>
    </row>
    <row r="25" spans="1:7" ht="15" customHeight="1">
      <c r="A25" s="62" t="s">
        <v>53</v>
      </c>
      <c r="B25" s="53">
        <v>2150758</v>
      </c>
      <c r="C25" s="79">
        <v>1914770</v>
      </c>
      <c r="D25" s="80">
        <v>205585</v>
      </c>
      <c r="E25" s="80">
        <v>2451</v>
      </c>
      <c r="F25" s="81">
        <f t="shared" si="0"/>
        <v>2122806</v>
      </c>
      <c r="G25" s="63">
        <f t="shared" si="1"/>
        <v>98.70036517358066</v>
      </c>
    </row>
    <row r="26" spans="1:7" ht="15" customHeight="1">
      <c r="A26" s="66" t="s">
        <v>54</v>
      </c>
      <c r="B26" s="55">
        <v>2079512</v>
      </c>
      <c r="C26" s="85">
        <v>1784177</v>
      </c>
      <c r="D26" s="86">
        <v>199871</v>
      </c>
      <c r="E26" s="86">
        <v>6839</v>
      </c>
      <c r="F26" s="87">
        <f t="shared" si="0"/>
        <v>1990887</v>
      </c>
      <c r="G26" s="67">
        <f t="shared" si="1"/>
        <v>95.7381828044272</v>
      </c>
    </row>
    <row r="27" spans="1:7" ht="15" customHeight="1">
      <c r="A27" s="60" t="s">
        <v>55</v>
      </c>
      <c r="B27" s="23">
        <v>3776198</v>
      </c>
      <c r="C27" s="77">
        <v>3592197</v>
      </c>
      <c r="D27" s="13">
        <v>113582</v>
      </c>
      <c r="E27" s="13">
        <v>31400</v>
      </c>
      <c r="F27" s="78">
        <f t="shared" si="0"/>
        <v>3737179</v>
      </c>
      <c r="G27" s="61">
        <f t="shared" si="1"/>
        <v>98.96671202092688</v>
      </c>
    </row>
    <row r="28" spans="1:7" ht="15" customHeight="1">
      <c r="A28" s="60" t="s">
        <v>56</v>
      </c>
      <c r="B28" s="23">
        <v>7406210</v>
      </c>
      <c r="C28" s="77">
        <v>7297542</v>
      </c>
      <c r="D28" s="13">
        <v>71415</v>
      </c>
      <c r="E28" s="13">
        <v>20483</v>
      </c>
      <c r="F28" s="78">
        <f t="shared" si="0"/>
        <v>7389440</v>
      </c>
      <c r="G28" s="61">
        <f t="shared" si="1"/>
        <v>99.77356839733143</v>
      </c>
    </row>
    <row r="29" spans="1:7" ht="15" customHeight="1">
      <c r="A29" s="60" t="s">
        <v>57</v>
      </c>
      <c r="B29" s="23">
        <v>1892229</v>
      </c>
      <c r="C29" s="77">
        <v>1781284</v>
      </c>
      <c r="D29" s="13">
        <v>92135</v>
      </c>
      <c r="E29" s="13">
        <v>7806</v>
      </c>
      <c r="F29" s="78">
        <f t="shared" si="0"/>
        <v>1881225</v>
      </c>
      <c r="G29" s="61">
        <f t="shared" si="1"/>
        <v>99.418463621475</v>
      </c>
    </row>
    <row r="30" spans="1:7" ht="15" customHeight="1">
      <c r="A30" s="62" t="s">
        <v>58</v>
      </c>
      <c r="B30" s="53">
        <v>1413796</v>
      </c>
      <c r="C30" s="79">
        <v>1329988</v>
      </c>
      <c r="D30" s="80">
        <v>69483</v>
      </c>
      <c r="E30" s="80">
        <v>4100</v>
      </c>
      <c r="F30" s="81">
        <f t="shared" si="0"/>
        <v>1403571</v>
      </c>
      <c r="G30" s="63">
        <f t="shared" si="1"/>
        <v>99.2767697744229</v>
      </c>
    </row>
    <row r="31" spans="1:7" ht="15" customHeight="1">
      <c r="A31" s="66" t="s">
        <v>59</v>
      </c>
      <c r="B31" s="55">
        <v>2628521</v>
      </c>
      <c r="C31" s="85">
        <v>2470806</v>
      </c>
      <c r="D31" s="86">
        <v>144414</v>
      </c>
      <c r="E31" s="86">
        <v>2968</v>
      </c>
      <c r="F31" s="87">
        <f t="shared" si="0"/>
        <v>2618188</v>
      </c>
      <c r="G31" s="67">
        <f t="shared" si="1"/>
        <v>99.60688919738514</v>
      </c>
    </row>
    <row r="32" spans="1:7" ht="15" customHeight="1">
      <c r="A32" s="60" t="s">
        <v>60</v>
      </c>
      <c r="B32" s="23">
        <v>8832955</v>
      </c>
      <c r="C32" s="77">
        <v>8823563</v>
      </c>
      <c r="D32" s="13">
        <v>3138</v>
      </c>
      <c r="E32" s="13">
        <v>3154</v>
      </c>
      <c r="F32" s="78">
        <f t="shared" si="0"/>
        <v>8829855</v>
      </c>
      <c r="G32" s="61">
        <f t="shared" si="1"/>
        <v>99.9649041572158</v>
      </c>
    </row>
    <row r="33" spans="1:7" ht="15" customHeight="1">
      <c r="A33" s="60" t="s">
        <v>61</v>
      </c>
      <c r="B33" s="23">
        <v>5590069</v>
      </c>
      <c r="C33" s="77">
        <v>5435612</v>
      </c>
      <c r="D33" s="13">
        <v>140900</v>
      </c>
      <c r="E33" s="13">
        <v>2647</v>
      </c>
      <c r="F33" s="78">
        <f t="shared" si="0"/>
        <v>5579159</v>
      </c>
      <c r="G33" s="61">
        <f t="shared" si="1"/>
        <v>99.804832462712</v>
      </c>
    </row>
    <row r="34" spans="1:7" ht="15" customHeight="1">
      <c r="A34" s="60" t="s">
        <v>62</v>
      </c>
      <c r="B34" s="23">
        <v>1398023</v>
      </c>
      <c r="C34" s="77">
        <v>1339759</v>
      </c>
      <c r="D34" s="13">
        <v>45908</v>
      </c>
      <c r="E34" s="13">
        <v>766</v>
      </c>
      <c r="F34" s="78">
        <f t="shared" si="0"/>
        <v>1386433</v>
      </c>
      <c r="G34" s="61">
        <f t="shared" si="1"/>
        <v>99.17097215138807</v>
      </c>
    </row>
    <row r="35" spans="1:7" ht="15" customHeight="1">
      <c r="A35" s="62" t="s">
        <v>63</v>
      </c>
      <c r="B35" s="53">
        <v>1023459</v>
      </c>
      <c r="C35" s="79">
        <v>900233</v>
      </c>
      <c r="D35" s="80">
        <v>93492</v>
      </c>
      <c r="E35" s="80">
        <v>743</v>
      </c>
      <c r="F35" s="81">
        <f t="shared" si="0"/>
        <v>994468</v>
      </c>
      <c r="G35" s="63">
        <f t="shared" si="1"/>
        <v>97.16735111030339</v>
      </c>
    </row>
    <row r="36" spans="1:7" ht="15" customHeight="1">
      <c r="A36" s="66" t="s">
        <v>64</v>
      </c>
      <c r="B36" s="55">
        <v>599203</v>
      </c>
      <c r="C36" s="85">
        <v>484218</v>
      </c>
      <c r="D36" s="86">
        <v>94463</v>
      </c>
      <c r="E36" s="86">
        <v>4024</v>
      </c>
      <c r="F36" s="87">
        <f t="shared" si="0"/>
        <v>582705</v>
      </c>
      <c r="G36" s="67">
        <f t="shared" si="1"/>
        <v>97.24667600128838</v>
      </c>
    </row>
    <row r="37" spans="1:7" ht="15" customHeight="1">
      <c r="A37" s="60" t="s">
        <v>65</v>
      </c>
      <c r="B37" s="23">
        <v>716164</v>
      </c>
      <c r="C37" s="77">
        <v>525350</v>
      </c>
      <c r="D37" s="13">
        <v>167086</v>
      </c>
      <c r="E37" s="13">
        <v>1504</v>
      </c>
      <c r="F37" s="78">
        <f t="shared" si="0"/>
        <v>693940</v>
      </c>
      <c r="G37" s="61">
        <f t="shared" si="1"/>
        <v>96.89680017426177</v>
      </c>
    </row>
    <row r="38" spans="1:7" ht="15" customHeight="1">
      <c r="A38" s="60" t="s">
        <v>66</v>
      </c>
      <c r="B38" s="23">
        <v>1938668</v>
      </c>
      <c r="C38" s="77">
        <v>1777548</v>
      </c>
      <c r="D38" s="13">
        <v>139770</v>
      </c>
      <c r="E38" s="13">
        <v>1327</v>
      </c>
      <c r="F38" s="78">
        <f t="shared" si="0"/>
        <v>1918645</v>
      </c>
      <c r="G38" s="61">
        <f aca="true" t="shared" si="2" ref="G38:G54">F38/B38*100</f>
        <v>98.96717746411454</v>
      </c>
    </row>
    <row r="39" spans="1:7" ht="15" customHeight="1">
      <c r="A39" s="60" t="s">
        <v>67</v>
      </c>
      <c r="B39" s="23">
        <v>2892908</v>
      </c>
      <c r="C39" s="77">
        <v>2606232</v>
      </c>
      <c r="D39" s="13">
        <v>86967</v>
      </c>
      <c r="E39" s="13">
        <v>13331</v>
      </c>
      <c r="F39" s="78">
        <f t="shared" si="0"/>
        <v>2706530</v>
      </c>
      <c r="G39" s="61">
        <f t="shared" si="2"/>
        <v>93.55741696590421</v>
      </c>
    </row>
    <row r="40" spans="1:7" ht="15" customHeight="1">
      <c r="A40" s="62" t="s">
        <v>68</v>
      </c>
      <c r="B40" s="53">
        <v>1449649</v>
      </c>
      <c r="C40" s="79">
        <v>1237750</v>
      </c>
      <c r="D40" s="80">
        <v>102606</v>
      </c>
      <c r="E40" s="80">
        <v>2677</v>
      </c>
      <c r="F40" s="81">
        <f t="shared" si="0"/>
        <v>1343033</v>
      </c>
      <c r="G40" s="63">
        <f t="shared" si="2"/>
        <v>92.6453920914649</v>
      </c>
    </row>
    <row r="41" spans="1:7" ht="15" customHeight="1">
      <c r="A41" s="66" t="s">
        <v>69</v>
      </c>
      <c r="B41" s="55">
        <v>784725</v>
      </c>
      <c r="C41" s="85">
        <v>676047</v>
      </c>
      <c r="D41" s="86">
        <v>59683</v>
      </c>
      <c r="E41" s="86">
        <v>15085</v>
      </c>
      <c r="F41" s="87">
        <f t="shared" si="0"/>
        <v>750815</v>
      </c>
      <c r="G41" s="67">
        <f t="shared" si="2"/>
        <v>95.67874096020898</v>
      </c>
    </row>
    <row r="42" spans="1:7" ht="15" customHeight="1">
      <c r="A42" s="60" t="s">
        <v>70</v>
      </c>
      <c r="B42" s="23">
        <v>995647</v>
      </c>
      <c r="C42" s="77">
        <v>969989</v>
      </c>
      <c r="D42" s="13">
        <v>17077</v>
      </c>
      <c r="E42" s="13">
        <v>659</v>
      </c>
      <c r="F42" s="78">
        <f t="shared" si="0"/>
        <v>987725</v>
      </c>
      <c r="G42" s="61">
        <f t="shared" si="2"/>
        <v>99.204336476683</v>
      </c>
    </row>
    <row r="43" spans="1:7" ht="15" customHeight="1">
      <c r="A43" s="60" t="s">
        <v>71</v>
      </c>
      <c r="B43" s="23">
        <v>1464486</v>
      </c>
      <c r="C43" s="77">
        <v>1206950</v>
      </c>
      <c r="D43" s="13">
        <v>127468</v>
      </c>
      <c r="E43" s="13">
        <v>19341</v>
      </c>
      <c r="F43" s="78">
        <f t="shared" si="0"/>
        <v>1353759</v>
      </c>
      <c r="G43" s="61">
        <f t="shared" si="2"/>
        <v>92.43919026880421</v>
      </c>
    </row>
    <row r="44" spans="1:7" ht="15" customHeight="1">
      <c r="A44" s="60" t="s">
        <v>72</v>
      </c>
      <c r="B44" s="23">
        <v>775598</v>
      </c>
      <c r="C44" s="77">
        <v>571517</v>
      </c>
      <c r="D44" s="13">
        <v>137258</v>
      </c>
      <c r="E44" s="13">
        <v>4088</v>
      </c>
      <c r="F44" s="78">
        <f t="shared" si="0"/>
        <v>712863</v>
      </c>
      <c r="G44" s="61">
        <f t="shared" si="2"/>
        <v>91.911402556479</v>
      </c>
    </row>
    <row r="45" spans="1:7" ht="15" customHeight="1">
      <c r="A45" s="62" t="s">
        <v>73</v>
      </c>
      <c r="B45" s="53">
        <v>5060615</v>
      </c>
      <c r="C45" s="79">
        <v>4630844</v>
      </c>
      <c r="D45" s="80">
        <v>33651</v>
      </c>
      <c r="E45" s="80">
        <v>45591</v>
      </c>
      <c r="F45" s="81">
        <f t="shared" si="0"/>
        <v>4710086</v>
      </c>
      <c r="G45" s="63">
        <f t="shared" si="2"/>
        <v>93.07339127754236</v>
      </c>
    </row>
    <row r="46" spans="1:7" ht="15" customHeight="1">
      <c r="A46" s="66" t="s">
        <v>74</v>
      </c>
      <c r="B46" s="55">
        <v>862572</v>
      </c>
      <c r="C46" s="85">
        <v>775818</v>
      </c>
      <c r="D46" s="86">
        <v>36453</v>
      </c>
      <c r="E46" s="86">
        <v>2224</v>
      </c>
      <c r="F46" s="87">
        <f t="shared" si="0"/>
        <v>814495</v>
      </c>
      <c r="G46" s="67">
        <f t="shared" si="2"/>
        <v>94.4263203535473</v>
      </c>
    </row>
    <row r="47" spans="1:7" ht="15" customHeight="1">
      <c r="A47" s="60" t="s">
        <v>75</v>
      </c>
      <c r="B47" s="23">
        <v>1421836</v>
      </c>
      <c r="C47" s="77">
        <v>1108940</v>
      </c>
      <c r="D47" s="13">
        <v>279560</v>
      </c>
      <c r="E47" s="13">
        <v>10315</v>
      </c>
      <c r="F47" s="78">
        <f t="shared" si="0"/>
        <v>1398815</v>
      </c>
      <c r="G47" s="61">
        <f t="shared" si="2"/>
        <v>98.3808962496378</v>
      </c>
    </row>
    <row r="48" spans="1:7" ht="15" customHeight="1">
      <c r="A48" s="60" t="s">
        <v>76</v>
      </c>
      <c r="B48" s="23">
        <v>1810127</v>
      </c>
      <c r="C48" s="77">
        <v>1334769</v>
      </c>
      <c r="D48" s="13">
        <v>201759</v>
      </c>
      <c r="E48" s="13">
        <v>19486</v>
      </c>
      <c r="F48" s="78">
        <f t="shared" si="0"/>
        <v>1556014</v>
      </c>
      <c r="G48" s="61">
        <f t="shared" si="2"/>
        <v>85.96159275012195</v>
      </c>
    </row>
    <row r="49" spans="1:7" ht="15" customHeight="1">
      <c r="A49" s="60" t="s">
        <v>77</v>
      </c>
      <c r="B49" s="23">
        <v>1192959</v>
      </c>
      <c r="C49" s="77">
        <v>937553</v>
      </c>
      <c r="D49" s="13">
        <v>125175</v>
      </c>
      <c r="E49" s="13">
        <v>15253</v>
      </c>
      <c r="F49" s="78">
        <f t="shared" si="0"/>
        <v>1077981</v>
      </c>
      <c r="G49" s="61">
        <f t="shared" si="2"/>
        <v>90.36194873419791</v>
      </c>
    </row>
    <row r="50" spans="1:7" ht="15" customHeight="1">
      <c r="A50" s="62" t="s">
        <v>78</v>
      </c>
      <c r="B50" s="53">
        <v>1132401</v>
      </c>
      <c r="C50" s="79">
        <v>998231</v>
      </c>
      <c r="D50" s="80">
        <v>97171</v>
      </c>
      <c r="E50" s="80">
        <v>2308</v>
      </c>
      <c r="F50" s="81">
        <f t="shared" si="0"/>
        <v>1097710</v>
      </c>
      <c r="G50" s="63">
        <f t="shared" si="2"/>
        <v>96.93650924010134</v>
      </c>
    </row>
    <row r="51" spans="1:7" ht="15" customHeight="1">
      <c r="A51" s="66" t="s">
        <v>79</v>
      </c>
      <c r="B51" s="55">
        <v>1728026</v>
      </c>
      <c r="C51" s="85">
        <v>1329119</v>
      </c>
      <c r="D51" s="86">
        <v>329134</v>
      </c>
      <c r="E51" s="86">
        <v>18323</v>
      </c>
      <c r="F51" s="87">
        <f t="shared" si="0"/>
        <v>1676576</v>
      </c>
      <c r="G51" s="67">
        <f t="shared" si="2"/>
        <v>97.02261424307274</v>
      </c>
    </row>
    <row r="52" spans="1:7" ht="15" customHeight="1" thickBot="1">
      <c r="A52" s="68" t="s">
        <v>80</v>
      </c>
      <c r="B52" s="24">
        <v>1385421</v>
      </c>
      <c r="C52" s="88">
        <v>1344833</v>
      </c>
      <c r="D52" s="89">
        <v>40134</v>
      </c>
      <c r="E52" s="89">
        <v>61</v>
      </c>
      <c r="F52" s="90">
        <f t="shared" si="0"/>
        <v>1385028</v>
      </c>
      <c r="G52" s="69">
        <f t="shared" si="2"/>
        <v>99.97163317143308</v>
      </c>
    </row>
    <row r="53" spans="1:7" ht="15" customHeight="1" thickTop="1">
      <c r="A53" s="94" t="s">
        <v>81</v>
      </c>
      <c r="B53" s="95">
        <f>SUM(B6:B52)</f>
        <v>127941491</v>
      </c>
      <c r="C53" s="96">
        <f>SUM(C6:C52)</f>
        <v>119265212</v>
      </c>
      <c r="D53" s="97">
        <f>SUM(D6:D52)</f>
        <v>5079029</v>
      </c>
      <c r="E53" s="97">
        <f>SUM(E6:E52)</f>
        <v>452096</v>
      </c>
      <c r="F53" s="98">
        <f>SUM(F6:F52)</f>
        <v>124796337</v>
      </c>
      <c r="G53" s="99">
        <f t="shared" si="2"/>
        <v>97.54172475604493</v>
      </c>
    </row>
    <row r="54" spans="1:7" ht="15" customHeight="1">
      <c r="A54" s="70" t="s">
        <v>126</v>
      </c>
      <c r="B54" s="52">
        <v>127964795</v>
      </c>
      <c r="C54" s="91">
        <v>118979608</v>
      </c>
      <c r="D54" s="92">
        <v>5272037</v>
      </c>
      <c r="E54" s="92">
        <v>491886</v>
      </c>
      <c r="F54" s="93">
        <f>C54+D54+E54</f>
        <v>124743531</v>
      </c>
      <c r="G54" s="71">
        <f t="shared" si="2"/>
        <v>97.48269514283206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44"/>
  <sheetViews>
    <sheetView workbookViewId="0" topLeftCell="A22">
      <selection activeCell="D46" sqref="D46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108</v>
      </c>
      <c r="D36" s="101" t="s">
        <v>109</v>
      </c>
      <c r="E36" s="101" t="s">
        <v>110</v>
      </c>
      <c r="F36" s="101" t="s">
        <v>111</v>
      </c>
      <c r="G36" s="101" t="s">
        <v>112</v>
      </c>
      <c r="H36" s="101" t="s">
        <v>113</v>
      </c>
      <c r="I36" s="101" t="s">
        <v>114</v>
      </c>
      <c r="J36" s="121" t="s">
        <v>115</v>
      </c>
      <c r="K36" s="121" t="s">
        <v>116</v>
      </c>
      <c r="L36" s="121" t="s">
        <v>117</v>
      </c>
      <c r="M36" s="121" t="s">
        <v>118</v>
      </c>
      <c r="N36" s="155" t="s">
        <v>119</v>
      </c>
      <c r="O36" s="159" t="s">
        <v>122</v>
      </c>
    </row>
    <row r="37" spans="1:15" ht="18.75" customHeight="1">
      <c r="A37" s="122" t="s">
        <v>83</v>
      </c>
      <c r="B37" s="123" t="s">
        <v>84</v>
      </c>
      <c r="C37" s="124">
        <v>43467</v>
      </c>
      <c r="D37" s="125">
        <v>68379</v>
      </c>
      <c r="E37" s="125">
        <v>99583</v>
      </c>
      <c r="F37" s="125">
        <v>111317</v>
      </c>
      <c r="G37" s="125">
        <v>123560</v>
      </c>
      <c r="H37" s="125">
        <v>133805</v>
      </c>
      <c r="I37" s="125">
        <v>142848</v>
      </c>
      <c r="J37" s="125">
        <v>146358</v>
      </c>
      <c r="K37" s="126">
        <v>140212</v>
      </c>
      <c r="L37" s="126">
        <v>135892</v>
      </c>
      <c r="M37" s="126">
        <v>135482</v>
      </c>
      <c r="N37" s="156">
        <v>131827</v>
      </c>
      <c r="O37" s="160">
        <v>131007</v>
      </c>
    </row>
    <row r="38" spans="1:15" ht="18.75" customHeight="1">
      <c r="A38" s="127" t="s">
        <v>85</v>
      </c>
      <c r="B38" s="128" t="s">
        <v>31</v>
      </c>
      <c r="C38" s="129">
        <v>7016</v>
      </c>
      <c r="D38" s="130">
        <v>9700</v>
      </c>
      <c r="E38" s="130">
        <v>10702</v>
      </c>
      <c r="F38" s="130">
        <v>12260</v>
      </c>
      <c r="G38" s="130">
        <v>12415</v>
      </c>
      <c r="H38" s="130">
        <v>12072</v>
      </c>
      <c r="I38" s="130">
        <v>11444</v>
      </c>
      <c r="J38" s="130">
        <v>8814</v>
      </c>
      <c r="K38" s="131">
        <v>7852</v>
      </c>
      <c r="L38" s="131">
        <v>7188</v>
      </c>
      <c r="M38" s="131">
        <v>7262</v>
      </c>
      <c r="N38" s="157">
        <v>6963</v>
      </c>
      <c r="O38" s="161">
        <v>6453</v>
      </c>
    </row>
    <row r="39" spans="1:15" ht="18.75" customHeight="1">
      <c r="A39" s="132" t="s">
        <v>120</v>
      </c>
      <c r="B39" s="133" t="s">
        <v>17</v>
      </c>
      <c r="C39" s="134">
        <f aca="true" t="shared" si="0" ref="C39:J39">C37+C38</f>
        <v>50483</v>
      </c>
      <c r="D39" s="135">
        <f t="shared" si="0"/>
        <v>78079</v>
      </c>
      <c r="E39" s="135">
        <f t="shared" si="0"/>
        <v>110285</v>
      </c>
      <c r="F39" s="135">
        <f t="shared" si="0"/>
        <v>123577</v>
      </c>
      <c r="G39" s="135">
        <f t="shared" si="0"/>
        <v>135975</v>
      </c>
      <c r="H39" s="135">
        <f t="shared" si="0"/>
        <v>145877</v>
      </c>
      <c r="I39" s="135">
        <f t="shared" si="0"/>
        <v>154292</v>
      </c>
      <c r="J39" s="135">
        <f t="shared" si="0"/>
        <v>155172</v>
      </c>
      <c r="K39" s="136">
        <f>K37+K38</f>
        <v>148064</v>
      </c>
      <c r="L39" s="136">
        <f>L37+L38</f>
        <v>143080</v>
      </c>
      <c r="M39" s="136">
        <f>M37+M38</f>
        <v>142744</v>
      </c>
      <c r="N39" s="158">
        <f>N37+N38</f>
        <v>138790</v>
      </c>
      <c r="O39" s="162">
        <f>O37+O38</f>
        <v>137460</v>
      </c>
    </row>
    <row r="40" spans="1:15" ht="18.75" customHeight="1">
      <c r="A40" s="122" t="s">
        <v>86</v>
      </c>
      <c r="B40" s="123" t="s">
        <v>84</v>
      </c>
      <c r="C40" s="124">
        <v>161000</v>
      </c>
      <c r="D40" s="125">
        <v>245900</v>
      </c>
      <c r="E40" s="125">
        <v>367338</v>
      </c>
      <c r="F40" s="125">
        <v>402938</v>
      </c>
      <c r="G40" s="125">
        <v>453487</v>
      </c>
      <c r="H40" s="125">
        <v>481597</v>
      </c>
      <c r="I40" s="125">
        <v>496546</v>
      </c>
      <c r="J40" s="125">
        <v>507147</v>
      </c>
      <c r="K40" s="126">
        <v>475025</v>
      </c>
      <c r="L40" s="126">
        <v>463250</v>
      </c>
      <c r="M40" s="126">
        <v>466256</v>
      </c>
      <c r="N40" s="156">
        <v>445065</v>
      </c>
      <c r="O40" s="160">
        <v>427499</v>
      </c>
    </row>
    <row r="41" spans="1:15" ht="18.75" customHeight="1">
      <c r="A41" s="127" t="s">
        <v>85</v>
      </c>
      <c r="B41" s="128" t="s">
        <v>31</v>
      </c>
      <c r="C41" s="129">
        <v>30060</v>
      </c>
      <c r="D41" s="130">
        <v>41960</v>
      </c>
      <c r="E41" s="130">
        <v>45841</v>
      </c>
      <c r="F41" s="130">
        <v>52648</v>
      </c>
      <c r="G41" s="130">
        <v>48193</v>
      </c>
      <c r="H41" s="130">
        <v>53652</v>
      </c>
      <c r="I41" s="130">
        <v>48889</v>
      </c>
      <c r="J41" s="130">
        <v>37988</v>
      </c>
      <c r="K41" s="131">
        <v>34806</v>
      </c>
      <c r="L41" s="131">
        <v>32380</v>
      </c>
      <c r="M41" s="131">
        <v>30313</v>
      </c>
      <c r="N41" s="157">
        <v>29113</v>
      </c>
      <c r="O41" s="161">
        <v>27535</v>
      </c>
    </row>
    <row r="42" spans="1:15" ht="18.75" customHeight="1">
      <c r="A42" s="127" t="s">
        <v>121</v>
      </c>
      <c r="B42" s="133" t="s">
        <v>17</v>
      </c>
      <c r="C42" s="134">
        <f aca="true" t="shared" si="1" ref="C42:J42">C40+C41</f>
        <v>191060</v>
      </c>
      <c r="D42" s="135">
        <f t="shared" si="1"/>
        <v>287860</v>
      </c>
      <c r="E42" s="135">
        <f t="shared" si="1"/>
        <v>413179</v>
      </c>
      <c r="F42" s="135">
        <f t="shared" si="1"/>
        <v>455586</v>
      </c>
      <c r="G42" s="135">
        <f t="shared" si="1"/>
        <v>501680</v>
      </c>
      <c r="H42" s="135">
        <f t="shared" si="1"/>
        <v>535249</v>
      </c>
      <c r="I42" s="135">
        <f t="shared" si="1"/>
        <v>545435</v>
      </c>
      <c r="J42" s="135">
        <f t="shared" si="1"/>
        <v>545135</v>
      </c>
      <c r="K42" s="136">
        <f>K40+K41</f>
        <v>509831</v>
      </c>
      <c r="L42" s="136">
        <f>L40+L41</f>
        <v>495630</v>
      </c>
      <c r="M42" s="136">
        <v>496569</v>
      </c>
      <c r="N42" s="158">
        <f>N40+N41</f>
        <v>474178</v>
      </c>
      <c r="O42" s="162">
        <f>O40+O41</f>
        <v>455034</v>
      </c>
    </row>
    <row r="43" spans="1:15" ht="18.75" customHeight="1">
      <c r="A43" s="191" t="s">
        <v>87</v>
      </c>
      <c r="B43" s="191"/>
      <c r="C43" s="124">
        <v>266</v>
      </c>
      <c r="D43" s="125">
        <v>331</v>
      </c>
      <c r="E43" s="125">
        <v>412</v>
      </c>
      <c r="F43" s="125">
        <v>410</v>
      </c>
      <c r="G43" s="125">
        <v>437</v>
      </c>
      <c r="H43" s="125">
        <v>456</v>
      </c>
      <c r="I43" s="125">
        <v>459</v>
      </c>
      <c r="J43" s="125">
        <v>455</v>
      </c>
      <c r="K43" s="137">
        <v>434</v>
      </c>
      <c r="L43" s="137">
        <v>424</v>
      </c>
      <c r="M43" s="126">
        <v>427</v>
      </c>
      <c r="N43" s="156">
        <v>411</v>
      </c>
      <c r="O43" s="160">
        <v>391</v>
      </c>
    </row>
    <row r="44" spans="1:15" ht="18.75" customHeight="1">
      <c r="A44" s="192" t="s">
        <v>88</v>
      </c>
      <c r="B44" s="192"/>
      <c r="C44" s="134">
        <v>193</v>
      </c>
      <c r="D44" s="135">
        <v>246</v>
      </c>
      <c r="E44" s="135">
        <v>301</v>
      </c>
      <c r="F44" s="135">
        <v>304</v>
      </c>
      <c r="G44" s="135">
        <v>324</v>
      </c>
      <c r="H44" s="135">
        <v>341</v>
      </c>
      <c r="I44" s="135">
        <v>355</v>
      </c>
      <c r="J44" s="135">
        <v>355</v>
      </c>
      <c r="K44" s="138">
        <v>345</v>
      </c>
      <c r="L44" s="138">
        <v>335</v>
      </c>
      <c r="M44" s="136">
        <v>336</v>
      </c>
      <c r="N44" s="158">
        <v>330</v>
      </c>
      <c r="O44" s="162">
        <v>328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tabSelected="1" workbookViewId="0" topLeftCell="A1">
      <selection activeCell="Q12" sqref="Q12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95</v>
      </c>
      <c r="D36" s="101" t="s">
        <v>96</v>
      </c>
      <c r="E36" s="101" t="s">
        <v>97</v>
      </c>
      <c r="F36" s="101" t="s">
        <v>98</v>
      </c>
      <c r="G36" s="101" t="s">
        <v>99</v>
      </c>
      <c r="H36" s="101" t="s">
        <v>100</v>
      </c>
      <c r="I36" s="101" t="s">
        <v>101</v>
      </c>
      <c r="J36" s="101" t="s">
        <v>102</v>
      </c>
      <c r="K36" s="101" t="s">
        <v>103</v>
      </c>
      <c r="L36" s="101" t="s">
        <v>104</v>
      </c>
      <c r="M36" s="101" t="s">
        <v>105</v>
      </c>
      <c r="N36" s="155" t="s">
        <v>106</v>
      </c>
      <c r="O36" s="159" t="s">
        <v>122</v>
      </c>
    </row>
    <row r="37" spans="1:15" ht="18.75" customHeight="1">
      <c r="A37" s="196" t="s">
        <v>89</v>
      </c>
      <c r="B37" s="102" t="s">
        <v>2</v>
      </c>
      <c r="C37" s="105" t="s">
        <v>9</v>
      </c>
      <c r="D37" s="106" t="s">
        <v>9</v>
      </c>
      <c r="E37" s="106" t="s">
        <v>10</v>
      </c>
      <c r="F37" s="107">
        <v>14059</v>
      </c>
      <c r="G37" s="107">
        <v>30144</v>
      </c>
      <c r="H37" s="107">
        <v>32979</v>
      </c>
      <c r="I37" s="107">
        <v>65542</v>
      </c>
      <c r="J37" s="107">
        <v>69067</v>
      </c>
      <c r="K37" s="108">
        <v>106230</v>
      </c>
      <c r="L37" s="108">
        <v>108012</v>
      </c>
      <c r="M37" s="108">
        <v>112911</v>
      </c>
      <c r="N37" s="163">
        <v>114761</v>
      </c>
      <c r="O37" s="160">
        <v>113794</v>
      </c>
    </row>
    <row r="38" spans="1:15" ht="18.75" customHeight="1">
      <c r="A38" s="196"/>
      <c r="B38" s="103" t="s">
        <v>90</v>
      </c>
      <c r="C38" s="109">
        <v>14347</v>
      </c>
      <c r="D38" s="110">
        <v>28886</v>
      </c>
      <c r="E38" s="111" t="s">
        <v>10</v>
      </c>
      <c r="F38" s="110">
        <v>42355</v>
      </c>
      <c r="G38" s="110">
        <v>40214</v>
      </c>
      <c r="H38" s="110">
        <v>43928</v>
      </c>
      <c r="I38" s="110">
        <v>38158</v>
      </c>
      <c r="J38" s="110">
        <v>39181</v>
      </c>
      <c r="K38" s="112">
        <v>32118</v>
      </c>
      <c r="L38" s="112">
        <v>29463</v>
      </c>
      <c r="M38" s="112">
        <v>27850</v>
      </c>
      <c r="N38" s="164">
        <v>25207</v>
      </c>
      <c r="O38" s="161">
        <v>23045</v>
      </c>
    </row>
    <row r="39" spans="1:15" ht="18.75" customHeight="1">
      <c r="A39" s="196"/>
      <c r="B39" s="104" t="s">
        <v>17</v>
      </c>
      <c r="C39" s="113">
        <v>14347</v>
      </c>
      <c r="D39" s="114">
        <v>28886</v>
      </c>
      <c r="E39" s="114">
        <v>52139</v>
      </c>
      <c r="F39" s="114">
        <v>56414</v>
      </c>
      <c r="G39" s="114">
        <v>70358</v>
      </c>
      <c r="H39" s="114">
        <v>76907</v>
      </c>
      <c r="I39" s="114">
        <v>103700</v>
      </c>
      <c r="J39" s="114">
        <v>108248</v>
      </c>
      <c r="K39" s="115">
        <v>138348</v>
      </c>
      <c r="L39" s="115">
        <v>137475</v>
      </c>
      <c r="M39" s="115">
        <v>140761</v>
      </c>
      <c r="N39" s="165">
        <f>N37+N38</f>
        <v>139968</v>
      </c>
      <c r="O39" s="162">
        <f>O37+O38</f>
        <v>136839</v>
      </c>
    </row>
    <row r="40" spans="1:15" ht="18.75" customHeight="1">
      <c r="A40" s="195" t="s">
        <v>91</v>
      </c>
      <c r="B40" s="195"/>
      <c r="C40" s="116">
        <v>4662</v>
      </c>
      <c r="D40" s="117">
        <v>6388</v>
      </c>
      <c r="E40" s="117">
        <v>8194</v>
      </c>
      <c r="F40" s="117">
        <v>6377</v>
      </c>
      <c r="G40" s="117">
        <v>5151</v>
      </c>
      <c r="H40" s="117">
        <v>5981</v>
      </c>
      <c r="I40" s="117">
        <v>6373</v>
      </c>
      <c r="J40" s="117">
        <v>5900</v>
      </c>
      <c r="K40" s="118">
        <v>3769</v>
      </c>
      <c r="L40" s="118">
        <v>2887</v>
      </c>
      <c r="M40" s="118">
        <v>2191</v>
      </c>
      <c r="N40" s="166">
        <v>1699</v>
      </c>
      <c r="O40" s="167">
        <v>1856</v>
      </c>
    </row>
    <row r="41" spans="1:15" ht="18.75" customHeight="1">
      <c r="A41" s="195" t="s">
        <v>92</v>
      </c>
      <c r="B41" s="195"/>
      <c r="C41" s="116">
        <v>17147</v>
      </c>
      <c r="D41" s="117">
        <v>25426</v>
      </c>
      <c r="E41" s="117">
        <v>30398</v>
      </c>
      <c r="F41" s="117">
        <v>26593</v>
      </c>
      <c r="G41" s="117">
        <v>23691</v>
      </c>
      <c r="H41" s="117">
        <v>25473</v>
      </c>
      <c r="I41" s="117">
        <v>17409</v>
      </c>
      <c r="J41" s="117">
        <v>16674</v>
      </c>
      <c r="K41" s="118">
        <v>8817</v>
      </c>
      <c r="L41" s="118">
        <v>8054</v>
      </c>
      <c r="M41" s="118">
        <v>6694</v>
      </c>
      <c r="N41" s="166">
        <v>9875</v>
      </c>
      <c r="O41" s="167">
        <v>10767</v>
      </c>
    </row>
    <row r="42" spans="1:15" ht="18.75" customHeight="1">
      <c r="A42" s="195" t="s">
        <v>93</v>
      </c>
      <c r="B42" s="195"/>
      <c r="C42" s="116">
        <v>8698</v>
      </c>
      <c r="D42" s="117">
        <v>7876</v>
      </c>
      <c r="E42" s="117">
        <v>10503</v>
      </c>
      <c r="F42" s="117">
        <v>25272</v>
      </c>
      <c r="G42" s="117">
        <v>28943</v>
      </c>
      <c r="H42" s="117">
        <v>27695</v>
      </c>
      <c r="I42" s="117">
        <v>28533</v>
      </c>
      <c r="J42" s="117">
        <v>29127</v>
      </c>
      <c r="K42" s="118">
        <v>15764</v>
      </c>
      <c r="L42" s="118">
        <v>15136</v>
      </c>
      <c r="M42" s="118">
        <v>14288</v>
      </c>
      <c r="N42" s="166">
        <v>9467</v>
      </c>
      <c r="O42" s="167">
        <v>8243</v>
      </c>
    </row>
    <row r="43" spans="1:15" ht="18.75" customHeight="1">
      <c r="A43" s="195" t="s">
        <v>94</v>
      </c>
      <c r="B43" s="195"/>
      <c r="C43" s="116">
        <v>493</v>
      </c>
      <c r="D43" s="117">
        <v>1094</v>
      </c>
      <c r="E43" s="117">
        <v>1368</v>
      </c>
      <c r="F43" s="117">
        <v>1734</v>
      </c>
      <c r="G43" s="117">
        <v>2149</v>
      </c>
      <c r="H43" s="117">
        <v>3169</v>
      </c>
      <c r="I43" s="117">
        <v>3900</v>
      </c>
      <c r="J43" s="117">
        <v>3759</v>
      </c>
      <c r="K43" s="119">
        <v>2930</v>
      </c>
      <c r="L43" s="119">
        <v>2976</v>
      </c>
      <c r="M43" s="118">
        <v>2874</v>
      </c>
      <c r="N43" s="166">
        <v>2876</v>
      </c>
      <c r="O43" s="167">
        <v>2795</v>
      </c>
    </row>
    <row r="44" spans="1:15" ht="18.75" customHeight="1">
      <c r="A44" s="195" t="s">
        <v>81</v>
      </c>
      <c r="B44" s="195"/>
      <c r="C44" s="116">
        <v>45347</v>
      </c>
      <c r="D44" s="117">
        <v>69670</v>
      </c>
      <c r="E44" s="117">
        <v>102602</v>
      </c>
      <c r="F44" s="117">
        <v>116390</v>
      </c>
      <c r="G44" s="117">
        <v>130292</v>
      </c>
      <c r="H44" s="117">
        <v>139225</v>
      </c>
      <c r="I44" s="117">
        <v>159915</v>
      </c>
      <c r="J44" s="117">
        <v>163708</v>
      </c>
      <c r="K44" s="119">
        <v>169628</v>
      </c>
      <c r="L44" s="119">
        <v>166528</v>
      </c>
      <c r="M44" s="118">
        <v>166808</v>
      </c>
      <c r="N44" s="166">
        <f>SUM(N39:N43)</f>
        <v>163885</v>
      </c>
      <c r="O44" s="167">
        <f>SUM(O39:O43)</f>
        <v>160500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2012-03-30T08:48:40Z</cp:lastPrinted>
  <dcterms:created xsi:type="dcterms:W3CDTF">2010-09-02T06:42:42Z</dcterms:created>
  <dcterms:modified xsi:type="dcterms:W3CDTF">2012-03-30T08:50:06Z</dcterms:modified>
  <cp:category/>
  <cp:version/>
  <cp:contentType/>
  <cp:contentStatus/>
</cp:coreProperties>
</file>