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V010028\Common\水道事業担当（ＳＵＩＤＯＵ）\■04令和６年度\15 R５水道現況\"/>
    </mc:Choice>
  </mc:AlternateContent>
  <bookViews>
    <workbookView xWindow="588" yWindow="12" windowWidth="11088" windowHeight="8508"/>
  </bookViews>
  <sheets>
    <sheet name="専水" sheetId="1" r:id="rId1"/>
  </sheets>
  <definedNames>
    <definedName name="_xlnm._FilterDatabase" localSheetId="0" hidden="1">専水!$A$6:$J$75</definedName>
    <definedName name="_xlnm.Print_Titles" localSheetId="0">専水!$3:$6</definedName>
  </definedNames>
  <calcPr calcId="162913" calcOnSave="0"/>
</workbook>
</file>

<file path=xl/calcChain.xml><?xml version="1.0" encoding="utf-8"?>
<calcChain xmlns="http://schemas.openxmlformats.org/spreadsheetml/2006/main">
  <c r="F71" i="1" l="1"/>
  <c r="G71" i="1"/>
  <c r="J71" i="1"/>
  <c r="F55" i="1"/>
  <c r="G55" i="1"/>
  <c r="J55" i="1"/>
  <c r="F28" i="1"/>
  <c r="J62" i="1" l="1"/>
  <c r="F62" i="1"/>
  <c r="J70" i="1" l="1"/>
  <c r="G70" i="1"/>
  <c r="F70" i="1"/>
  <c r="J67" i="1"/>
  <c r="G67" i="1"/>
  <c r="F67" i="1"/>
  <c r="F57" i="1"/>
  <c r="J50" i="1"/>
  <c r="F50" i="1"/>
  <c r="J48" i="1"/>
  <c r="F48" i="1"/>
  <c r="J42" i="1"/>
  <c r="F42" i="1"/>
  <c r="F37" i="1"/>
  <c r="J37" i="1"/>
  <c r="J39" i="1"/>
  <c r="F39" i="1"/>
  <c r="J32" i="1"/>
  <c r="F32" i="1"/>
  <c r="J28" i="1"/>
  <c r="G28" i="1"/>
  <c r="J57" i="1" l="1"/>
</calcChain>
</file>

<file path=xl/sharedStrings.xml><?xml version="1.0" encoding="utf-8"?>
<sst xmlns="http://schemas.openxmlformats.org/spreadsheetml/2006/main" count="405" uniqueCount="175">
  <si>
    <t>番号</t>
    <rPh sb="0" eb="2">
      <t>バンゴウ</t>
    </rPh>
    <phoneticPr fontId="3"/>
  </si>
  <si>
    <t>水源
種別</t>
    <rPh sb="0" eb="2">
      <t>スイゲン</t>
    </rPh>
    <rPh sb="3" eb="5">
      <t>シュベツ</t>
    </rPh>
    <phoneticPr fontId="3"/>
  </si>
  <si>
    <t>浄水
方法</t>
    <rPh sb="0" eb="2">
      <t>ジョウスイ</t>
    </rPh>
    <rPh sb="3" eb="5">
      <t>ホウホウ</t>
    </rPh>
    <phoneticPr fontId="3"/>
  </si>
  <si>
    <t>現在</t>
    <rPh sb="0" eb="2">
      <t>ゲンザイ</t>
    </rPh>
    <phoneticPr fontId="3"/>
  </si>
  <si>
    <t>深井戸</t>
    <rPh sb="0" eb="3">
      <t>フカイド</t>
    </rPh>
    <phoneticPr fontId="3"/>
  </si>
  <si>
    <t>酒田市</t>
    <rPh sb="0" eb="3">
      <t>サカタシ</t>
    </rPh>
    <phoneticPr fontId="3"/>
  </si>
  <si>
    <t>Ⅴ　専用水道</t>
    <rPh sb="2" eb="3">
      <t>アツム</t>
    </rPh>
    <rPh sb="3" eb="4">
      <t>ヨウ</t>
    </rPh>
    <rPh sb="4" eb="5">
      <t>ミズ</t>
    </rPh>
    <rPh sb="5" eb="6">
      <t>ミチ</t>
    </rPh>
    <phoneticPr fontId="3"/>
  </si>
  <si>
    <t>設　置　者　名　等</t>
    <rPh sb="0" eb="3">
      <t>セッチ</t>
    </rPh>
    <rPh sb="4" eb="5">
      <t>シャ</t>
    </rPh>
    <rPh sb="6" eb="9">
      <t>メイトウ</t>
    </rPh>
    <phoneticPr fontId="3"/>
  </si>
  <si>
    <t>竣工/変更年月</t>
    <rPh sb="0" eb="2">
      <t>シュンコウ</t>
    </rPh>
    <rPh sb="3" eb="5">
      <t>ヘンコウ</t>
    </rPh>
    <rPh sb="5" eb="7">
      <t>ネンゲツ</t>
    </rPh>
    <phoneticPr fontId="3"/>
  </si>
  <si>
    <t>給水区域名称</t>
    <rPh sb="0" eb="2">
      <t>キュウスイ</t>
    </rPh>
    <rPh sb="2" eb="4">
      <t>クイキ</t>
    </rPh>
    <rPh sb="4" eb="6">
      <t>メイショウ</t>
    </rPh>
    <phoneticPr fontId="3"/>
  </si>
  <si>
    <t>給水人口　[人]</t>
    <rPh sb="0" eb="2">
      <t>キュウスイ</t>
    </rPh>
    <rPh sb="2" eb="4">
      <t>ジンコウ</t>
    </rPh>
    <rPh sb="6" eb="7">
      <t>ニン</t>
    </rPh>
    <phoneticPr fontId="3"/>
  </si>
  <si>
    <t>施設能力</t>
    <rPh sb="0" eb="2">
      <t>シセツ</t>
    </rPh>
    <rPh sb="2" eb="4">
      <t>ノウリョク</t>
    </rPh>
    <phoneticPr fontId="3"/>
  </si>
  <si>
    <t>確認時</t>
    <rPh sb="0" eb="2">
      <t>カクニン</t>
    </rPh>
    <rPh sb="2" eb="3">
      <t>ジ</t>
    </rPh>
    <phoneticPr fontId="3"/>
  </si>
  <si>
    <t>[㎥/日]</t>
    <rPh sb="3" eb="4">
      <t>ヒ</t>
    </rPh>
    <phoneticPr fontId="3"/>
  </si>
  <si>
    <t>山形市</t>
    <rPh sb="0" eb="1">
      <t>ヤマ</t>
    </rPh>
    <rPh sb="1" eb="2">
      <t>ケイ</t>
    </rPh>
    <rPh sb="2" eb="3">
      <t>シ</t>
    </rPh>
    <phoneticPr fontId="3"/>
  </si>
  <si>
    <t>湧水</t>
    <rPh sb="0" eb="2">
      <t>ユウスイ</t>
    </rPh>
    <phoneticPr fontId="3"/>
  </si>
  <si>
    <t>消毒のみ</t>
    <rPh sb="0" eb="2">
      <t>ショウドク</t>
    </rPh>
    <phoneticPr fontId="3"/>
  </si>
  <si>
    <t>二本松会山形さくら町病院</t>
    <rPh sb="0" eb="3">
      <t>ニホンマツ</t>
    </rPh>
    <rPh sb="3" eb="4">
      <t>カイ</t>
    </rPh>
    <rPh sb="4" eb="6">
      <t>ヤマガタ</t>
    </rPh>
    <rPh sb="9" eb="10">
      <t>チョウ</t>
    </rPh>
    <rPh sb="10" eb="12">
      <t>ビョウイン</t>
    </rPh>
    <phoneticPr fontId="3"/>
  </si>
  <si>
    <t>－</t>
    <phoneticPr fontId="3"/>
  </si>
  <si>
    <t>山形済生病院</t>
    <rPh sb="0" eb="2">
      <t>ヤマガタ</t>
    </rPh>
    <rPh sb="2" eb="3">
      <t>スミ</t>
    </rPh>
    <rPh sb="3" eb="4">
      <t>ショウ</t>
    </rPh>
    <rPh sb="4" eb="6">
      <t>ビョウイン</t>
    </rPh>
    <phoneticPr fontId="3"/>
  </si>
  <si>
    <t>受水
深井戸</t>
    <rPh sb="0" eb="1">
      <t>ジュ</t>
    </rPh>
    <rPh sb="1" eb="2">
      <t>スイ</t>
    </rPh>
    <rPh sb="3" eb="6">
      <t>フカイド</t>
    </rPh>
    <phoneticPr fontId="3"/>
  </si>
  <si>
    <t>急速ろ過</t>
    <rPh sb="0" eb="2">
      <t>キュウソク</t>
    </rPh>
    <rPh sb="2" eb="4">
      <t>ロカ</t>
    </rPh>
    <phoneticPr fontId="3"/>
  </si>
  <si>
    <t>受水
深井戸</t>
    <rPh sb="0" eb="2">
      <t>ジュスイ</t>
    </rPh>
    <rPh sb="3" eb="6">
      <t>フカイド</t>
    </rPh>
    <phoneticPr fontId="3"/>
  </si>
  <si>
    <t>膜ろ過</t>
    <rPh sb="0" eb="1">
      <t>マク</t>
    </rPh>
    <rPh sb="2" eb="3">
      <t>カ</t>
    </rPh>
    <phoneticPr fontId="3"/>
  </si>
  <si>
    <t>㈱山形グランドホテル</t>
    <rPh sb="1" eb="3">
      <t>ヤマガタ</t>
    </rPh>
    <phoneticPr fontId="3"/>
  </si>
  <si>
    <t>山形市立病院済生館</t>
    <rPh sb="0" eb="1">
      <t>ヤマ</t>
    </rPh>
    <rPh sb="1" eb="2">
      <t>ガタ</t>
    </rPh>
    <rPh sb="2" eb="4">
      <t>シリツ</t>
    </rPh>
    <rPh sb="4" eb="6">
      <t>ビョウイン</t>
    </rPh>
    <rPh sb="6" eb="7">
      <t>スミ</t>
    </rPh>
    <rPh sb="7" eb="9">
      <t>セイカン</t>
    </rPh>
    <phoneticPr fontId="3"/>
  </si>
  <si>
    <t>千歳篠田病院</t>
    <rPh sb="0" eb="2">
      <t>チトセ</t>
    </rPh>
    <rPh sb="2" eb="4">
      <t>シノダ</t>
    </rPh>
    <rPh sb="4" eb="6">
      <t>ビョウイン</t>
    </rPh>
    <phoneticPr fontId="3"/>
  </si>
  <si>
    <t>㈱大平ホテル</t>
    <rPh sb="1" eb="3">
      <t>オオヒラ</t>
    </rPh>
    <phoneticPr fontId="3"/>
  </si>
  <si>
    <t>山形徳洲会病院</t>
    <rPh sb="0" eb="2">
      <t>ヤマガタ</t>
    </rPh>
    <rPh sb="2" eb="3">
      <t>トク</t>
    </rPh>
    <rPh sb="3" eb="4">
      <t>シュウ</t>
    </rPh>
    <rPh sb="4" eb="5">
      <t>カイ</t>
    </rPh>
    <rPh sb="5" eb="7">
      <t>ビョウイン</t>
    </rPh>
    <phoneticPr fontId="3"/>
  </si>
  <si>
    <t>仙台ターミナルビル㈱</t>
    <rPh sb="0" eb="2">
      <t>センダイ</t>
    </rPh>
    <phoneticPr fontId="3"/>
  </si>
  <si>
    <t>山形刑務所</t>
    <rPh sb="0" eb="2">
      <t>ヤマガタ</t>
    </rPh>
    <rPh sb="2" eb="5">
      <t>ケイムショ</t>
    </rPh>
    <phoneticPr fontId="3"/>
  </si>
  <si>
    <t>受水</t>
    <rPh sb="0" eb="2">
      <t>ジュスイ</t>
    </rPh>
    <phoneticPr fontId="3"/>
  </si>
  <si>
    <t>小計</t>
    <rPh sb="0" eb="2">
      <t>ショウケイ</t>
    </rPh>
    <phoneticPr fontId="3"/>
  </si>
  <si>
    <t>上山市</t>
    <rPh sb="0" eb="1">
      <t>ウエ</t>
    </rPh>
    <rPh sb="1" eb="2">
      <t>ヤマ</t>
    </rPh>
    <rPh sb="2" eb="3">
      <t>シ</t>
    </rPh>
    <phoneticPr fontId="3"/>
  </si>
  <si>
    <t>二本松会かみのやま病院</t>
    <rPh sb="0" eb="3">
      <t>ニホンマツ</t>
    </rPh>
    <rPh sb="3" eb="4">
      <t>カイ</t>
    </rPh>
    <rPh sb="9" eb="11">
      <t>ビョウイン</t>
    </rPh>
    <phoneticPr fontId="3"/>
  </si>
  <si>
    <t>受水
湧水</t>
    <rPh sb="0" eb="1">
      <t>ジュ</t>
    </rPh>
    <rPh sb="1" eb="2">
      <t>スイ</t>
    </rPh>
    <rPh sb="3" eb="5">
      <t>ユウスイ</t>
    </rPh>
    <phoneticPr fontId="3"/>
  </si>
  <si>
    <t>東和薬品㈱山形工場</t>
    <rPh sb="0" eb="2">
      <t>トウワ</t>
    </rPh>
    <rPh sb="2" eb="4">
      <t>ヤクヒン</t>
    </rPh>
    <rPh sb="5" eb="7">
      <t>ヤマガタ</t>
    </rPh>
    <rPh sb="7" eb="9">
      <t>コウジョウ</t>
    </rPh>
    <phoneticPr fontId="3"/>
  </si>
  <si>
    <t>天童市</t>
    <rPh sb="0" eb="1">
      <t>テン</t>
    </rPh>
    <rPh sb="1" eb="2">
      <t>ワラベ</t>
    </rPh>
    <rPh sb="2" eb="3">
      <t>シ</t>
    </rPh>
    <phoneticPr fontId="3"/>
  </si>
  <si>
    <t>日東ベスト㈱天童工場</t>
    <rPh sb="0" eb="1">
      <t>ヒ</t>
    </rPh>
    <rPh sb="1" eb="2">
      <t>トウ</t>
    </rPh>
    <rPh sb="6" eb="8">
      <t>テンドウ</t>
    </rPh>
    <rPh sb="8" eb="10">
      <t>コウジョウ</t>
    </rPh>
    <phoneticPr fontId="3"/>
  </si>
  <si>
    <t>パナソニック㈱山形工場</t>
    <rPh sb="7" eb="9">
      <t>ヤマガタ</t>
    </rPh>
    <rPh sb="9" eb="11">
      <t>コウジョウ</t>
    </rPh>
    <phoneticPr fontId="3"/>
  </si>
  <si>
    <t>山辺町</t>
    <rPh sb="0" eb="1">
      <t>ヤマ</t>
    </rPh>
    <rPh sb="1" eb="2">
      <t>ヘン</t>
    </rPh>
    <rPh sb="2" eb="3">
      <t>マチ</t>
    </rPh>
    <phoneticPr fontId="3"/>
  </si>
  <si>
    <t>山形県県民の森</t>
    <rPh sb="0" eb="3">
      <t>ヤマガタケン</t>
    </rPh>
    <rPh sb="3" eb="5">
      <t>ケンミン</t>
    </rPh>
    <rPh sb="6" eb="7">
      <t>モリ</t>
    </rPh>
    <phoneticPr fontId="3"/>
  </si>
  <si>
    <t>浅井戸</t>
    <rPh sb="0" eb="2">
      <t>アサイ</t>
    </rPh>
    <rPh sb="2" eb="3">
      <t>ト</t>
    </rPh>
    <phoneticPr fontId="3"/>
  </si>
  <si>
    <t>－</t>
    <phoneticPr fontId="3"/>
  </si>
  <si>
    <t>東根市</t>
    <rPh sb="0" eb="1">
      <t>ヒガシ</t>
    </rPh>
    <rPh sb="1" eb="2">
      <t>ネ</t>
    </rPh>
    <rPh sb="2" eb="3">
      <t>シ</t>
    </rPh>
    <phoneticPr fontId="3"/>
  </si>
  <si>
    <t>陸上自衛隊神町駐屯地</t>
    <rPh sb="0" eb="2">
      <t>リクジョウ</t>
    </rPh>
    <rPh sb="2" eb="5">
      <t>ジエイタイ</t>
    </rPh>
    <rPh sb="5" eb="7">
      <t>ジンマチ</t>
    </rPh>
    <rPh sb="7" eb="10">
      <t>チュウトンチ</t>
    </rPh>
    <phoneticPr fontId="3"/>
  </si>
  <si>
    <t>－</t>
    <phoneticPr fontId="3"/>
  </si>
  <si>
    <t>新庄市</t>
    <rPh sb="0" eb="1">
      <t>シン</t>
    </rPh>
    <rPh sb="1" eb="2">
      <t>ショウ</t>
    </rPh>
    <rPh sb="2" eb="3">
      <t>シ</t>
    </rPh>
    <phoneticPr fontId="3"/>
  </si>
  <si>
    <t>新庄徳洲会病院</t>
    <rPh sb="0" eb="2">
      <t>シンジョウ</t>
    </rPh>
    <rPh sb="2" eb="3">
      <t>トク</t>
    </rPh>
    <rPh sb="3" eb="4">
      <t>シュウ</t>
    </rPh>
    <rPh sb="4" eb="5">
      <t>カイ</t>
    </rPh>
    <rPh sb="5" eb="7">
      <t>ビョウイン</t>
    </rPh>
    <phoneticPr fontId="3"/>
  </si>
  <si>
    <t>最上町</t>
    <rPh sb="0" eb="1">
      <t>サイ</t>
    </rPh>
    <rPh sb="1" eb="2">
      <t>ウエ</t>
    </rPh>
    <rPh sb="2" eb="3">
      <t>マチ</t>
    </rPh>
    <phoneticPr fontId="3"/>
  </si>
  <si>
    <t>米沢市</t>
    <rPh sb="0" eb="1">
      <t>ベイ</t>
    </rPh>
    <rPh sb="1" eb="2">
      <t>サワ</t>
    </rPh>
    <rPh sb="2" eb="3">
      <t>シ</t>
    </rPh>
    <phoneticPr fontId="3"/>
  </si>
  <si>
    <t>山形大学工学部</t>
    <rPh sb="0" eb="2">
      <t>ヤマガタ</t>
    </rPh>
    <rPh sb="2" eb="4">
      <t>ダイガク</t>
    </rPh>
    <rPh sb="4" eb="7">
      <t>コウガクブ</t>
    </rPh>
    <phoneticPr fontId="3"/>
  </si>
  <si>
    <t>受水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深井戸</t>
    <rPh sb="0" eb="2">
      <t>ジュスイ</t>
    </rPh>
    <rPh sb="113" eb="116">
      <t>フカイド</t>
    </rPh>
    <phoneticPr fontId="3"/>
  </si>
  <si>
    <t>天元台専用水道</t>
    <rPh sb="0" eb="3">
      <t>テンゲンダイ</t>
    </rPh>
    <rPh sb="3" eb="5">
      <t>センヨウ</t>
    </rPh>
    <rPh sb="5" eb="7">
      <t>スイドウ</t>
    </rPh>
    <phoneticPr fontId="3"/>
  </si>
  <si>
    <t>伏流水</t>
    <rPh sb="0" eb="3">
      <t>フクリュウスイ</t>
    </rPh>
    <phoneticPr fontId="3"/>
  </si>
  <si>
    <t>小国町</t>
    <rPh sb="0" eb="1">
      <t>ショウ</t>
    </rPh>
    <rPh sb="1" eb="2">
      <t>コク</t>
    </rPh>
    <rPh sb="2" eb="3">
      <t>マチ</t>
    </rPh>
    <phoneticPr fontId="3"/>
  </si>
  <si>
    <t>表流水</t>
    <rPh sb="0" eb="3">
      <t>ヒョウリュウスイ</t>
    </rPh>
    <phoneticPr fontId="3"/>
  </si>
  <si>
    <t>鶴岡市</t>
    <rPh sb="0" eb="1">
      <t>ツル</t>
    </rPh>
    <rPh sb="1" eb="2">
      <t>オカ</t>
    </rPh>
    <rPh sb="2" eb="3">
      <t>シ</t>
    </rPh>
    <phoneticPr fontId="3"/>
  </si>
  <si>
    <t>鶴岡協立病院</t>
    <rPh sb="0" eb="2">
      <t>ツルオカ</t>
    </rPh>
    <rPh sb="2" eb="3">
      <t>キョウ</t>
    </rPh>
    <rPh sb="3" eb="4">
      <t>リツ</t>
    </rPh>
    <rPh sb="4" eb="6">
      <t>ビョウイン</t>
    </rPh>
    <phoneticPr fontId="3"/>
  </si>
  <si>
    <t>山形虹の会</t>
    <rPh sb="0" eb="2">
      <t>ヤマガタ</t>
    </rPh>
    <rPh sb="2" eb="3">
      <t>ニジ</t>
    </rPh>
    <rPh sb="4" eb="5">
      <t>カイ</t>
    </rPh>
    <phoneticPr fontId="3"/>
  </si>
  <si>
    <t>華夕美日本海</t>
    <rPh sb="0" eb="1">
      <t>ハナ</t>
    </rPh>
    <rPh sb="1" eb="2">
      <t>ユウ</t>
    </rPh>
    <rPh sb="2" eb="3">
      <t>ミ</t>
    </rPh>
    <rPh sb="3" eb="5">
      <t>ニホン</t>
    </rPh>
    <rPh sb="5" eb="6">
      <t>カイ</t>
    </rPh>
    <phoneticPr fontId="3"/>
  </si>
  <si>
    <t>酒田市</t>
    <rPh sb="0" eb="1">
      <t>サケ</t>
    </rPh>
    <rPh sb="1" eb="2">
      <t>タ</t>
    </rPh>
    <rPh sb="2" eb="3">
      <t>シ</t>
    </rPh>
    <phoneticPr fontId="3"/>
  </si>
  <si>
    <t>鳥海高原観光レクリエーション地区給水施設</t>
    <rPh sb="0" eb="2">
      <t>チョウカイ</t>
    </rPh>
    <rPh sb="2" eb="4">
      <t>コウゲン</t>
    </rPh>
    <rPh sb="4" eb="6">
      <t>カンコウ</t>
    </rPh>
    <rPh sb="14" eb="16">
      <t>チク</t>
    </rPh>
    <rPh sb="16" eb="18">
      <t>キュウスイ</t>
    </rPh>
    <rPh sb="18" eb="20">
      <t>シセツ</t>
    </rPh>
    <phoneticPr fontId="3"/>
  </si>
  <si>
    <t>緩速ろ過</t>
    <rPh sb="0" eb="2">
      <t>カンソク</t>
    </rPh>
    <rPh sb="2" eb="4">
      <t>ロカ</t>
    </rPh>
    <phoneticPr fontId="3"/>
  </si>
  <si>
    <t>大台野飲雑用水供給施設</t>
    <rPh sb="0" eb="1">
      <t>オオ</t>
    </rPh>
    <rPh sb="1" eb="2">
      <t>ダイ</t>
    </rPh>
    <rPh sb="2" eb="3">
      <t>ノ</t>
    </rPh>
    <rPh sb="3" eb="4">
      <t>イン</t>
    </rPh>
    <rPh sb="4" eb="5">
      <t>ザツ</t>
    </rPh>
    <rPh sb="5" eb="7">
      <t>ヨウスイ</t>
    </rPh>
    <rPh sb="7" eb="9">
      <t>キョウキュウ</t>
    </rPh>
    <rPh sb="9" eb="11">
      <t>シセツ</t>
    </rPh>
    <phoneticPr fontId="3"/>
  </si>
  <si>
    <t>日本海総合病院</t>
    <rPh sb="0" eb="2">
      <t>ニホン</t>
    </rPh>
    <rPh sb="2" eb="3">
      <t>カイ</t>
    </rPh>
    <rPh sb="3" eb="5">
      <t>ソウゴウ</t>
    </rPh>
    <rPh sb="5" eb="7">
      <t>ビョウイン</t>
    </rPh>
    <phoneticPr fontId="3"/>
  </si>
  <si>
    <t>山容病院</t>
    <rPh sb="0" eb="2">
      <t>サンヨウ</t>
    </rPh>
    <rPh sb="2" eb="4">
      <t>ビョウイン</t>
    </rPh>
    <phoneticPr fontId="3"/>
  </si>
  <si>
    <t>遊佐町</t>
    <rPh sb="0" eb="1">
      <t>ユウ</t>
    </rPh>
    <rPh sb="1" eb="2">
      <t>サ</t>
    </rPh>
    <rPh sb="2" eb="3">
      <t>マチ</t>
    </rPh>
    <phoneticPr fontId="3"/>
  </si>
  <si>
    <t>緩速  4</t>
    <rPh sb="0" eb="2">
      <t>カンソク</t>
    </rPh>
    <phoneticPr fontId="3"/>
  </si>
  <si>
    <t>合計</t>
    <rPh sb="0" eb="2">
      <t>ゴウケイ</t>
    </rPh>
    <phoneticPr fontId="3"/>
  </si>
  <si>
    <t>※１</t>
    <phoneticPr fontId="3"/>
  </si>
  <si>
    <t>※１　自己：自己水源のみ　受水：上水道から受水　併用：自己水源及び上水道からの受水を併用</t>
    <rPh sb="3" eb="5">
      <t>ジコ</t>
    </rPh>
    <rPh sb="6" eb="8">
      <t>ジコ</t>
    </rPh>
    <rPh sb="8" eb="10">
      <t>スイゲン</t>
    </rPh>
    <rPh sb="13" eb="15">
      <t>ジュスイ</t>
    </rPh>
    <rPh sb="16" eb="18">
      <t>ジョウスイ</t>
    </rPh>
    <rPh sb="18" eb="19">
      <t>ドウ</t>
    </rPh>
    <rPh sb="21" eb="23">
      <t>ジュスイ</t>
    </rPh>
    <rPh sb="24" eb="26">
      <t>ヘイヨウ</t>
    </rPh>
    <rPh sb="27" eb="29">
      <t>ジコ</t>
    </rPh>
    <rPh sb="29" eb="31">
      <t>スイゲン</t>
    </rPh>
    <rPh sb="31" eb="32">
      <t>オヨ</t>
    </rPh>
    <rPh sb="33" eb="35">
      <t>ジョウスイ</t>
    </rPh>
    <rPh sb="35" eb="36">
      <t>ドウ</t>
    </rPh>
    <rPh sb="39" eb="41">
      <t>ジュスイ</t>
    </rPh>
    <rPh sb="42" eb="44">
      <t>ヘイヨウ</t>
    </rPh>
    <phoneticPr fontId="3"/>
  </si>
  <si>
    <t>（休止中）ニュー村尾</t>
    <rPh sb="1" eb="3">
      <t>キュウシ</t>
    </rPh>
    <rPh sb="3" eb="4">
      <t>チュウ</t>
    </rPh>
    <rPh sb="8" eb="10">
      <t>ムラオ</t>
    </rPh>
    <phoneticPr fontId="3"/>
  </si>
  <si>
    <t>山形市</t>
    <rPh sb="0" eb="3">
      <t>ヤマガタシ</t>
    </rPh>
    <phoneticPr fontId="2"/>
  </si>
  <si>
    <t>東北中央病院</t>
    <rPh sb="0" eb="2">
      <t>トウホク</t>
    </rPh>
    <rPh sb="2" eb="4">
      <t>チュウオウ</t>
    </rPh>
    <rPh sb="4" eb="6">
      <t>ビョウイン</t>
    </rPh>
    <phoneticPr fontId="2"/>
  </si>
  <si>
    <t>受水</t>
    <rPh sb="0" eb="1">
      <t>ジュ</t>
    </rPh>
    <rPh sb="1" eb="2">
      <t>スイ</t>
    </rPh>
    <phoneticPr fontId="2"/>
  </si>
  <si>
    <t>金俣専用水道組合</t>
    <rPh sb="0" eb="1">
      <t>カナ</t>
    </rPh>
    <rPh sb="1" eb="2">
      <t>マタ</t>
    </rPh>
    <rPh sb="2" eb="4">
      <t>センヨウ</t>
    </rPh>
    <rPh sb="4" eb="6">
      <t>スイドウ</t>
    </rPh>
    <rPh sb="6" eb="8">
      <t>クミアイ</t>
    </rPh>
    <phoneticPr fontId="3"/>
  </si>
  <si>
    <t>月の原専用水道組合</t>
    <rPh sb="0" eb="1">
      <t>ツキ</t>
    </rPh>
    <rPh sb="2" eb="3">
      <t>ハラ</t>
    </rPh>
    <rPh sb="3" eb="5">
      <t>センヨウ</t>
    </rPh>
    <rPh sb="5" eb="7">
      <t>スイドウ</t>
    </rPh>
    <rPh sb="7" eb="9">
      <t>クミアイ</t>
    </rPh>
    <phoneticPr fontId="3"/>
  </si>
  <si>
    <t>受水  3</t>
    <rPh sb="0" eb="2">
      <t>ジュスイ</t>
    </rPh>
    <phoneticPr fontId="3"/>
  </si>
  <si>
    <t>表流水</t>
    <rPh sb="0" eb="1">
      <t>ヒョウ</t>
    </rPh>
    <rPh sb="1" eb="3">
      <t>リュウスイ</t>
    </rPh>
    <phoneticPr fontId="3"/>
  </si>
  <si>
    <t>蔵王ロープウェイ㈱</t>
    <rPh sb="0" eb="2">
      <t>ザオウ</t>
    </rPh>
    <phoneticPr fontId="3"/>
  </si>
  <si>
    <t>膜　 23</t>
    <rPh sb="0" eb="1">
      <t>マク</t>
    </rPh>
    <phoneticPr fontId="3"/>
  </si>
  <si>
    <t>鶴岡市立荘内病院</t>
    <rPh sb="0" eb="4">
      <t>ツルオカシリツ</t>
    </rPh>
    <rPh sb="4" eb="8">
      <t>ショウナイビョウイン</t>
    </rPh>
    <phoneticPr fontId="3"/>
  </si>
  <si>
    <t>－</t>
  </si>
  <si>
    <t>消毒 18</t>
    <rPh sb="0" eb="2">
      <t>ショウドク</t>
    </rPh>
    <phoneticPr fontId="3"/>
  </si>
  <si>
    <t>市町村</t>
    <rPh sb="0" eb="3">
      <t>シチョウソン</t>
    </rPh>
    <phoneticPr fontId="3"/>
  </si>
  <si>
    <t>H20.11</t>
  </si>
  <si>
    <t>山形市上水道</t>
  </si>
  <si>
    <t>H5.11</t>
  </si>
  <si>
    <t>S37.10</t>
  </si>
  <si>
    <t>フローラさいせい</t>
  </si>
  <si>
    <t>上山市上水道</t>
  </si>
  <si>
    <t>イオンモール㈱</t>
  </si>
  <si>
    <t>H13.11</t>
  </si>
  <si>
    <t>東根市上水道</t>
  </si>
  <si>
    <t>上水道</t>
  </si>
  <si>
    <t>S42.04</t>
  </si>
  <si>
    <t>新庄市上水道</t>
  </si>
  <si>
    <t>H4.11</t>
  </si>
  <si>
    <t>最上町上水道</t>
  </si>
  <si>
    <t>米沢市立病院・三友堂病院</t>
    <rPh sb="0" eb="4">
      <t>ヨネザワシリツ</t>
    </rPh>
    <rPh sb="4" eb="6">
      <t>ビョウイン</t>
    </rPh>
    <rPh sb="7" eb="8">
      <t>サン</t>
    </rPh>
    <rPh sb="8" eb="9">
      <t>トモ</t>
    </rPh>
    <rPh sb="9" eb="10">
      <t>ドウ</t>
    </rPh>
    <rPh sb="10" eb="12">
      <t>ビョウイン</t>
    </rPh>
    <phoneticPr fontId="3"/>
  </si>
  <si>
    <t>S12.12</t>
  </si>
  <si>
    <t>小国町上水道</t>
  </si>
  <si>
    <t>H20.12</t>
  </si>
  <si>
    <t>S54.10</t>
  </si>
  <si>
    <t>H15.12</t>
  </si>
  <si>
    <t>H2.11</t>
  </si>
  <si>
    <t>急速  5</t>
    <rPh sb="0" eb="2">
      <t>キュウソク</t>
    </rPh>
    <phoneticPr fontId="3"/>
  </si>
  <si>
    <t>除鉄マ</t>
    <rPh sb="0" eb="2">
      <t>ジョテツ</t>
    </rPh>
    <phoneticPr fontId="3"/>
  </si>
  <si>
    <t>深井戸</t>
    <rPh sb="0" eb="3">
      <t>フカイド</t>
    </rPh>
    <phoneticPr fontId="2"/>
  </si>
  <si>
    <t>自己 19</t>
    <rPh sb="0" eb="2">
      <t>ジコ</t>
    </rPh>
    <phoneticPr fontId="3"/>
  </si>
  <si>
    <t>併用 30</t>
    <rPh sb="0" eb="2">
      <t>ヘイヨウ</t>
    </rPh>
    <phoneticPr fontId="3"/>
  </si>
  <si>
    <t>ヤマザワ北町店</t>
    <rPh sb="4" eb="6">
      <t>キタマチ</t>
    </rPh>
    <rPh sb="6" eb="7">
      <t>テン</t>
    </rPh>
    <phoneticPr fontId="3"/>
  </si>
  <si>
    <t>山形七日町ワシントンホテル</t>
    <rPh sb="0" eb="2">
      <t>ヤマガタ</t>
    </rPh>
    <rPh sb="2" eb="5">
      <t>ナノカマチ</t>
    </rPh>
    <phoneticPr fontId="3"/>
  </si>
  <si>
    <t>ホテルハモンドたかみや</t>
    <phoneticPr fontId="2"/>
  </si>
  <si>
    <t>山形国際ホテル</t>
    <rPh sb="0" eb="2">
      <t>ヤマガタ</t>
    </rPh>
    <rPh sb="2" eb="4">
      <t>コクサイ</t>
    </rPh>
    <phoneticPr fontId="3"/>
  </si>
  <si>
    <t>山交ビル</t>
    <rPh sb="0" eb="1">
      <t>ヤマ</t>
    </rPh>
    <rPh sb="1" eb="2">
      <t>コウ</t>
    </rPh>
    <phoneticPr fontId="3"/>
  </si>
  <si>
    <t>イオンモール山形南</t>
    <rPh sb="6" eb="8">
      <t>ヤマガタ</t>
    </rPh>
    <rPh sb="8" eb="9">
      <t>ナン</t>
    </rPh>
    <phoneticPr fontId="3"/>
  </si>
  <si>
    <t>イオン山形北店</t>
    <rPh sb="3" eb="5">
      <t>ヤマガタ</t>
    </rPh>
    <rPh sb="5" eb="7">
      <t>キタテン</t>
    </rPh>
    <phoneticPr fontId="3"/>
  </si>
  <si>
    <t>日東ベスト山形工場</t>
    <rPh sb="0" eb="2">
      <t>ニットウ</t>
    </rPh>
    <rPh sb="5" eb="7">
      <t>ヤマガタ</t>
    </rPh>
    <rPh sb="7" eb="9">
      <t>コウジョウ</t>
    </rPh>
    <phoneticPr fontId="3"/>
  </si>
  <si>
    <t>明幸園</t>
    <rPh sb="0" eb="1">
      <t>メイ</t>
    </rPh>
    <rPh sb="1" eb="2">
      <t>サチ</t>
    </rPh>
    <rPh sb="2" eb="3">
      <t>エン</t>
    </rPh>
    <phoneticPr fontId="3"/>
  </si>
  <si>
    <t>㈱グリーンデリカ山形工場</t>
    <rPh sb="8" eb="12">
      <t>ヤマガタコウジョウ</t>
    </rPh>
    <phoneticPr fontId="2"/>
  </si>
  <si>
    <t>新庄明和病院</t>
    <rPh sb="0" eb="2">
      <t>シンジョウ</t>
    </rPh>
    <rPh sb="2" eb="4">
      <t>メイワ</t>
    </rPh>
    <rPh sb="4" eb="6">
      <t>ビョウイン</t>
    </rPh>
    <phoneticPr fontId="3"/>
  </si>
  <si>
    <t>ヨークベニマル新庄店</t>
    <rPh sb="7" eb="9">
      <t>シンジョウ</t>
    </rPh>
    <rPh sb="9" eb="10">
      <t>テン</t>
    </rPh>
    <phoneticPr fontId="3"/>
  </si>
  <si>
    <t>山形県立新庄病院</t>
    <rPh sb="0" eb="2">
      <t>ヤマガタ</t>
    </rPh>
    <rPh sb="2" eb="4">
      <t>ケンリツ</t>
    </rPh>
    <rPh sb="4" eb="6">
      <t>シンジョウ</t>
    </rPh>
    <rPh sb="6" eb="8">
      <t>ビョウイン</t>
    </rPh>
    <phoneticPr fontId="3"/>
  </si>
  <si>
    <t>ヤマザワ新庄店</t>
    <rPh sb="4" eb="7">
      <t>シンジョウテン</t>
    </rPh>
    <phoneticPr fontId="3"/>
  </si>
  <si>
    <t>最上町立最上病院</t>
    <rPh sb="0" eb="2">
      <t>モガミ</t>
    </rPh>
    <rPh sb="2" eb="4">
      <t>チョウリツ</t>
    </rPh>
    <rPh sb="4" eb="6">
      <t>モガミ</t>
    </rPh>
    <rPh sb="6" eb="8">
      <t>ビョウイン</t>
    </rPh>
    <phoneticPr fontId="3"/>
  </si>
  <si>
    <t>グランドホクヨウ</t>
    <phoneticPr fontId="3"/>
  </si>
  <si>
    <t>日本重化学工業㈱</t>
    <rPh sb="0" eb="2">
      <t>ニホン</t>
    </rPh>
    <rPh sb="2" eb="3">
      <t>ジュウカ</t>
    </rPh>
    <rPh sb="3" eb="5">
      <t>カガク</t>
    </rPh>
    <rPh sb="5" eb="7">
      <t>コウギョウ</t>
    </rPh>
    <phoneticPr fontId="3"/>
  </si>
  <si>
    <t>無し</t>
    <rPh sb="0" eb="1">
      <t>ナシ</t>
    </rPh>
    <phoneticPr fontId="2"/>
  </si>
  <si>
    <t>天童市上水道</t>
  </si>
  <si>
    <t>天童市上水道</t>
    <phoneticPr fontId="2"/>
  </si>
  <si>
    <t>米沢市上水道</t>
  </si>
  <si>
    <t>米沢市上水道</t>
    <phoneticPr fontId="2"/>
  </si>
  <si>
    <t>鶴岡市上水道</t>
    <phoneticPr fontId="2"/>
  </si>
  <si>
    <t>酒田市上水道</t>
    <phoneticPr fontId="2"/>
  </si>
  <si>
    <t>山形大学飯田キャンパス</t>
    <rPh sb="0" eb="2">
      <t>ヤマガタ</t>
    </rPh>
    <rPh sb="2" eb="4">
      <t>ダイガク</t>
    </rPh>
    <rPh sb="4" eb="6">
      <t>イイダ</t>
    </rPh>
    <phoneticPr fontId="3"/>
  </si>
  <si>
    <t>S33.6</t>
    <phoneticPr fontId="2"/>
  </si>
  <si>
    <t>S52.4</t>
    <phoneticPr fontId="2"/>
  </si>
  <si>
    <t>H21.6</t>
    <phoneticPr fontId="2"/>
  </si>
  <si>
    <t>H27.8</t>
    <phoneticPr fontId="2"/>
  </si>
  <si>
    <t>H15.3</t>
    <phoneticPr fontId="2"/>
  </si>
  <si>
    <t>H18.3</t>
    <phoneticPr fontId="2"/>
  </si>
  <si>
    <t>R5.8</t>
    <phoneticPr fontId="2"/>
  </si>
  <si>
    <t>H17.9</t>
    <phoneticPr fontId="2"/>
  </si>
  <si>
    <t>H26.3</t>
    <phoneticPr fontId="2"/>
  </si>
  <si>
    <t>H6.4</t>
    <phoneticPr fontId="2"/>
  </si>
  <si>
    <t>H15.1</t>
    <phoneticPr fontId="2"/>
  </si>
  <si>
    <t>H19.8</t>
    <phoneticPr fontId="2"/>
  </si>
  <si>
    <t>S50.7</t>
    <phoneticPr fontId="2"/>
  </si>
  <si>
    <t>H17.3</t>
    <phoneticPr fontId="2"/>
  </si>
  <si>
    <t>H29.4</t>
    <phoneticPr fontId="2"/>
  </si>
  <si>
    <t>S54.3</t>
    <phoneticPr fontId="2"/>
  </si>
  <si>
    <t>H27.3</t>
    <phoneticPr fontId="2"/>
  </si>
  <si>
    <t>H19.1</t>
    <phoneticPr fontId="2"/>
  </si>
  <si>
    <t>H17.7</t>
    <phoneticPr fontId="2"/>
  </si>
  <si>
    <t>H24.3</t>
    <phoneticPr fontId="2"/>
  </si>
  <si>
    <t>H18.1</t>
    <phoneticPr fontId="2"/>
  </si>
  <si>
    <t>S61.9</t>
    <phoneticPr fontId="2"/>
  </si>
  <si>
    <t>H28.7</t>
    <phoneticPr fontId="2"/>
  </si>
  <si>
    <t>H29.8</t>
    <phoneticPr fontId="2"/>
  </si>
  <si>
    <t>H26.9</t>
    <phoneticPr fontId="2"/>
  </si>
  <si>
    <t>H10.6</t>
    <phoneticPr fontId="2"/>
  </si>
  <si>
    <t>R1.6</t>
    <phoneticPr fontId="2"/>
  </si>
  <si>
    <t>S46.3</t>
    <phoneticPr fontId="2"/>
  </si>
  <si>
    <t>S56.3</t>
    <phoneticPr fontId="2"/>
  </si>
  <si>
    <t>H22.8</t>
    <phoneticPr fontId="2"/>
  </si>
  <si>
    <t>H15.4</t>
    <phoneticPr fontId="2"/>
  </si>
  <si>
    <t>S37.9</t>
    <phoneticPr fontId="2"/>
  </si>
  <si>
    <t>H24.1</t>
    <phoneticPr fontId="2"/>
  </si>
  <si>
    <t>H11.2</t>
    <phoneticPr fontId="2"/>
  </si>
  <si>
    <t>S47.6</t>
    <phoneticPr fontId="2"/>
  </si>
  <si>
    <t>H20.3</t>
    <phoneticPr fontId="2"/>
  </si>
  <si>
    <t>H14.8</t>
    <phoneticPr fontId="2"/>
  </si>
  <si>
    <t>H23.7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</si>
</sst>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HGｺﾞｼｯｸM"/>
      <family val="2"/>
      <charset val="128"/>
    </font>
    <font>
      <b/>
      <sz val="14"/>
      <name val="ＭＳ 明朝"/>
      <family val="1"/>
      <charset val="128"/>
    </font>
    <font>
      <sz val="6"/>
      <name val="HGｺﾞｼｯｸM"/>
      <family val="2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HGｺﾞｼｯｸM"/>
      <family val="2"/>
      <charset val="128"/>
    </font>
    <font>
      <sz val="9"/>
      <name val="ＭＳ Ｐゴシック"/>
      <family val="3"/>
      <charset val="128"/>
    </font>
    <font>
      <vertAlign val="superscript"/>
      <sz val="9"/>
      <name val="ＭＳ 明朝"/>
      <family val="1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92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3" fontId="4" fillId="0" borderId="8" xfId="0" applyNumberFormat="1" applyFont="1" applyFill="1" applyBorder="1">
      <alignment vertical="center"/>
    </xf>
    <xf numFmtId="3" fontId="4" fillId="0" borderId="8" xfId="0" applyNumberFormat="1" applyFont="1" applyFill="1" applyBorder="1" applyAlignment="1">
      <alignment horizontal="right" vertical="center"/>
    </xf>
    <xf numFmtId="0" fontId="4" fillId="0" borderId="8" xfId="0" applyFont="1" applyFill="1" applyBorder="1" applyAlignment="1">
      <alignment horizontal="center" vertical="center"/>
    </xf>
    <xf numFmtId="3" fontId="4" fillId="0" borderId="15" xfId="0" applyNumberFormat="1" applyFont="1" applyFill="1" applyBorder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15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vertical="center"/>
    </xf>
    <xf numFmtId="0" fontId="6" fillId="2" borderId="22" xfId="0" applyFont="1" applyFill="1" applyBorder="1" applyAlignment="1">
      <alignment vertical="center"/>
    </xf>
    <xf numFmtId="0" fontId="6" fillId="2" borderId="23" xfId="0" applyFont="1" applyFill="1" applyBorder="1" applyAlignment="1">
      <alignment vertical="center"/>
    </xf>
    <xf numFmtId="0" fontId="4" fillId="2" borderId="1" xfId="0" applyFont="1" applyFill="1" applyBorder="1">
      <alignment vertical="center"/>
    </xf>
    <xf numFmtId="0" fontId="4" fillId="2" borderId="1" xfId="0" applyFont="1" applyFill="1" applyBorder="1" applyAlignment="1">
      <alignment horizontal="distributed" vertical="center" indent="1"/>
    </xf>
    <xf numFmtId="0" fontId="4" fillId="2" borderId="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25" xfId="0" applyFont="1" applyFill="1" applyBorder="1" applyAlignment="1">
      <alignment vertical="center"/>
    </xf>
    <xf numFmtId="0" fontId="4" fillId="2" borderId="4" xfId="0" applyFont="1" applyFill="1" applyBorder="1">
      <alignment vertical="center"/>
    </xf>
    <xf numFmtId="0" fontId="4" fillId="2" borderId="4" xfId="0" applyFont="1" applyFill="1" applyBorder="1" applyAlignment="1">
      <alignment horizontal="distributed" vertical="center" indent="1"/>
    </xf>
    <xf numFmtId="0" fontId="4" fillId="2" borderId="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0" fontId="6" fillId="2" borderId="27" xfId="0" applyFont="1" applyFill="1" applyBorder="1" applyAlignment="1">
      <alignment vertical="center"/>
    </xf>
    <xf numFmtId="0" fontId="4" fillId="2" borderId="7" xfId="0" applyFont="1" applyFill="1" applyBorder="1">
      <alignment vertical="center"/>
    </xf>
    <xf numFmtId="0" fontId="4" fillId="2" borderId="7" xfId="0" applyFont="1" applyFill="1" applyBorder="1" applyAlignment="1">
      <alignment horizontal="distributed" vertical="center" indent="1"/>
    </xf>
    <xf numFmtId="0" fontId="7" fillId="2" borderId="7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vertical="center"/>
    </xf>
    <xf numFmtId="3" fontId="4" fillId="0" borderId="2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horizontal="right" vertical="center"/>
    </xf>
    <xf numFmtId="3" fontId="4" fillId="0" borderId="13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4" fillId="0" borderId="3" xfId="0" applyNumberFormat="1" applyFont="1" applyFill="1" applyBorder="1" applyAlignment="1">
      <alignment vertical="center"/>
    </xf>
    <xf numFmtId="3" fontId="4" fillId="0" borderId="16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3" fontId="4" fillId="0" borderId="13" xfId="0" applyNumberFormat="1" applyFont="1" applyFill="1" applyBorder="1" applyAlignment="1">
      <alignment horizontal="right" vertical="center"/>
    </xf>
    <xf numFmtId="0" fontId="7" fillId="2" borderId="4" xfId="0" applyFont="1" applyFill="1" applyBorder="1" applyAlignment="1">
      <alignment vertical="center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28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/>
    </xf>
    <xf numFmtId="3" fontId="4" fillId="0" borderId="16" xfId="0" applyNumberFormat="1" applyFont="1" applyFill="1" applyBorder="1" applyAlignment="1">
      <alignment vertical="center"/>
    </xf>
    <xf numFmtId="3" fontId="4" fillId="0" borderId="30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4" fillId="2" borderId="7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3" fontId="4" fillId="2" borderId="7" xfId="0" applyNumberFormat="1" applyFont="1" applyFill="1" applyBorder="1" applyAlignment="1">
      <alignment horizontal="right" vertical="center"/>
    </xf>
    <xf numFmtId="3" fontId="4" fillId="2" borderId="3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4" fillId="2" borderId="10" xfId="0" applyFont="1" applyFill="1" applyBorder="1" applyAlignment="1">
      <alignment horizontal="center" vertical="center" textRotation="255"/>
    </xf>
    <xf numFmtId="0" fontId="4" fillId="2" borderId="12" xfId="0" applyFont="1" applyFill="1" applyBorder="1" applyAlignment="1">
      <alignment horizontal="center" vertical="center" textRotation="255"/>
    </xf>
    <xf numFmtId="0" fontId="4" fillId="2" borderId="14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2"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tabSelected="1" topLeftCell="A16" zoomScaleNormal="100" workbookViewId="0">
      <selection activeCell="D25" sqref="D25"/>
    </sheetView>
  </sheetViews>
  <sheetFormatPr defaultColWidth="9.109375" defaultRowHeight="15" customHeight="1" x14ac:dyDescent="0.15"/>
  <cols>
    <col min="1" max="1" width="4.33203125" style="6" customWidth="1"/>
    <col min="2" max="2" width="10" style="6" customWidth="1"/>
    <col min="3" max="3" width="27.109375" style="6" customWidth="1"/>
    <col min="4" max="4" width="8.5546875" style="6" customWidth="1"/>
    <col min="5" max="5" width="7.109375" style="6" customWidth="1"/>
    <col min="6" max="11" width="8.5546875" style="6" customWidth="1"/>
    <col min="12" max="12" width="9.109375" style="6" customWidth="1"/>
    <col min="13" max="16384" width="9.109375" style="6"/>
  </cols>
  <sheetData>
    <row r="1" spans="1:10" ht="15" customHeight="1" x14ac:dyDescent="0.15">
      <c r="A1" s="82" t="s">
        <v>6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ht="15" customHeight="1" x14ac:dyDescent="0.15">
      <c r="A2" s="82"/>
      <c r="B2" s="82"/>
      <c r="C2" s="82"/>
      <c r="D2" s="82"/>
      <c r="E2" s="82"/>
      <c r="F2" s="82"/>
      <c r="G2" s="82"/>
      <c r="H2" s="82"/>
      <c r="I2" s="82"/>
      <c r="J2" s="82"/>
    </row>
    <row r="3" spans="1:10" ht="15" customHeight="1" x14ac:dyDescent="0.15">
      <c r="A3" s="4"/>
      <c r="B3" s="4"/>
      <c r="C3" s="4"/>
      <c r="D3" s="4"/>
      <c r="E3" s="4"/>
      <c r="F3" s="4"/>
      <c r="G3" s="4"/>
      <c r="H3" s="1"/>
      <c r="I3" s="1"/>
      <c r="J3" s="2"/>
    </row>
    <row r="4" spans="1:10" ht="15" customHeight="1" x14ac:dyDescent="0.15">
      <c r="A4" s="83" t="s">
        <v>0</v>
      </c>
      <c r="B4" s="77" t="s">
        <v>85</v>
      </c>
      <c r="C4" s="88" t="s">
        <v>7</v>
      </c>
      <c r="D4" s="89" t="s">
        <v>8</v>
      </c>
      <c r="E4" s="77" t="s">
        <v>9</v>
      </c>
      <c r="F4" s="77" t="s">
        <v>10</v>
      </c>
      <c r="G4" s="77"/>
      <c r="H4" s="77" t="s">
        <v>1</v>
      </c>
      <c r="I4" s="77" t="s">
        <v>2</v>
      </c>
      <c r="J4" s="80" t="s">
        <v>11</v>
      </c>
    </row>
    <row r="5" spans="1:10" ht="15" customHeight="1" x14ac:dyDescent="0.15">
      <c r="A5" s="84"/>
      <c r="B5" s="86"/>
      <c r="C5" s="86"/>
      <c r="D5" s="90"/>
      <c r="E5" s="78"/>
      <c r="F5" s="78"/>
      <c r="G5" s="78"/>
      <c r="H5" s="86"/>
      <c r="I5" s="78"/>
      <c r="J5" s="81"/>
    </row>
    <row r="6" spans="1:10" ht="15" customHeight="1" x14ac:dyDescent="0.15">
      <c r="A6" s="85"/>
      <c r="B6" s="87"/>
      <c r="C6" s="87"/>
      <c r="D6" s="91"/>
      <c r="E6" s="79"/>
      <c r="F6" s="5" t="s">
        <v>12</v>
      </c>
      <c r="G6" s="5" t="s">
        <v>3</v>
      </c>
      <c r="H6" s="87"/>
      <c r="I6" s="79"/>
      <c r="J6" s="3" t="s">
        <v>13</v>
      </c>
    </row>
    <row r="7" spans="1:10" ht="31.5" customHeight="1" x14ac:dyDescent="0.15">
      <c r="A7" s="11">
        <v>1</v>
      </c>
      <c r="B7" s="12" t="s">
        <v>14</v>
      </c>
      <c r="C7" s="13" t="s">
        <v>17</v>
      </c>
      <c r="D7" s="14" t="s">
        <v>86</v>
      </c>
      <c r="E7" s="14" t="s">
        <v>87</v>
      </c>
      <c r="F7" s="49">
        <v>739</v>
      </c>
      <c r="G7" s="50" t="s">
        <v>83</v>
      </c>
      <c r="H7" s="14" t="s">
        <v>4</v>
      </c>
      <c r="I7" s="14" t="s">
        <v>16</v>
      </c>
      <c r="J7" s="51">
        <v>147.69999999999999</v>
      </c>
    </row>
    <row r="8" spans="1:10" ht="31.5" customHeight="1" x14ac:dyDescent="0.15">
      <c r="A8" s="11">
        <v>2</v>
      </c>
      <c r="B8" s="12" t="s">
        <v>14</v>
      </c>
      <c r="C8" s="13" t="s">
        <v>19</v>
      </c>
      <c r="D8" s="14" t="s">
        <v>162</v>
      </c>
      <c r="E8" s="14" t="s">
        <v>87</v>
      </c>
      <c r="F8" s="49">
        <v>3000</v>
      </c>
      <c r="G8" s="50" t="s">
        <v>83</v>
      </c>
      <c r="H8" s="14" t="s">
        <v>20</v>
      </c>
      <c r="I8" s="14" t="s">
        <v>21</v>
      </c>
      <c r="J8" s="51">
        <v>350</v>
      </c>
    </row>
    <row r="9" spans="1:10" ht="31.5" customHeight="1" x14ac:dyDescent="0.15">
      <c r="A9" s="11">
        <v>3</v>
      </c>
      <c r="B9" s="12" t="s">
        <v>14</v>
      </c>
      <c r="C9" s="13" t="s">
        <v>136</v>
      </c>
      <c r="D9" s="14" t="s">
        <v>163</v>
      </c>
      <c r="E9" s="14" t="s">
        <v>87</v>
      </c>
      <c r="F9" s="49">
        <v>3713</v>
      </c>
      <c r="G9" s="50" t="s">
        <v>83</v>
      </c>
      <c r="H9" s="14" t="s">
        <v>22</v>
      </c>
      <c r="I9" s="12" t="s">
        <v>23</v>
      </c>
      <c r="J9" s="51">
        <v>696</v>
      </c>
    </row>
    <row r="10" spans="1:10" ht="31.5" customHeight="1" x14ac:dyDescent="0.15">
      <c r="A10" s="11">
        <v>4</v>
      </c>
      <c r="B10" s="12" t="s">
        <v>14</v>
      </c>
      <c r="C10" s="13" t="s">
        <v>24</v>
      </c>
      <c r="D10" s="14" t="s">
        <v>164</v>
      </c>
      <c r="E10" s="14" t="s">
        <v>87</v>
      </c>
      <c r="F10" s="49">
        <v>280</v>
      </c>
      <c r="G10" s="50" t="s">
        <v>83</v>
      </c>
      <c r="H10" s="14" t="s">
        <v>4</v>
      </c>
      <c r="I10" s="14" t="s">
        <v>108</v>
      </c>
      <c r="J10" s="51">
        <v>115</v>
      </c>
    </row>
    <row r="11" spans="1:10" ht="31.5" customHeight="1" x14ac:dyDescent="0.15">
      <c r="A11" s="11">
        <v>5</v>
      </c>
      <c r="B11" s="12" t="s">
        <v>14</v>
      </c>
      <c r="C11" s="13" t="s">
        <v>112</v>
      </c>
      <c r="D11" s="14" t="s">
        <v>88</v>
      </c>
      <c r="E11" s="14" t="s">
        <v>87</v>
      </c>
      <c r="F11" s="49">
        <v>160</v>
      </c>
      <c r="G11" s="50" t="s">
        <v>83</v>
      </c>
      <c r="H11" s="14" t="s">
        <v>4</v>
      </c>
      <c r="I11" s="14" t="s">
        <v>16</v>
      </c>
      <c r="J11" s="51">
        <v>44</v>
      </c>
    </row>
    <row r="12" spans="1:10" ht="31.5" customHeight="1" x14ac:dyDescent="0.15">
      <c r="A12" s="11">
        <v>6</v>
      </c>
      <c r="B12" s="12" t="s">
        <v>14</v>
      </c>
      <c r="C12" s="13" t="s">
        <v>113</v>
      </c>
      <c r="D12" s="14" t="s">
        <v>165</v>
      </c>
      <c r="E12" s="14" t="s">
        <v>87</v>
      </c>
      <c r="F12" s="49">
        <v>280</v>
      </c>
      <c r="G12" s="50" t="s">
        <v>83</v>
      </c>
      <c r="H12" s="14" t="s">
        <v>4</v>
      </c>
      <c r="I12" s="14" t="s">
        <v>16</v>
      </c>
      <c r="J12" s="51">
        <v>109</v>
      </c>
    </row>
    <row r="13" spans="1:10" ht="31.5" customHeight="1" x14ac:dyDescent="0.15">
      <c r="A13" s="11">
        <v>7</v>
      </c>
      <c r="B13" s="12" t="s">
        <v>14</v>
      </c>
      <c r="C13" s="13" t="s">
        <v>25</v>
      </c>
      <c r="D13" s="14" t="s">
        <v>156</v>
      </c>
      <c r="E13" s="14" t="s">
        <v>87</v>
      </c>
      <c r="F13" s="49">
        <v>1857</v>
      </c>
      <c r="G13" s="50" t="s">
        <v>83</v>
      </c>
      <c r="H13" s="14" t="s">
        <v>22</v>
      </c>
      <c r="I13" s="12" t="s">
        <v>23</v>
      </c>
      <c r="J13" s="51">
        <v>263</v>
      </c>
    </row>
    <row r="14" spans="1:10" ht="31.5" customHeight="1" x14ac:dyDescent="0.15">
      <c r="A14" s="11">
        <v>8</v>
      </c>
      <c r="B14" s="12" t="s">
        <v>14</v>
      </c>
      <c r="C14" s="13" t="s">
        <v>26</v>
      </c>
      <c r="D14" s="14" t="s">
        <v>166</v>
      </c>
      <c r="E14" s="14" t="s">
        <v>87</v>
      </c>
      <c r="F14" s="49">
        <v>530</v>
      </c>
      <c r="G14" s="50" t="s">
        <v>83</v>
      </c>
      <c r="H14" s="14" t="s">
        <v>22</v>
      </c>
      <c r="I14" s="12" t="s">
        <v>23</v>
      </c>
      <c r="J14" s="51">
        <v>146</v>
      </c>
    </row>
    <row r="15" spans="1:10" ht="30" customHeight="1" x14ac:dyDescent="0.15">
      <c r="A15" s="11">
        <v>9</v>
      </c>
      <c r="B15" s="12" t="s">
        <v>14</v>
      </c>
      <c r="C15" s="13" t="s">
        <v>114</v>
      </c>
      <c r="D15" s="14" t="s">
        <v>167</v>
      </c>
      <c r="E15" s="14" t="s">
        <v>87</v>
      </c>
      <c r="F15" s="49">
        <v>539</v>
      </c>
      <c r="G15" s="50" t="s">
        <v>83</v>
      </c>
      <c r="H15" s="14" t="s">
        <v>4</v>
      </c>
      <c r="I15" s="14" t="s">
        <v>16</v>
      </c>
      <c r="J15" s="51">
        <v>145.53</v>
      </c>
    </row>
    <row r="16" spans="1:10" ht="31.5" customHeight="1" x14ac:dyDescent="0.15">
      <c r="A16" s="11">
        <v>10</v>
      </c>
      <c r="B16" s="12" t="s">
        <v>14</v>
      </c>
      <c r="C16" s="13" t="s">
        <v>27</v>
      </c>
      <c r="D16" s="14" t="s">
        <v>168</v>
      </c>
      <c r="E16" s="14" t="s">
        <v>87</v>
      </c>
      <c r="F16" s="49">
        <v>165</v>
      </c>
      <c r="G16" s="50" t="s">
        <v>83</v>
      </c>
      <c r="H16" s="14" t="s">
        <v>15</v>
      </c>
      <c r="I16" s="14" t="s">
        <v>16</v>
      </c>
      <c r="J16" s="51">
        <v>60</v>
      </c>
    </row>
    <row r="17" spans="1:10" ht="30" customHeight="1" x14ac:dyDescent="0.15">
      <c r="A17" s="11">
        <v>11</v>
      </c>
      <c r="B17" s="12" t="s">
        <v>14</v>
      </c>
      <c r="C17" s="13" t="s">
        <v>80</v>
      </c>
      <c r="D17" s="14" t="s">
        <v>89</v>
      </c>
      <c r="E17" s="12" t="s">
        <v>129</v>
      </c>
      <c r="F17" s="49">
        <v>6400</v>
      </c>
      <c r="G17" s="50" t="s">
        <v>83</v>
      </c>
      <c r="H17" s="14" t="s">
        <v>15</v>
      </c>
      <c r="I17" s="14" t="s">
        <v>16</v>
      </c>
      <c r="J17" s="51">
        <v>223</v>
      </c>
    </row>
    <row r="18" spans="1:10" ht="31.5" customHeight="1" x14ac:dyDescent="0.15">
      <c r="A18" s="11">
        <v>12</v>
      </c>
      <c r="B18" s="12" t="s">
        <v>14</v>
      </c>
      <c r="C18" s="13" t="s">
        <v>28</v>
      </c>
      <c r="D18" s="14" t="s">
        <v>169</v>
      </c>
      <c r="E18" s="14" t="s">
        <v>87</v>
      </c>
      <c r="F18" s="49">
        <v>1509</v>
      </c>
      <c r="G18" s="50" t="s">
        <v>83</v>
      </c>
      <c r="H18" s="14" t="s">
        <v>22</v>
      </c>
      <c r="I18" s="12" t="s">
        <v>23</v>
      </c>
      <c r="J18" s="51">
        <v>408</v>
      </c>
    </row>
    <row r="19" spans="1:10" ht="30" customHeight="1" x14ac:dyDescent="0.15">
      <c r="A19" s="11">
        <v>13</v>
      </c>
      <c r="B19" s="12" t="s">
        <v>14</v>
      </c>
      <c r="C19" s="13" t="s">
        <v>115</v>
      </c>
      <c r="D19" s="14" t="s">
        <v>170</v>
      </c>
      <c r="E19" s="14" t="s">
        <v>87</v>
      </c>
      <c r="F19" s="49">
        <v>334</v>
      </c>
      <c r="G19" s="50" t="s">
        <v>83</v>
      </c>
      <c r="H19" s="14" t="s">
        <v>4</v>
      </c>
      <c r="I19" s="14" t="s">
        <v>16</v>
      </c>
      <c r="J19" s="51">
        <v>109</v>
      </c>
    </row>
    <row r="20" spans="1:10" ht="31.5" customHeight="1" x14ac:dyDescent="0.15">
      <c r="A20" s="11">
        <v>14</v>
      </c>
      <c r="B20" s="12" t="s">
        <v>14</v>
      </c>
      <c r="C20" s="13" t="s">
        <v>116</v>
      </c>
      <c r="D20" s="14" t="s">
        <v>171</v>
      </c>
      <c r="E20" s="14" t="s">
        <v>87</v>
      </c>
      <c r="F20" s="49">
        <v>8000</v>
      </c>
      <c r="G20" s="50" t="s">
        <v>83</v>
      </c>
      <c r="H20" s="14" t="s">
        <v>4</v>
      </c>
      <c r="I20" s="14" t="s">
        <v>16</v>
      </c>
      <c r="J20" s="51">
        <v>400</v>
      </c>
    </row>
    <row r="21" spans="1:10" ht="30" customHeight="1" x14ac:dyDescent="0.15">
      <c r="A21" s="11">
        <v>15</v>
      </c>
      <c r="B21" s="12" t="s">
        <v>14</v>
      </c>
      <c r="C21" s="13" t="s">
        <v>117</v>
      </c>
      <c r="D21" s="14" t="s">
        <v>142</v>
      </c>
      <c r="E21" s="14" t="s">
        <v>87</v>
      </c>
      <c r="F21" s="49">
        <v>7887</v>
      </c>
      <c r="G21" s="50" t="s">
        <v>83</v>
      </c>
      <c r="H21" s="14" t="s">
        <v>20</v>
      </c>
      <c r="I21" s="12" t="s">
        <v>23</v>
      </c>
      <c r="J21" s="51">
        <v>305</v>
      </c>
    </row>
    <row r="22" spans="1:10" ht="31.5" customHeight="1" x14ac:dyDescent="0.15">
      <c r="A22" s="11">
        <v>16</v>
      </c>
      <c r="B22" s="12" t="s">
        <v>14</v>
      </c>
      <c r="C22" s="13" t="s">
        <v>90</v>
      </c>
      <c r="D22" s="14" t="s">
        <v>172</v>
      </c>
      <c r="E22" s="14" t="s">
        <v>87</v>
      </c>
      <c r="F22" s="49">
        <v>270</v>
      </c>
      <c r="G22" s="50" t="s">
        <v>83</v>
      </c>
      <c r="H22" s="14" t="s">
        <v>22</v>
      </c>
      <c r="I22" s="14" t="s">
        <v>16</v>
      </c>
      <c r="J22" s="51">
        <v>140</v>
      </c>
    </row>
    <row r="23" spans="1:10" ht="31.5" customHeight="1" x14ac:dyDescent="0.15">
      <c r="A23" s="11">
        <v>17</v>
      </c>
      <c r="B23" s="12" t="s">
        <v>14</v>
      </c>
      <c r="C23" s="13" t="s">
        <v>29</v>
      </c>
      <c r="D23" s="14" t="s">
        <v>173</v>
      </c>
      <c r="E23" s="14" t="s">
        <v>87</v>
      </c>
      <c r="F23" s="49">
        <v>3000</v>
      </c>
      <c r="G23" s="50" t="s">
        <v>83</v>
      </c>
      <c r="H23" s="14" t="s">
        <v>20</v>
      </c>
      <c r="I23" s="12" t="s">
        <v>23</v>
      </c>
      <c r="J23" s="51">
        <v>420</v>
      </c>
    </row>
    <row r="24" spans="1:10" ht="31.5" customHeight="1" x14ac:dyDescent="0.15">
      <c r="A24" s="11">
        <v>18</v>
      </c>
      <c r="B24" s="12" t="s">
        <v>14</v>
      </c>
      <c r="C24" s="13" t="s">
        <v>118</v>
      </c>
      <c r="D24" s="14" t="s">
        <v>174</v>
      </c>
      <c r="E24" s="14" t="s">
        <v>87</v>
      </c>
      <c r="F24" s="49">
        <v>8100</v>
      </c>
      <c r="G24" s="50" t="s">
        <v>83</v>
      </c>
      <c r="H24" s="14" t="s">
        <v>20</v>
      </c>
      <c r="I24" s="12" t="s">
        <v>23</v>
      </c>
      <c r="J24" s="51">
        <v>210</v>
      </c>
    </row>
    <row r="25" spans="1:10" ht="31.5" customHeight="1" x14ac:dyDescent="0.15">
      <c r="A25" s="11">
        <v>19</v>
      </c>
      <c r="B25" s="12" t="s">
        <v>14</v>
      </c>
      <c r="C25" s="13" t="s">
        <v>119</v>
      </c>
      <c r="D25" s="14" t="s">
        <v>161</v>
      </c>
      <c r="E25" s="14" t="s">
        <v>87</v>
      </c>
      <c r="F25" s="49">
        <v>100</v>
      </c>
      <c r="G25" s="50" t="s">
        <v>83</v>
      </c>
      <c r="H25" s="14" t="s">
        <v>20</v>
      </c>
      <c r="I25" s="12" t="s">
        <v>23</v>
      </c>
      <c r="J25" s="51">
        <v>500</v>
      </c>
    </row>
    <row r="26" spans="1:10" ht="31.5" customHeight="1" x14ac:dyDescent="0.15">
      <c r="A26" s="11">
        <v>20</v>
      </c>
      <c r="B26" s="12" t="s">
        <v>73</v>
      </c>
      <c r="C26" s="13" t="s">
        <v>74</v>
      </c>
      <c r="D26" s="14" t="s">
        <v>160</v>
      </c>
      <c r="E26" s="14" t="s">
        <v>87</v>
      </c>
      <c r="F26" s="49">
        <v>1102</v>
      </c>
      <c r="G26" s="50" t="s">
        <v>83</v>
      </c>
      <c r="H26" s="14" t="s">
        <v>20</v>
      </c>
      <c r="I26" s="12" t="s">
        <v>23</v>
      </c>
      <c r="J26" s="51">
        <v>227</v>
      </c>
    </row>
    <row r="27" spans="1:10" ht="31.5" customHeight="1" x14ac:dyDescent="0.15">
      <c r="A27" s="11">
        <v>21</v>
      </c>
      <c r="B27" s="12" t="s">
        <v>14</v>
      </c>
      <c r="C27" s="13" t="s">
        <v>30</v>
      </c>
      <c r="D27" s="14" t="s">
        <v>159</v>
      </c>
      <c r="E27" s="14" t="s">
        <v>87</v>
      </c>
      <c r="F27" s="50" t="s">
        <v>83</v>
      </c>
      <c r="G27" s="50" t="s">
        <v>83</v>
      </c>
      <c r="H27" s="12" t="s">
        <v>31</v>
      </c>
      <c r="I27" s="14" t="s">
        <v>83</v>
      </c>
      <c r="J27" s="56" t="s">
        <v>83</v>
      </c>
    </row>
    <row r="28" spans="1:10" ht="15" customHeight="1" x14ac:dyDescent="0.15">
      <c r="A28" s="65" t="s">
        <v>32</v>
      </c>
      <c r="B28" s="66"/>
      <c r="C28" s="67"/>
      <c r="D28" s="15"/>
      <c r="E28" s="15"/>
      <c r="F28" s="16">
        <f>SUM(F7:F27)</f>
        <v>47965</v>
      </c>
      <c r="G28" s="17">
        <f>SUM(G7:G27)</f>
        <v>0</v>
      </c>
      <c r="H28" s="15"/>
      <c r="I28" s="18"/>
      <c r="J28" s="19">
        <f>SUM(J7:J27)</f>
        <v>5018.2299999999996</v>
      </c>
    </row>
    <row r="29" spans="1:10" ht="30" customHeight="1" x14ac:dyDescent="0.15">
      <c r="A29" s="7">
        <v>22</v>
      </c>
      <c r="B29" s="8" t="s">
        <v>33</v>
      </c>
      <c r="C29" s="20" t="s">
        <v>34</v>
      </c>
      <c r="D29" s="10" t="s">
        <v>158</v>
      </c>
      <c r="E29" s="10" t="s">
        <v>91</v>
      </c>
      <c r="F29" s="46">
        <v>720</v>
      </c>
      <c r="G29" s="47" t="s">
        <v>83</v>
      </c>
      <c r="H29" s="10" t="s">
        <v>4</v>
      </c>
      <c r="I29" s="10" t="s">
        <v>16</v>
      </c>
      <c r="J29" s="48">
        <v>250</v>
      </c>
    </row>
    <row r="30" spans="1:10" ht="30" customHeight="1" x14ac:dyDescent="0.15">
      <c r="A30" s="11">
        <v>23</v>
      </c>
      <c r="B30" s="12" t="s">
        <v>33</v>
      </c>
      <c r="C30" s="13" t="s">
        <v>72</v>
      </c>
      <c r="D30" s="14" t="s">
        <v>157</v>
      </c>
      <c r="E30" s="14" t="s">
        <v>91</v>
      </c>
      <c r="F30" s="49">
        <v>294</v>
      </c>
      <c r="G30" s="50" t="s">
        <v>83</v>
      </c>
      <c r="H30" s="14" t="s">
        <v>35</v>
      </c>
      <c r="I30" s="12" t="s">
        <v>23</v>
      </c>
      <c r="J30" s="51">
        <v>311</v>
      </c>
    </row>
    <row r="31" spans="1:10" ht="30" customHeight="1" x14ac:dyDescent="0.15">
      <c r="A31" s="11">
        <v>24</v>
      </c>
      <c r="B31" s="12" t="s">
        <v>33</v>
      </c>
      <c r="C31" s="21" t="s">
        <v>36</v>
      </c>
      <c r="D31" s="14" t="s">
        <v>156</v>
      </c>
      <c r="E31" s="14" t="s">
        <v>91</v>
      </c>
      <c r="F31" s="49">
        <v>850</v>
      </c>
      <c r="G31" s="50" t="s">
        <v>83</v>
      </c>
      <c r="H31" s="14" t="s">
        <v>22</v>
      </c>
      <c r="I31" s="12" t="s">
        <v>23</v>
      </c>
      <c r="J31" s="51">
        <v>1243</v>
      </c>
    </row>
    <row r="32" spans="1:10" ht="15" customHeight="1" x14ac:dyDescent="0.15">
      <c r="A32" s="65" t="s">
        <v>32</v>
      </c>
      <c r="B32" s="66"/>
      <c r="C32" s="67"/>
      <c r="D32" s="15"/>
      <c r="E32" s="15"/>
      <c r="F32" s="16">
        <f>SUM(F29:F31)</f>
        <v>1864</v>
      </c>
      <c r="G32" s="17" t="s">
        <v>18</v>
      </c>
      <c r="H32" s="15"/>
      <c r="I32" s="18"/>
      <c r="J32" s="19">
        <f>SUM(J29:J31)</f>
        <v>1804</v>
      </c>
    </row>
    <row r="33" spans="1:10" ht="30" customHeight="1" x14ac:dyDescent="0.15">
      <c r="A33" s="7">
        <v>25</v>
      </c>
      <c r="B33" s="8" t="s">
        <v>37</v>
      </c>
      <c r="C33" s="20" t="s">
        <v>38</v>
      </c>
      <c r="D33" s="10" t="s">
        <v>155</v>
      </c>
      <c r="E33" s="10" t="s">
        <v>131</v>
      </c>
      <c r="F33" s="46">
        <v>304</v>
      </c>
      <c r="G33" s="47" t="s">
        <v>83</v>
      </c>
      <c r="H33" s="10" t="s">
        <v>20</v>
      </c>
      <c r="I33" s="8" t="s">
        <v>23</v>
      </c>
      <c r="J33" s="48">
        <v>870</v>
      </c>
    </row>
    <row r="34" spans="1:10" ht="30" customHeight="1" x14ac:dyDescent="0.15">
      <c r="A34" s="11">
        <v>26</v>
      </c>
      <c r="B34" s="12" t="s">
        <v>37</v>
      </c>
      <c r="C34" s="21" t="s">
        <v>39</v>
      </c>
      <c r="D34" s="14" t="s">
        <v>154</v>
      </c>
      <c r="E34" s="14" t="s">
        <v>130</v>
      </c>
      <c r="F34" s="49">
        <v>1720</v>
      </c>
      <c r="G34" s="50" t="s">
        <v>83</v>
      </c>
      <c r="H34" s="14" t="s">
        <v>20</v>
      </c>
      <c r="I34" s="12" t="s">
        <v>23</v>
      </c>
      <c r="J34" s="51">
        <v>620</v>
      </c>
    </row>
    <row r="35" spans="1:10" ht="30" customHeight="1" x14ac:dyDescent="0.15">
      <c r="A35" s="11">
        <v>27</v>
      </c>
      <c r="B35" s="12" t="s">
        <v>37</v>
      </c>
      <c r="C35" s="21" t="s">
        <v>92</v>
      </c>
      <c r="D35" s="14" t="s">
        <v>153</v>
      </c>
      <c r="E35" s="14" t="s">
        <v>130</v>
      </c>
      <c r="F35" s="49">
        <v>18220</v>
      </c>
      <c r="G35" s="50" t="s">
        <v>83</v>
      </c>
      <c r="H35" s="14" t="s">
        <v>20</v>
      </c>
      <c r="I35" s="12" t="s">
        <v>23</v>
      </c>
      <c r="J35" s="51">
        <v>432</v>
      </c>
    </row>
    <row r="36" spans="1:10" ht="30" customHeight="1" x14ac:dyDescent="0.15">
      <c r="A36" s="11">
        <v>28</v>
      </c>
      <c r="B36" s="12" t="s">
        <v>37</v>
      </c>
      <c r="C36" s="21" t="s">
        <v>120</v>
      </c>
      <c r="D36" s="14" t="s">
        <v>153</v>
      </c>
      <c r="E36" s="14" t="s">
        <v>130</v>
      </c>
      <c r="F36" s="49">
        <v>240</v>
      </c>
      <c r="G36" s="50" t="s">
        <v>83</v>
      </c>
      <c r="H36" s="14" t="s">
        <v>4</v>
      </c>
      <c r="I36" s="14" t="s">
        <v>16</v>
      </c>
      <c r="J36" s="51">
        <v>73</v>
      </c>
    </row>
    <row r="37" spans="1:10" ht="15" customHeight="1" x14ac:dyDescent="0.15">
      <c r="A37" s="65" t="s">
        <v>32</v>
      </c>
      <c r="B37" s="66"/>
      <c r="C37" s="67"/>
      <c r="D37" s="15"/>
      <c r="E37" s="15"/>
      <c r="F37" s="16">
        <f>SUM(F33:F36)</f>
        <v>20484</v>
      </c>
      <c r="G37" s="17" t="s">
        <v>18</v>
      </c>
      <c r="H37" s="15"/>
      <c r="I37" s="18"/>
      <c r="J37" s="19">
        <f>SUM(J33:J36)</f>
        <v>1995</v>
      </c>
    </row>
    <row r="38" spans="1:10" ht="30" customHeight="1" x14ac:dyDescent="0.15">
      <c r="A38" s="7">
        <v>29</v>
      </c>
      <c r="B38" s="8" t="s">
        <v>40</v>
      </c>
      <c r="C38" s="22" t="s">
        <v>41</v>
      </c>
      <c r="D38" s="10" t="s">
        <v>152</v>
      </c>
      <c r="E38" s="8" t="s">
        <v>129</v>
      </c>
      <c r="F38" s="52">
        <v>4610</v>
      </c>
      <c r="G38" s="47" t="s">
        <v>83</v>
      </c>
      <c r="H38" s="8" t="s">
        <v>42</v>
      </c>
      <c r="I38" s="10" t="s">
        <v>16</v>
      </c>
      <c r="J38" s="53">
        <v>210</v>
      </c>
    </row>
    <row r="39" spans="1:10" ht="15" customHeight="1" x14ac:dyDescent="0.15">
      <c r="A39" s="65" t="s">
        <v>32</v>
      </c>
      <c r="B39" s="66"/>
      <c r="C39" s="67"/>
      <c r="D39" s="15"/>
      <c r="E39" s="15"/>
      <c r="F39" s="16">
        <f>SUM(F38)</f>
        <v>4610</v>
      </c>
      <c r="G39" s="17" t="s">
        <v>43</v>
      </c>
      <c r="H39" s="15"/>
      <c r="I39" s="18"/>
      <c r="J39" s="19">
        <f>SUM(J38)</f>
        <v>210</v>
      </c>
    </row>
    <row r="40" spans="1:10" ht="30" customHeight="1" x14ac:dyDescent="0.15">
      <c r="A40" s="7">
        <v>30</v>
      </c>
      <c r="B40" s="8" t="s">
        <v>44</v>
      </c>
      <c r="C40" s="22" t="s">
        <v>45</v>
      </c>
      <c r="D40" s="10" t="s">
        <v>93</v>
      </c>
      <c r="E40" s="10" t="s">
        <v>94</v>
      </c>
      <c r="F40" s="47" t="s">
        <v>83</v>
      </c>
      <c r="G40" s="47" t="s">
        <v>83</v>
      </c>
      <c r="H40" s="8" t="s">
        <v>31</v>
      </c>
      <c r="I40" s="10" t="s">
        <v>83</v>
      </c>
      <c r="J40" s="55">
        <v>0</v>
      </c>
    </row>
    <row r="41" spans="1:10" ht="30" customHeight="1" x14ac:dyDescent="0.15">
      <c r="A41" s="11">
        <v>31</v>
      </c>
      <c r="B41" s="12" t="s">
        <v>44</v>
      </c>
      <c r="C41" s="21" t="s">
        <v>121</v>
      </c>
      <c r="D41" s="14" t="s">
        <v>151</v>
      </c>
      <c r="E41" s="14" t="s">
        <v>95</v>
      </c>
      <c r="F41" s="49">
        <v>345</v>
      </c>
      <c r="G41" s="50" t="s">
        <v>83</v>
      </c>
      <c r="H41" s="14" t="s">
        <v>75</v>
      </c>
      <c r="I41" s="14" t="s">
        <v>23</v>
      </c>
      <c r="J41" s="51">
        <v>350</v>
      </c>
    </row>
    <row r="42" spans="1:10" ht="15" customHeight="1" x14ac:dyDescent="0.15">
      <c r="A42" s="65" t="s">
        <v>32</v>
      </c>
      <c r="B42" s="66"/>
      <c r="C42" s="67"/>
      <c r="D42" s="15"/>
      <c r="E42" s="15"/>
      <c r="F42" s="23">
        <f>SUM(F40:F41)</f>
        <v>345</v>
      </c>
      <c r="G42" s="17" t="s">
        <v>46</v>
      </c>
      <c r="H42" s="15"/>
      <c r="I42" s="18"/>
      <c r="J42" s="24">
        <f>SUM(J40:J41)</f>
        <v>350</v>
      </c>
    </row>
    <row r="43" spans="1:10" ht="30" customHeight="1" x14ac:dyDescent="0.15">
      <c r="A43" s="7">
        <v>32</v>
      </c>
      <c r="B43" s="8" t="s">
        <v>47</v>
      </c>
      <c r="C43" s="20" t="s">
        <v>122</v>
      </c>
      <c r="D43" s="10" t="s">
        <v>96</v>
      </c>
      <c r="E43" s="10" t="s">
        <v>97</v>
      </c>
      <c r="F43" s="46">
        <v>419</v>
      </c>
      <c r="G43" s="47" t="s">
        <v>83</v>
      </c>
      <c r="H43" s="10" t="s">
        <v>22</v>
      </c>
      <c r="I43" s="10" t="s">
        <v>21</v>
      </c>
      <c r="J43" s="48">
        <v>135</v>
      </c>
    </row>
    <row r="44" spans="1:10" ht="30" customHeight="1" x14ac:dyDescent="0.15">
      <c r="A44" s="11">
        <v>33</v>
      </c>
      <c r="B44" s="12" t="s">
        <v>47</v>
      </c>
      <c r="C44" s="21" t="s">
        <v>48</v>
      </c>
      <c r="D44" s="14" t="s">
        <v>150</v>
      </c>
      <c r="E44" s="14" t="s">
        <v>97</v>
      </c>
      <c r="F44" s="49">
        <v>830</v>
      </c>
      <c r="G44" s="50" t="s">
        <v>83</v>
      </c>
      <c r="H44" s="14" t="s">
        <v>20</v>
      </c>
      <c r="I44" s="12" t="s">
        <v>23</v>
      </c>
      <c r="J44" s="51">
        <v>200</v>
      </c>
    </row>
    <row r="45" spans="1:10" ht="30" customHeight="1" x14ac:dyDescent="0.15">
      <c r="A45" s="11">
        <v>34</v>
      </c>
      <c r="B45" s="12" t="s">
        <v>47</v>
      </c>
      <c r="C45" s="21" t="s">
        <v>123</v>
      </c>
      <c r="D45" s="14" t="s">
        <v>98</v>
      </c>
      <c r="E45" s="14" t="s">
        <v>97</v>
      </c>
      <c r="F45" s="49">
        <v>3200</v>
      </c>
      <c r="G45" s="50" t="s">
        <v>83</v>
      </c>
      <c r="H45" s="14" t="s">
        <v>20</v>
      </c>
      <c r="I45" s="12" t="s">
        <v>23</v>
      </c>
      <c r="J45" s="51">
        <v>77</v>
      </c>
    </row>
    <row r="46" spans="1:10" ht="30" customHeight="1" x14ac:dyDescent="0.15">
      <c r="A46" s="11">
        <v>35</v>
      </c>
      <c r="B46" s="12" t="s">
        <v>47</v>
      </c>
      <c r="C46" s="21" t="s">
        <v>124</v>
      </c>
      <c r="D46" s="14" t="s">
        <v>149</v>
      </c>
      <c r="E46" s="14" t="s">
        <v>97</v>
      </c>
      <c r="F46" s="49">
        <v>1745</v>
      </c>
      <c r="G46" s="50" t="s">
        <v>83</v>
      </c>
      <c r="H46" s="14" t="s">
        <v>20</v>
      </c>
      <c r="I46" s="12" t="s">
        <v>23</v>
      </c>
      <c r="J46" s="51">
        <v>576</v>
      </c>
    </row>
    <row r="47" spans="1:10" ht="30" customHeight="1" x14ac:dyDescent="0.15">
      <c r="A47" s="11">
        <v>36</v>
      </c>
      <c r="B47" s="12" t="s">
        <v>47</v>
      </c>
      <c r="C47" s="13" t="s">
        <v>125</v>
      </c>
      <c r="D47" s="14" t="s">
        <v>148</v>
      </c>
      <c r="E47" s="14" t="s">
        <v>97</v>
      </c>
      <c r="F47" s="49">
        <v>3107</v>
      </c>
      <c r="G47" s="50" t="s">
        <v>83</v>
      </c>
      <c r="H47" s="14" t="s">
        <v>20</v>
      </c>
      <c r="I47" s="12" t="s">
        <v>23</v>
      </c>
      <c r="J47" s="51">
        <v>56</v>
      </c>
    </row>
    <row r="48" spans="1:10" ht="15" customHeight="1" x14ac:dyDescent="0.15">
      <c r="A48" s="65" t="s">
        <v>32</v>
      </c>
      <c r="B48" s="66"/>
      <c r="C48" s="67"/>
      <c r="D48" s="15"/>
      <c r="E48" s="15"/>
      <c r="F48" s="17">
        <f>SUM(F43:F47)</f>
        <v>9301</v>
      </c>
      <c r="G48" s="17" t="s">
        <v>46</v>
      </c>
      <c r="H48" s="15"/>
      <c r="I48" s="18"/>
      <c r="J48" s="19">
        <f>SUM(J43:J47)</f>
        <v>1044</v>
      </c>
    </row>
    <row r="49" spans="1:10" ht="30" customHeight="1" x14ac:dyDescent="0.15">
      <c r="A49" s="7">
        <v>37</v>
      </c>
      <c r="B49" s="8" t="s">
        <v>49</v>
      </c>
      <c r="C49" s="22" t="s">
        <v>126</v>
      </c>
      <c r="D49" s="10" t="s">
        <v>146</v>
      </c>
      <c r="E49" s="10" t="s">
        <v>99</v>
      </c>
      <c r="F49" s="52">
        <v>800</v>
      </c>
      <c r="G49" s="47" t="s">
        <v>83</v>
      </c>
      <c r="H49" s="10" t="s">
        <v>4</v>
      </c>
      <c r="I49" s="10" t="s">
        <v>16</v>
      </c>
      <c r="J49" s="53">
        <v>888</v>
      </c>
    </row>
    <row r="50" spans="1:10" ht="15" customHeight="1" x14ac:dyDescent="0.15">
      <c r="A50" s="65" t="s">
        <v>32</v>
      </c>
      <c r="B50" s="66"/>
      <c r="C50" s="67"/>
      <c r="D50" s="15"/>
      <c r="E50" s="15"/>
      <c r="F50" s="17">
        <f>SUM(F49)</f>
        <v>800</v>
      </c>
      <c r="G50" s="17" t="s">
        <v>18</v>
      </c>
      <c r="H50" s="15"/>
      <c r="I50" s="18"/>
      <c r="J50" s="19">
        <f>SUM(J49)</f>
        <v>888</v>
      </c>
    </row>
    <row r="51" spans="1:10" ht="30" customHeight="1" x14ac:dyDescent="0.15">
      <c r="A51" s="7">
        <v>38</v>
      </c>
      <c r="B51" s="8" t="s">
        <v>50</v>
      </c>
      <c r="C51" s="20" t="s">
        <v>51</v>
      </c>
      <c r="D51" s="10" t="s">
        <v>145</v>
      </c>
      <c r="E51" s="10" t="s">
        <v>133</v>
      </c>
      <c r="F51" s="46">
        <v>3600</v>
      </c>
      <c r="G51" s="47" t="s">
        <v>83</v>
      </c>
      <c r="H51" s="10" t="s">
        <v>52</v>
      </c>
      <c r="I51" s="10" t="s">
        <v>21</v>
      </c>
      <c r="J51" s="48">
        <v>800</v>
      </c>
    </row>
    <row r="52" spans="1:10" ht="30" customHeight="1" x14ac:dyDescent="0.15">
      <c r="A52" s="11">
        <v>39</v>
      </c>
      <c r="B52" s="12" t="s">
        <v>50</v>
      </c>
      <c r="C52" s="13" t="s">
        <v>127</v>
      </c>
      <c r="D52" s="14" t="s">
        <v>147</v>
      </c>
      <c r="E52" s="14" t="s">
        <v>132</v>
      </c>
      <c r="F52" s="49">
        <v>350</v>
      </c>
      <c r="G52" s="50" t="s">
        <v>83</v>
      </c>
      <c r="H52" s="14" t="s">
        <v>20</v>
      </c>
      <c r="I52" s="14" t="s">
        <v>16</v>
      </c>
      <c r="J52" s="51">
        <v>1700</v>
      </c>
    </row>
    <row r="53" spans="1:10" ht="30" customHeight="1" x14ac:dyDescent="0.15">
      <c r="A53" s="11">
        <v>40</v>
      </c>
      <c r="B53" s="12" t="s">
        <v>50</v>
      </c>
      <c r="C53" s="21" t="s">
        <v>53</v>
      </c>
      <c r="D53" s="14" t="s">
        <v>144</v>
      </c>
      <c r="E53" s="12" t="s">
        <v>129</v>
      </c>
      <c r="F53" s="49">
        <v>400</v>
      </c>
      <c r="G53" s="54">
        <v>3</v>
      </c>
      <c r="H53" s="12" t="s">
        <v>79</v>
      </c>
      <c r="I53" s="14" t="s">
        <v>16</v>
      </c>
      <c r="J53" s="51">
        <v>120</v>
      </c>
    </row>
    <row r="54" spans="1:10" ht="30" customHeight="1" x14ac:dyDescent="0.15">
      <c r="A54" s="59">
        <v>41</v>
      </c>
      <c r="B54" s="12" t="s">
        <v>50</v>
      </c>
      <c r="C54" s="60" t="s">
        <v>100</v>
      </c>
      <c r="D54" s="61" t="s">
        <v>143</v>
      </c>
      <c r="E54" s="61" t="s">
        <v>132</v>
      </c>
      <c r="F54" s="63">
        <v>2236</v>
      </c>
      <c r="G54" s="54" t="s">
        <v>83</v>
      </c>
      <c r="H54" s="62" t="s">
        <v>109</v>
      </c>
      <c r="I54" s="61" t="s">
        <v>23</v>
      </c>
      <c r="J54" s="64">
        <v>281</v>
      </c>
    </row>
    <row r="55" spans="1:10" ht="15" customHeight="1" x14ac:dyDescent="0.15">
      <c r="A55" s="65" t="s">
        <v>32</v>
      </c>
      <c r="B55" s="66"/>
      <c r="C55" s="67"/>
      <c r="D55" s="15"/>
      <c r="E55" s="15"/>
      <c r="F55" s="17">
        <f>SUM(F51:F54)</f>
        <v>6586</v>
      </c>
      <c r="G55" s="17">
        <f>SUM(G51:G54)</f>
        <v>3</v>
      </c>
      <c r="H55" s="15"/>
      <c r="I55" s="18"/>
      <c r="J55" s="19">
        <f>SUM(J51:J54)</f>
        <v>2901</v>
      </c>
    </row>
    <row r="56" spans="1:10" ht="30" customHeight="1" x14ac:dyDescent="0.15">
      <c r="A56" s="7">
        <v>42</v>
      </c>
      <c r="B56" s="8" t="s">
        <v>55</v>
      </c>
      <c r="C56" s="25" t="s">
        <v>128</v>
      </c>
      <c r="D56" s="10" t="s">
        <v>101</v>
      </c>
      <c r="E56" s="10" t="s">
        <v>102</v>
      </c>
      <c r="F56" s="52">
        <v>1780</v>
      </c>
      <c r="G56" s="47" t="s">
        <v>83</v>
      </c>
      <c r="H56" s="10" t="s">
        <v>56</v>
      </c>
      <c r="I56" s="10" t="s">
        <v>21</v>
      </c>
      <c r="J56" s="53">
        <v>10360</v>
      </c>
    </row>
    <row r="57" spans="1:10" ht="15" customHeight="1" x14ac:dyDescent="0.15">
      <c r="A57" s="65" t="s">
        <v>32</v>
      </c>
      <c r="B57" s="66"/>
      <c r="C57" s="67"/>
      <c r="D57" s="15"/>
      <c r="E57" s="15"/>
      <c r="F57" s="17">
        <f>SUM(F56)</f>
        <v>1780</v>
      </c>
      <c r="G57" s="17" t="s">
        <v>46</v>
      </c>
      <c r="H57" s="15"/>
      <c r="I57" s="18"/>
      <c r="J57" s="19">
        <f>SUM(J56)</f>
        <v>10360</v>
      </c>
    </row>
    <row r="58" spans="1:10" ht="30" customHeight="1" x14ac:dyDescent="0.15">
      <c r="A58" s="7">
        <v>43</v>
      </c>
      <c r="B58" s="8" t="s">
        <v>57</v>
      </c>
      <c r="C58" s="20" t="s">
        <v>58</v>
      </c>
      <c r="D58" s="10" t="s">
        <v>142</v>
      </c>
      <c r="E58" s="10" t="s">
        <v>134</v>
      </c>
      <c r="F58" s="46">
        <v>861</v>
      </c>
      <c r="G58" s="47" t="s">
        <v>83</v>
      </c>
      <c r="H58" s="10" t="s">
        <v>20</v>
      </c>
      <c r="I58" s="8" t="s">
        <v>23</v>
      </c>
      <c r="J58" s="48">
        <v>235</v>
      </c>
    </row>
    <row r="59" spans="1:10" ht="30" customHeight="1" x14ac:dyDescent="0.15">
      <c r="A59" s="11">
        <v>44</v>
      </c>
      <c r="B59" s="12" t="s">
        <v>57</v>
      </c>
      <c r="C59" s="21" t="s">
        <v>59</v>
      </c>
      <c r="D59" s="14" t="s">
        <v>103</v>
      </c>
      <c r="E59" s="14" t="s">
        <v>134</v>
      </c>
      <c r="F59" s="49">
        <v>349</v>
      </c>
      <c r="G59" s="50" t="s">
        <v>83</v>
      </c>
      <c r="H59" s="14" t="s">
        <v>20</v>
      </c>
      <c r="I59" s="14" t="s">
        <v>16</v>
      </c>
      <c r="J59" s="51">
        <v>69</v>
      </c>
    </row>
    <row r="60" spans="1:10" ht="30" customHeight="1" x14ac:dyDescent="0.15">
      <c r="A60" s="11">
        <v>45</v>
      </c>
      <c r="B60" s="12" t="s">
        <v>57</v>
      </c>
      <c r="C60" s="21" t="s">
        <v>60</v>
      </c>
      <c r="D60" s="14" t="s">
        <v>104</v>
      </c>
      <c r="E60" s="14" t="s">
        <v>134</v>
      </c>
      <c r="F60" s="49">
        <v>312</v>
      </c>
      <c r="G60" s="50" t="s">
        <v>83</v>
      </c>
      <c r="H60" s="14" t="s">
        <v>20</v>
      </c>
      <c r="I60" s="14" t="s">
        <v>16</v>
      </c>
      <c r="J60" s="51">
        <v>150</v>
      </c>
    </row>
    <row r="61" spans="1:10" ht="30" customHeight="1" x14ac:dyDescent="0.15">
      <c r="A61" s="11">
        <v>46</v>
      </c>
      <c r="B61" s="12" t="s">
        <v>57</v>
      </c>
      <c r="C61" s="21" t="s">
        <v>82</v>
      </c>
      <c r="D61" s="58" t="s">
        <v>141</v>
      </c>
      <c r="E61" s="14" t="s">
        <v>134</v>
      </c>
      <c r="F61" s="49">
        <v>1750</v>
      </c>
      <c r="G61" s="50" t="s">
        <v>83</v>
      </c>
      <c r="H61" s="14" t="s">
        <v>20</v>
      </c>
      <c r="I61" s="14" t="s">
        <v>23</v>
      </c>
      <c r="J61" s="51">
        <v>287</v>
      </c>
    </row>
    <row r="62" spans="1:10" ht="15" customHeight="1" x14ac:dyDescent="0.15">
      <c r="A62" s="65" t="s">
        <v>32</v>
      </c>
      <c r="B62" s="66"/>
      <c r="C62" s="67"/>
      <c r="D62" s="15"/>
      <c r="E62" s="15"/>
      <c r="F62" s="17">
        <f>SUM(F58:F61)</f>
        <v>3272</v>
      </c>
      <c r="G62" s="17" t="s">
        <v>43</v>
      </c>
      <c r="H62" s="15"/>
      <c r="I62" s="18"/>
      <c r="J62" s="19">
        <f>SUM(J58:J61)</f>
        <v>741</v>
      </c>
    </row>
    <row r="63" spans="1:10" ht="30" customHeight="1" x14ac:dyDescent="0.15">
      <c r="A63" s="7">
        <v>47</v>
      </c>
      <c r="B63" s="10" t="s">
        <v>61</v>
      </c>
      <c r="C63" s="9" t="s">
        <v>62</v>
      </c>
      <c r="D63" s="10" t="s">
        <v>105</v>
      </c>
      <c r="E63" s="8" t="s">
        <v>129</v>
      </c>
      <c r="F63" s="46">
        <v>3110</v>
      </c>
      <c r="G63" s="47">
        <v>29</v>
      </c>
      <c r="H63" s="8" t="s">
        <v>54</v>
      </c>
      <c r="I63" s="10" t="s">
        <v>63</v>
      </c>
      <c r="J63" s="48">
        <v>148</v>
      </c>
    </row>
    <row r="64" spans="1:10" ht="30" customHeight="1" x14ac:dyDescent="0.15">
      <c r="A64" s="11">
        <v>48</v>
      </c>
      <c r="B64" s="14" t="s">
        <v>61</v>
      </c>
      <c r="C64" s="21" t="s">
        <v>64</v>
      </c>
      <c r="D64" s="14" t="s">
        <v>106</v>
      </c>
      <c r="E64" s="12" t="s">
        <v>129</v>
      </c>
      <c r="F64" s="49">
        <v>58</v>
      </c>
      <c r="G64" s="50">
        <v>17</v>
      </c>
      <c r="H64" s="12" t="s">
        <v>54</v>
      </c>
      <c r="I64" s="14" t="s">
        <v>63</v>
      </c>
      <c r="J64" s="51">
        <v>64</v>
      </c>
    </row>
    <row r="65" spans="1:10" ht="30" customHeight="1" x14ac:dyDescent="0.15">
      <c r="A65" s="11">
        <v>49</v>
      </c>
      <c r="B65" s="14" t="s">
        <v>61</v>
      </c>
      <c r="C65" s="21" t="s">
        <v>65</v>
      </c>
      <c r="D65" s="14" t="s">
        <v>139</v>
      </c>
      <c r="E65" s="14" t="s">
        <v>135</v>
      </c>
      <c r="F65" s="49">
        <v>3676</v>
      </c>
      <c r="G65" s="50" t="s">
        <v>83</v>
      </c>
      <c r="H65" s="14" t="s">
        <v>22</v>
      </c>
      <c r="I65" s="12" t="s">
        <v>23</v>
      </c>
      <c r="J65" s="51">
        <v>237</v>
      </c>
    </row>
    <row r="66" spans="1:10" ht="30" customHeight="1" x14ac:dyDescent="0.15">
      <c r="A66" s="11">
        <v>50</v>
      </c>
      <c r="B66" s="14" t="s">
        <v>5</v>
      </c>
      <c r="C66" s="21" t="s">
        <v>66</v>
      </c>
      <c r="D66" s="14" t="s">
        <v>140</v>
      </c>
      <c r="E66" s="14" t="s">
        <v>135</v>
      </c>
      <c r="F66" s="49">
        <v>540</v>
      </c>
      <c r="G66" s="50" t="s">
        <v>83</v>
      </c>
      <c r="H66" s="14" t="s">
        <v>20</v>
      </c>
      <c r="I66" s="12" t="s">
        <v>23</v>
      </c>
      <c r="J66" s="51">
        <v>216</v>
      </c>
    </row>
    <row r="67" spans="1:10" ht="15" customHeight="1" x14ac:dyDescent="0.15">
      <c r="A67" s="65" t="s">
        <v>32</v>
      </c>
      <c r="B67" s="66"/>
      <c r="C67" s="67"/>
      <c r="D67" s="15"/>
      <c r="E67" s="15"/>
      <c r="F67" s="17">
        <f>SUM(F63:F66)</f>
        <v>7384</v>
      </c>
      <c r="G67" s="17">
        <f>SUM(G63:G66)</f>
        <v>46</v>
      </c>
      <c r="H67" s="15"/>
      <c r="I67" s="18"/>
      <c r="J67" s="19">
        <f>SUM(J63:J66)</f>
        <v>665</v>
      </c>
    </row>
    <row r="68" spans="1:10" ht="29.25" customHeight="1" x14ac:dyDescent="0.15">
      <c r="A68" s="7">
        <v>51</v>
      </c>
      <c r="B68" s="8" t="s">
        <v>67</v>
      </c>
      <c r="C68" s="20" t="s">
        <v>76</v>
      </c>
      <c r="D68" s="10" t="s">
        <v>137</v>
      </c>
      <c r="E68" s="8" t="s">
        <v>129</v>
      </c>
      <c r="F68" s="46">
        <v>207</v>
      </c>
      <c r="G68" s="47">
        <v>50</v>
      </c>
      <c r="H68" s="8" t="s">
        <v>15</v>
      </c>
      <c r="I68" s="10" t="s">
        <v>63</v>
      </c>
      <c r="J68" s="48">
        <v>85</v>
      </c>
    </row>
    <row r="69" spans="1:10" ht="29.25" customHeight="1" x14ac:dyDescent="0.15">
      <c r="A69" s="11">
        <v>52</v>
      </c>
      <c r="B69" s="12" t="s">
        <v>67</v>
      </c>
      <c r="C69" s="21" t="s">
        <v>77</v>
      </c>
      <c r="D69" s="14" t="s">
        <v>138</v>
      </c>
      <c r="E69" s="12" t="s">
        <v>129</v>
      </c>
      <c r="F69" s="49">
        <v>200</v>
      </c>
      <c r="G69" s="50">
        <v>85</v>
      </c>
      <c r="H69" s="12" t="s">
        <v>15</v>
      </c>
      <c r="I69" s="14" t="s">
        <v>63</v>
      </c>
      <c r="J69" s="51">
        <v>128</v>
      </c>
    </row>
    <row r="70" spans="1:10" ht="15" customHeight="1" x14ac:dyDescent="0.15">
      <c r="A70" s="65" t="s">
        <v>32</v>
      </c>
      <c r="B70" s="66"/>
      <c r="C70" s="67"/>
      <c r="D70" s="15"/>
      <c r="E70" s="15"/>
      <c r="F70" s="17">
        <f>SUM(F68:F69)</f>
        <v>407</v>
      </c>
      <c r="G70" s="17">
        <f>SUM(G68:G69)</f>
        <v>135</v>
      </c>
      <c r="H70" s="15"/>
      <c r="I70" s="18"/>
      <c r="J70" s="19">
        <f>SUM(J68:J69)</f>
        <v>213</v>
      </c>
    </row>
    <row r="71" spans="1:10" ht="15" customHeight="1" x14ac:dyDescent="0.15">
      <c r="A71" s="26"/>
      <c r="B71" s="27"/>
      <c r="C71" s="28"/>
      <c r="D71" s="29"/>
      <c r="E71" s="30"/>
      <c r="F71" s="68">
        <f>F28+F32+F37+F39+F42+F48+F50+F55+F57+F62+F67+F70</f>
        <v>104798</v>
      </c>
      <c r="G71" s="71">
        <f>G28+G55+G67+G70</f>
        <v>184</v>
      </c>
      <c r="H71" s="31" t="s">
        <v>110</v>
      </c>
      <c r="I71" s="31" t="s">
        <v>68</v>
      </c>
      <c r="J71" s="74">
        <f>J28+J32+J37+J39+J42+J48+J50+J55+J57+J62+J67+J70</f>
        <v>26189.23</v>
      </c>
    </row>
    <row r="72" spans="1:10" ht="15" customHeight="1" x14ac:dyDescent="0.15">
      <c r="A72" s="32"/>
      <c r="B72" s="33"/>
      <c r="C72" s="34"/>
      <c r="D72" s="35"/>
      <c r="E72" s="36"/>
      <c r="F72" s="69"/>
      <c r="G72" s="72"/>
      <c r="H72" s="37" t="s">
        <v>78</v>
      </c>
      <c r="I72" s="37" t="s">
        <v>107</v>
      </c>
      <c r="J72" s="75"/>
    </row>
    <row r="73" spans="1:10" ht="15" customHeight="1" x14ac:dyDescent="0.15">
      <c r="A73" s="32"/>
      <c r="B73" s="33"/>
      <c r="C73" s="38" t="s">
        <v>69</v>
      </c>
      <c r="D73" s="35"/>
      <c r="E73" s="36"/>
      <c r="F73" s="69"/>
      <c r="G73" s="72"/>
      <c r="H73" s="37" t="s">
        <v>111</v>
      </c>
      <c r="I73" s="37" t="s">
        <v>84</v>
      </c>
      <c r="J73" s="75"/>
    </row>
    <row r="74" spans="1:10" ht="15" customHeight="1" x14ac:dyDescent="0.15">
      <c r="A74" s="32"/>
      <c r="B74" s="33"/>
      <c r="C74" s="38"/>
      <c r="D74" s="35"/>
      <c r="E74" s="36"/>
      <c r="F74" s="69"/>
      <c r="G74" s="72"/>
      <c r="H74" s="57" t="s">
        <v>70</v>
      </c>
      <c r="I74" s="37" t="s">
        <v>81</v>
      </c>
      <c r="J74" s="75"/>
    </row>
    <row r="75" spans="1:10" ht="15" customHeight="1" x14ac:dyDescent="0.15">
      <c r="A75" s="39"/>
      <c r="B75" s="40"/>
      <c r="C75" s="41"/>
      <c r="D75" s="42"/>
      <c r="E75" s="43"/>
      <c r="F75" s="70"/>
      <c r="G75" s="73"/>
      <c r="H75" s="44"/>
      <c r="I75" s="45"/>
      <c r="J75" s="76"/>
    </row>
    <row r="76" spans="1:10" ht="15" customHeight="1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ht="15" customHeight="1" x14ac:dyDescent="0.15">
      <c r="A77" s="1" t="s">
        <v>71</v>
      </c>
      <c r="B77" s="1"/>
      <c r="C77" s="1"/>
      <c r="D77" s="1"/>
      <c r="E77" s="1"/>
      <c r="F77" s="1"/>
      <c r="G77" s="1"/>
      <c r="H77" s="1"/>
      <c r="I77" s="1"/>
      <c r="J77" s="1"/>
    </row>
    <row r="78" spans="1:10" ht="15" customHeight="1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</row>
  </sheetData>
  <autoFilter ref="A6:J75"/>
  <sortState ref="L137:L260">
    <sortCondition ref="L127"/>
  </sortState>
  <mergeCells count="25">
    <mergeCell ref="I4:I6"/>
    <mergeCell ref="J4:J5"/>
    <mergeCell ref="A1:J2"/>
    <mergeCell ref="A4:A6"/>
    <mergeCell ref="B4:B6"/>
    <mergeCell ref="C4:C6"/>
    <mergeCell ref="D4:D6"/>
    <mergeCell ref="E4:E6"/>
    <mergeCell ref="F4:G5"/>
    <mergeCell ref="H4:H6"/>
    <mergeCell ref="A42:C42"/>
    <mergeCell ref="A39:C39"/>
    <mergeCell ref="A37:C37"/>
    <mergeCell ref="A32:C32"/>
    <mergeCell ref="A28:C28"/>
    <mergeCell ref="A62:C62"/>
    <mergeCell ref="A57:C57"/>
    <mergeCell ref="A55:C55"/>
    <mergeCell ref="A50:C50"/>
    <mergeCell ref="A48:C48"/>
    <mergeCell ref="A70:C70"/>
    <mergeCell ref="F71:F75"/>
    <mergeCell ref="G71:G75"/>
    <mergeCell ref="J71:J75"/>
    <mergeCell ref="A67:C67"/>
  </mergeCells>
  <phoneticPr fontId="2"/>
  <printOptions horizontalCentered="1"/>
  <pageMargins left="0.59055118110236227" right="0.59055118110236227" top="0.59055118110236227" bottom="0.39370078740157483" header="0.39370078740157483" footer="0.39370078740157483"/>
  <pageSetup paperSize="9" orientation="portrait" r:id="rId1"/>
  <rowBreaks count="2" manualBreakCount="2">
    <brk id="26" max="16383" man="1"/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専水</vt:lpstr>
      <vt:lpstr>専水!Print_Titles</vt:lpstr>
    </vt:vector>
  </TitlesOfParts>
  <Company>山形県庁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yamagata</cp:lastModifiedBy>
  <cp:lastPrinted>2025-05-07T01:51:54Z</cp:lastPrinted>
  <dcterms:created xsi:type="dcterms:W3CDTF">2018-05-01T05:14:22Z</dcterms:created>
  <dcterms:modified xsi:type="dcterms:W3CDTF">2025-05-07T01:52:56Z</dcterms:modified>
</cp:coreProperties>
</file>