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速報様式" sheetId="1" r:id="rId1"/>
    <sheet name="選管入力" sheetId="2" r:id="rId2"/>
  </sheets>
  <definedNames>
    <definedName name="_xlnm.Print_Area" localSheetId="0">'速報様式'!$A$1:$P$23</definedName>
  </definedNames>
  <calcPr fullCalcOnLoad="1"/>
</workbook>
</file>

<file path=xl/sharedStrings.xml><?xml version="1.0" encoding="utf-8"?>
<sst xmlns="http://schemas.openxmlformats.org/spreadsheetml/2006/main" count="51" uniqueCount="43">
  <si>
    <t>得票総数</t>
  </si>
  <si>
    <t>有　　効</t>
  </si>
  <si>
    <t>投票総数</t>
  </si>
  <si>
    <t>投 票 者</t>
  </si>
  <si>
    <t>確定時刻</t>
  </si>
  <si>
    <t>市町村名</t>
  </si>
  <si>
    <t>投 票 数</t>
  </si>
  <si>
    <t>不受理</t>
  </si>
  <si>
    <t>持帰り等</t>
  </si>
  <si>
    <t>計</t>
  </si>
  <si>
    <t>総　　数</t>
  </si>
  <si>
    <t>山形県選挙管理委員会</t>
  </si>
  <si>
    <t>按分の際切り</t>
  </si>
  <si>
    <t>捨てた票数</t>
  </si>
  <si>
    <t>無効</t>
  </si>
  <si>
    <t>そ　の　他</t>
  </si>
  <si>
    <t>も属さない票数</t>
  </si>
  <si>
    <t>投票数</t>
  </si>
  <si>
    <t>A</t>
  </si>
  <si>
    <t>B</t>
  </si>
  <si>
    <t>C</t>
  </si>
  <si>
    <t>D(A+B+C)</t>
  </si>
  <si>
    <t>E</t>
  </si>
  <si>
    <t>F(D+E)</t>
  </si>
  <si>
    <t>G</t>
  </si>
  <si>
    <t>H(F+G)</t>
  </si>
  <si>
    <t>候補者別得票数</t>
  </si>
  <si>
    <t>開票率：100%</t>
  </si>
  <si>
    <t>令和3年1月24日執行　山形県議会議員補欠選挙（山形市選挙区） 開票結果（確定）</t>
  </si>
  <si>
    <t>山 形 市</t>
  </si>
  <si>
    <t>いずれの候補者に</t>
  </si>
  <si>
    <t>しばた　えつお</t>
  </si>
  <si>
    <t>梅津　ようせい</t>
  </si>
  <si>
    <t>すわ　洋子</t>
  </si>
  <si>
    <t>得票数</t>
  </si>
  <si>
    <t>いずれの候補者に</t>
  </si>
  <si>
    <t>も属さない票数</t>
  </si>
  <si>
    <t>無効</t>
  </si>
  <si>
    <t>投票数</t>
  </si>
  <si>
    <t>そ　の　他</t>
  </si>
  <si>
    <t>（参考）上記の値から求めた投票者総数</t>
  </si>
  <si>
    <t>必ず「投票結果」の「投票者数（計）」の値と一致する。</t>
  </si>
  <si>
    <t>24:31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</si>
</sst>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###"/>
    <numFmt numFmtId="177" formatCode="0.000_);[Red]\(0.0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vertical="center"/>
      <protection/>
    </xf>
    <xf numFmtId="3" fontId="7" fillId="0" borderId="15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8" fillId="33" borderId="19" xfId="48" applyFont="1" applyFill="1" applyBorder="1" applyAlignment="1" applyProtection="1">
      <alignment vertical="center"/>
      <protection locked="0"/>
    </xf>
    <xf numFmtId="38" fontId="8" fillId="33" borderId="20" xfId="48" applyFont="1" applyFill="1" applyBorder="1" applyAlignment="1" applyProtection="1">
      <alignment vertical="center"/>
      <protection locked="0"/>
    </xf>
    <xf numFmtId="0" fontId="8" fillId="6" borderId="21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20" fontId="7" fillId="0" borderId="24" xfId="0" applyNumberFormat="1" applyFont="1" applyBorder="1" applyAlignment="1" applyProtection="1">
      <alignment horizontal="right" vertical="center"/>
      <protection/>
    </xf>
    <xf numFmtId="49" fontId="8" fillId="33" borderId="25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8" fillId="6" borderId="30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view="pageBreakPreview" zoomScale="85" zoomScaleSheetLayoutView="85" workbookViewId="0" topLeftCell="A1">
      <pane xSplit="1" ySplit="5" topLeftCell="B6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A2" sqref="A2"/>
    </sheetView>
  </sheetViews>
  <sheetFormatPr defaultColWidth="9.00390625" defaultRowHeight="13.5"/>
  <cols>
    <col min="1" max="1" width="10.125" style="2" customWidth="1"/>
    <col min="2" max="3" width="15.75390625" style="2" customWidth="1"/>
    <col min="4" max="4" width="15.375" style="2" customWidth="1"/>
    <col min="5" max="5" width="13.125" style="2" customWidth="1"/>
    <col min="6" max="6" width="14.50390625" style="2" customWidth="1"/>
    <col min="7" max="7" width="16.875" style="2" customWidth="1"/>
    <col min="8" max="8" width="15.125" style="2" customWidth="1"/>
    <col min="9" max="9" width="8.125" style="2" customWidth="1"/>
    <col min="10" max="10" width="15.875" style="2" customWidth="1"/>
    <col min="11" max="13" width="8.125" style="2" customWidth="1"/>
    <col min="14" max="14" width="12.50390625" style="2" customWidth="1"/>
    <col min="15" max="15" width="8.75390625" style="2" customWidth="1"/>
    <col min="16" max="16" width="0.875" style="2" customWidth="1"/>
    <col min="17" max="16384" width="9.00390625" style="2" customWidth="1"/>
  </cols>
  <sheetData>
    <row r="1" spans="1:15" ht="40.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ht="30" customHeight="1" thickBot="1">
      <c r="B2" s="1"/>
      <c r="C2" s="1"/>
      <c r="G2" s="28"/>
      <c r="H2" s="1"/>
      <c r="I2" s="3"/>
      <c r="J2" s="1"/>
      <c r="K2" s="1"/>
      <c r="L2" s="1"/>
      <c r="M2" s="36" t="s">
        <v>11</v>
      </c>
      <c r="N2" s="36"/>
      <c r="O2" s="36"/>
    </row>
    <row r="3" spans="1:15" ht="20.25" customHeight="1">
      <c r="A3" s="34" t="s">
        <v>5</v>
      </c>
      <c r="B3" s="33" t="s">
        <v>26</v>
      </c>
      <c r="C3" s="33"/>
      <c r="D3" s="33"/>
      <c r="E3" s="5" t="s">
        <v>0</v>
      </c>
      <c r="F3" s="5" t="s">
        <v>12</v>
      </c>
      <c r="G3" s="16" t="s">
        <v>30</v>
      </c>
      <c r="H3" s="5" t="s">
        <v>1</v>
      </c>
      <c r="I3" s="5" t="s">
        <v>14</v>
      </c>
      <c r="J3" s="5" t="s">
        <v>2</v>
      </c>
      <c r="K3" s="33" t="s">
        <v>15</v>
      </c>
      <c r="L3" s="33"/>
      <c r="M3" s="33"/>
      <c r="N3" s="5" t="s">
        <v>3</v>
      </c>
      <c r="O3" s="10" t="s">
        <v>4</v>
      </c>
    </row>
    <row r="4" spans="1:15" ht="20.25" customHeight="1">
      <c r="A4" s="35"/>
      <c r="B4" s="13" t="s">
        <v>31</v>
      </c>
      <c r="C4" s="13" t="s">
        <v>32</v>
      </c>
      <c r="D4" s="13" t="s">
        <v>33</v>
      </c>
      <c r="E4" s="7"/>
      <c r="F4" s="8" t="s">
        <v>13</v>
      </c>
      <c r="G4" s="8" t="s">
        <v>16</v>
      </c>
      <c r="H4" s="8" t="s">
        <v>6</v>
      </c>
      <c r="I4" s="8" t="s">
        <v>17</v>
      </c>
      <c r="J4" s="7"/>
      <c r="K4" s="9" t="s">
        <v>7</v>
      </c>
      <c r="L4" s="9" t="s">
        <v>8</v>
      </c>
      <c r="M4" s="6" t="s">
        <v>9</v>
      </c>
      <c r="N4" s="8" t="s">
        <v>10</v>
      </c>
      <c r="O4" s="11"/>
    </row>
    <row r="5" spans="1:15" ht="20.25" customHeight="1" thickBot="1">
      <c r="A5" s="35"/>
      <c r="B5" s="14"/>
      <c r="C5" s="14"/>
      <c r="D5" s="14"/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/>
      <c r="L5" s="8"/>
      <c r="M5" s="8" t="s">
        <v>24</v>
      </c>
      <c r="N5" s="8" t="s">
        <v>25</v>
      </c>
      <c r="O5" s="11"/>
    </row>
    <row r="6" spans="1:15" ht="87" customHeight="1" thickBot="1">
      <c r="A6" s="15" t="s">
        <v>29</v>
      </c>
      <c r="B6" s="12">
        <f>'選管入力'!A3</f>
        <v>12422</v>
      </c>
      <c r="C6" s="12">
        <f>'選管入力'!B3</f>
        <v>60645</v>
      </c>
      <c r="D6" s="12">
        <f>'選管入力'!C3</f>
        <v>35777</v>
      </c>
      <c r="E6" s="12">
        <f>SUM(B6:D6)</f>
        <v>108844</v>
      </c>
      <c r="F6" s="12">
        <f>'選管入力'!D3</f>
        <v>0</v>
      </c>
      <c r="G6" s="12">
        <f>'選管入力'!E3</f>
        <v>0</v>
      </c>
      <c r="H6" s="12">
        <f>SUM(E6:G6)</f>
        <v>108844</v>
      </c>
      <c r="I6" s="12">
        <f>'選管入力'!F3</f>
        <v>9110</v>
      </c>
      <c r="J6" s="12">
        <f>SUM(H6:I6)</f>
        <v>117954</v>
      </c>
      <c r="K6" s="12">
        <f>'選管入力'!G3</f>
        <v>0</v>
      </c>
      <c r="L6" s="12">
        <f>'選管入力'!H3</f>
        <v>55</v>
      </c>
      <c r="M6" s="12">
        <f>SUM(K6:L6)</f>
        <v>55</v>
      </c>
      <c r="N6" s="12">
        <f>M6+J6</f>
        <v>118009</v>
      </c>
      <c r="O6" s="30" t="str">
        <f>'選管入力'!I3</f>
        <v>24:31</v>
      </c>
    </row>
    <row r="7" ht="7.5" customHeight="1">
      <c r="A7" s="4"/>
    </row>
    <row r="9" spans="2:3" ht="13.5">
      <c r="B9" s="29" t="s">
        <v>27</v>
      </c>
      <c r="C9" s="29"/>
    </row>
  </sheetData>
  <sheetProtection sheet="1"/>
  <mergeCells count="5">
    <mergeCell ref="A1:O1"/>
    <mergeCell ref="B3:D3"/>
    <mergeCell ref="K3:M3"/>
    <mergeCell ref="A3:A5"/>
    <mergeCell ref="M2:O2"/>
  </mergeCells>
  <printOptions/>
  <pageMargins left="0.5118110236220472" right="0.4330708661417323" top="1.220472440944882" bottom="0.2362204724409449" header="0.2755905511811024" footer="0.2362204724409449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showGridLines="0" zoomScale="120" zoomScaleNormal="120" workbookViewId="0" topLeftCell="A1">
      <selection activeCell="H5" sqref="H5"/>
    </sheetView>
  </sheetViews>
  <sheetFormatPr defaultColWidth="9.00390625" defaultRowHeight="13.5"/>
  <cols>
    <col min="1" max="3" width="13.375" style="17" customWidth="1"/>
    <col min="4" max="4" width="12.25390625" style="17" bestFit="1" customWidth="1"/>
    <col min="5" max="5" width="16.75390625" style="17" bestFit="1" customWidth="1"/>
    <col min="6" max="16384" width="9.00390625" style="17" customWidth="1"/>
  </cols>
  <sheetData>
    <row r="1" spans="1:9" ht="13.5">
      <c r="A1" s="37" t="s">
        <v>34</v>
      </c>
      <c r="B1" s="38"/>
      <c r="C1" s="38"/>
      <c r="D1" s="23" t="s">
        <v>12</v>
      </c>
      <c r="E1" s="23" t="s">
        <v>35</v>
      </c>
      <c r="F1" s="23" t="s">
        <v>37</v>
      </c>
      <c r="G1" s="38" t="s">
        <v>39</v>
      </c>
      <c r="H1" s="38"/>
      <c r="I1" s="39" t="s">
        <v>4</v>
      </c>
    </row>
    <row r="2" spans="1:9" s="20" customFormat="1" ht="14.25" thickBot="1">
      <c r="A2" s="18" t="s">
        <v>31</v>
      </c>
      <c r="B2" s="19" t="s">
        <v>32</v>
      </c>
      <c r="C2" s="19" t="s">
        <v>33</v>
      </c>
      <c r="D2" s="24" t="s">
        <v>13</v>
      </c>
      <c r="E2" s="24" t="s">
        <v>36</v>
      </c>
      <c r="F2" s="24" t="s">
        <v>38</v>
      </c>
      <c r="G2" s="19" t="s">
        <v>7</v>
      </c>
      <c r="H2" s="19" t="s">
        <v>8</v>
      </c>
      <c r="I2" s="40"/>
    </row>
    <row r="3" spans="1:9" ht="27" customHeight="1" thickBot="1" thickTop="1">
      <c r="A3" s="21">
        <v>12422</v>
      </c>
      <c r="B3" s="22">
        <v>60645</v>
      </c>
      <c r="C3" s="22">
        <v>35777</v>
      </c>
      <c r="D3" s="22">
        <v>0</v>
      </c>
      <c r="E3" s="22">
        <v>0</v>
      </c>
      <c r="F3" s="22">
        <v>9110</v>
      </c>
      <c r="G3" s="22">
        <v>0</v>
      </c>
      <c r="H3" s="22">
        <v>55</v>
      </c>
      <c r="I3" s="31" t="s">
        <v>42</v>
      </c>
    </row>
    <row r="7" ht="14.25" thickBot="1"/>
    <row r="8" spans="1:5" ht="27" customHeight="1" thickBot="1">
      <c r="A8" s="41" t="s">
        <v>40</v>
      </c>
      <c r="B8" s="42"/>
      <c r="C8" s="42"/>
      <c r="D8" s="27">
        <f>'速報様式'!N6</f>
        <v>118009</v>
      </c>
      <c r="E8" s="26" t="s">
        <v>41</v>
      </c>
    </row>
    <row r="9" ht="13.5">
      <c r="A9" s="25"/>
    </row>
  </sheetData>
  <sheetProtection sheet="1" objects="1" scenarios="1"/>
  <mergeCells count="4">
    <mergeCell ref="A1:C1"/>
    <mergeCell ref="G1:H1"/>
    <mergeCell ref="I1:I2"/>
    <mergeCell ref="A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