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係\09　財政状況資料集\R03（R02決算）\06　追加分\02　回答\"/>
    </mc:Choice>
  </mc:AlternateContent>
  <bookViews>
    <workbookView xWindow="0" yWindow="0" windowWidth="15360" windowHeight="7632"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<sst xmlns="http://schemas.openxmlformats.org/spreadsheetml/2006/main" count="1134" uniqueCount="623">
  <si>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</si>
  <si>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</si>
  <si>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</si>
  <si>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</si>
  <si>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</si>
  <si>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</si>
  <si>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</si>
  <si>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</si>
  <si>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</si>
  <si>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</si>
  <si>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</si>
  <si>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</si>
  <si>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</si>
  <si>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</si>
  <si>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</si>
  <si>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</si>
  <si>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</si>
  <si>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</si>
  <si>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</si>
  <si>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</si>
  <si>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</si>
  <si>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</si>
  <si>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</si>
  <si>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</si>
  <si>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</si>
  <si>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</si>
  <si>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</si>
  <si>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</si>
  <si>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</si>
  <si>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</si>
  <si>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</si>
  <si>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</si>
  <si>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</si>
  <si>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</si>
  <si>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</si>
  <si>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</si>
  <si>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</si>
  <si>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</si>
  <si>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</si>
  <si>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</si>
  <si>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</si>
  <si>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</si>
  <si>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</si>
  <si>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</si>
  <si>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</si>
  <si>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</si>
  <si>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</si>
  <si>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</si>
  <si>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</si>
  <si>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</si>
  <si>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</si>
  <si>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</si>
  <si>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</si>
  <si>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</si>
  <si>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</si>
  <si>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</si>
  <si>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</si>
  <si>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</si>
  <si>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</si>
  <si>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</si>
  <si>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</si>
  <si>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</si>
  <si>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</si>
  <si>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</si>
  <si>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</si>
  <si>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</si>
  <si>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</si>
  <si>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</si>
  <si>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</si>
  <si>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</si>
  <si>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</si>
  <si>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</si>
  <si>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</si>
  <si>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</si>
  <si>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</si>
  <si>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</si>
  <si>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</si>
  <si>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</si>
  <si>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</si>
  <si>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</si>
  <si>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</si>
  <si>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</si>
  <si>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</si>
  <si>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</si>
  <si>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</si>
  <si>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</si>
  <si>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</si>
  <si>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</si>
  <si>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</si>
  <si>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</si>
  <si>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</si>
  <si>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</si>
  <si>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</si>
  <si>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</si>
  <si>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</si>
  <si>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</si>
  <si>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</si>
  <si>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</si>
  <si>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</si>
  <si>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</si>
  <si>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</si>
  <si>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</si>
  <si>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</si>
  <si>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</si>
  <si>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</si>
  <si>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</si>
  <si>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</si>
  <si>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</si>
  <si>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</si>
  <si>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</si>
  <si>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</si>
  <si>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</si>
  <si>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</si>
  <si>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</si>
  <si>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</si>
  <si>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</si>
  <si>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</si>
  <si>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</si>
  <si>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</si>
  <si>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</si>
  <si>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</si>
  <si>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</si>
  <si>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</si>
  <si>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</si>
  <si>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</si>
  <si>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</si>
  <si>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</si>
  <si>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</si>
  <si>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</si>
  <si>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</si>
  <si>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</si>
  <si>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</si>
  <si>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</si>
  <si>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</si>
  <si>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</si>
  <si>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</si>
  <si>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</si>
  <si>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</si>
  <si>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</si>
  <si>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</si>
  <si>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</si>
  <si>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</si>
  <si>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</si>
  <si>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</si>
  <si>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</si>
  <si>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</si>
  <si>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</si>
  <si>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</si>
  <si>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</si>
  <si>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</si>
  <si>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</si>
  <si>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</si>
  <si>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</si>
  <si>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</si>
  <si>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</si>
  <si>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</si>
  <si>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</si>
  <si>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</si>
  <si>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</si>
  <si>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</si>
  <si>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</si>
  <si>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</si>
  <si>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</si>
  <si>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</si>
  <si>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</si>
  <si>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</si>
  <si>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</si>
  <si>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</si>
  <si>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</si>
  <si>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</si>
  <si>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</si>
  <si>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</si>
  <si>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</si>
  <si>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</si>
  <si>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</si>
  <si>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</si>
  <si>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</si>
  <si>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</si>
  <si>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</si>
  <si>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</si>
  <si>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</si>
  <si>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</si>
  <si>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</si>
  <si>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</si>
  <si>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</si>
  <si>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</si>
  <si>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</si>
  <si>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</si>
  <si>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</si>
  <si>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</si>
  <si>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</si>
  <si>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</si>
  <si>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</si>
  <si>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</si>
  <si>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</si>
  <si>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</si>
  <si>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</si>
  <si>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</si>
  <si>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</si>
  <si>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</si>
  <si>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</si>
  <si>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</si>
  <si>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</si>
  <si>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</si>
  <si>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</si>
  <si>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</si>
  <si>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</si>
  <si>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</si>
  <si>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</si>
  <si>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</si>
  <si>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</si>
  <si>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</si>
  <si>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</si>
  <si>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</si>
  <si>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</si>
  <si>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</si>
  <si>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</si>
  <si>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</si>
  <si>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</si>
  <si>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</si>
  <si>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</si>
  <si>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</si>
  <si>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</si>
  <si>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</si>
  <si>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</si>
  <si>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</si>
  <si>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</si>
  <si>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</si>
  <si>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</si>
  <si>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</si>
  <si>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</si>
  <si>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</si>
  <si>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</si>
  <si>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</si>
  <si>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</si>
  <si>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</si>
  <si>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</si>
  <si>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</si>
  <si>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</si>
  <si>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</si>
  <si>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</si>
  <si>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</si>
  <si>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</si>
  <si>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</si>
  <si>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</si>
  <si>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</si>
  <si>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</si>
  <si>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</si>
  <si>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</si>
  <si>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</si>
  <si>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</si>
  <si>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</si>
  <si>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</si>
  <si>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</si>
  <si>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</si>
  <si>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</si>
  <si>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</si>
  <si>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</si>
  <si>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</si>
  <si>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</si>
  <si>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</si>
  <si>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</si>
  <si>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</si>
  <si>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</si>
  <si>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</si>
  <si>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</si>
  <si>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</si>
  <si>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</si>
  <si>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</si>
  <si>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</si>
  <si>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</si>
  <si>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</si>
  <si>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</si>
  <si>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</si>
  <si>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</si>
  <si>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</si>
  <si>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</si>
  <si>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</si>
  <si>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</si>
  <si>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</si>
  <si>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</si>
  <si>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</si>
  <si>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</si>
  <si>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</si>
  <si>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</si>
  <si>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</si>
  <si>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</si>
  <si>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</si>
  <si>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</si>
  <si>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</si>
  <si>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</si>
  <si>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</si>
  <si>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</si>
  <si>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</si>
  <si>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</si>
  <si>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</si>
  <si>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</si>
  <si>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</si>
  <si>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</si>
  <si>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</si>
  <si>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</si>
  <si>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</si>
  <si>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</si>
  <si>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</si>
  <si>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</si>
  <si>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</si>
  <si>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</si>
  <si>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</si>
  <si>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</si>
  <si>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</si>
  <si>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</si>
  <si>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</si>
  <si>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</si>
  <si>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</si>
  <si>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</si>
  <si>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</si>
  <si>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</si>
  <si>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</si>
  <si>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</si>
  <si>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</si>
  <si>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</si>
  <si>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</si>
  <si>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</si>
  <si>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</si>
  <si>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</si>
  <si>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</si>
  <si>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</si>
  <si>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</si>
  <si>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</si>
  <si>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</si>
  <si>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</si>
  <si>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</si>
  <si>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</si>
  <si>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</si>
  <si>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</si>
  <si>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</si>
  <si>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</si>
  <si>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</si>
  <si>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</si>
  <si>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</si>
  <si>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</si>
  <si>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</si>
  <si>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</si>
  <si>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</si>
  <si>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</si>
  <si>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</si>
  <si>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</si>
  <si>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</si>
  <si>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</si>
  <si>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</si>
  <si>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</si>
  <si>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</si>
  <si>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</si>
  <si>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</si>
  <si>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</si>
  <si>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</si>
  <si>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</si>
  <si>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</si>
  <si>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</si>
  <si>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</si>
  <si>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</si>
  <si>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</si>
  <si>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</si>
  <si>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</si>
  <si>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</si>
  <si>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</si>
  <si>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</si>
  <si>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</si>
  <si>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</si>
  <si>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</si>
  <si>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</si>
  <si>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</si>
  <si>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</si>
  <si>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</si>
  <si>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</si>
  <si>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</si>
  <si>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</si>
  <si>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</si>
  <si>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</si>
  <si>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</si>
  <si>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</si>
  <si>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</si>
  <si>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</si>
  <si>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</si>
  <si>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</si>
  <si>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</si>
  <si>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</si>
  <si>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</si>
  <si>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</si>
  <si>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</si>
  <si>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</si>
  <si>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</si>
  <si>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</si>
  <si>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</si>
  <si>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</si>
  <si>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</si>
  <si>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</si>
  <si>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</si>
  <si>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</si>
  <si>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</si>
  <si>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</si>
  <si>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</si>
  <si>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</si>
  <si>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</si>
  <si>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</si>
  <si>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</si>
  <si>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</si>
  <si>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</si>
  <si>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</si>
  <si>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</si>
  <si>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</si>
  <si>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</si>
  <si>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</si>
  <si>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</si>
  <si>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</si>
  <si>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</si>
  <si>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</si>
  <si>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</si>
  <si>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</si>
  <si>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</si>
  <si>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</si>
  <si>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</si>
  <si>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</si>
  <si>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</si>
  <si>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</si>
  <si>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</si>
  <si>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</si>
  <si>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</si>
  <si>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</si>
  <si>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</si>
  <si>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</si>
  <si>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</si>
  <si>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</si>
  <si>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</si>
  <si>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</si>
  <si>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</si>
  <si>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</si>
  <si>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</si>
  <si>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</si>
  <si>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</si>
  <si>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</si>
  <si>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</si>
  <si>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</si>
  <si>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</si>
  <si>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</si>
  <si>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</si>
  <si>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</si>
  <si>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</si>
  <si>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</si>
  <si>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</si>
  <si>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</si>
  <si>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</si>
  <si>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</si>
  <si>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</si>
  <si>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</si>
  <si>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</si>
  <si>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</si>
  <si>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</si>
  <si>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</si>
  <si>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</si>
  <si>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</si>
  <si>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</si>
  <si>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</si>
  <si>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</si>
  <si>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</si>
  <si>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</si>
  <si>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</si>
  <si>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</si>
  <si>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</si>
  <si>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</si>
  <si>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</si>
  <si>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</si>
  <si>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</si>
  <si>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</si>
  <si>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</si>
  <si>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</si>
  <si>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</si>
  <si>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</si>
  <si>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</si>
  <si>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</si>
  <si>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村山市介護保険事業特別会計</t>
    <phoneticPr fontId="5"/>
  </si>
  <si>
    <t>(Ｆ)</t>
    <phoneticPr fontId="5"/>
  </si>
  <si>
    <t>村山市後期高齢者医療事業特別会計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</si>
  <si>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</si>
  <si>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</si>
  <si>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</si>
  <si>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</si>
  <si>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</si>
  <si>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</si>
  <si>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</si>
  <si>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</si>
  <si>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</si>
  <si>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</si>
  <si>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</si>
  <si>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</si>
  <si>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</si>
  <si>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</si>
  <si>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</si>
  <si>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</si>
  <si>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</si>
  <si>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</si>
  <si>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</si>
  <si>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</si>
  <si>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</si>
  <si>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</si>
  <si>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</si>
  <si>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</si>
  <si>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</si>
  <si>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</si>
  <si>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</si>
  <si>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</si>
  <si>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</si>
  <si>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</si>
  <si>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</si>
  <si>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</si>
  <si>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</si>
  <si>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</si>
  <si>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</si>
  <si>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</si>
  <si>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</si>
  <si>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</si>
  <si>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</si>
  <si>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</si>
  <si>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</si>
  <si>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</si>
  <si>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</si>
  <si>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</si>
  <si>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</si>
  <si>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</si>
  <si>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</si>
  <si>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</si>
  <si>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</si>
  <si>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</si>
  <si>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</si>
  <si>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</si>
  <si>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</si>
  <si>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</si>
  <si>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</si>
  <si>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</si>
  <si>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</si>
  <si>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</si>
  <si>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</si>
  <si>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</si>
  <si>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</si>
  <si>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</si>
  <si>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</si>
  <si>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</si>
  <si>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</si>
  <si>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</si>
  <si>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</si>
  <si>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</si>
  <si>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</si>
  <si>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</si>
  <si>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</si>
  <si>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</si>
  <si>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</si>
  <si>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</si>
  <si>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</si>
  <si>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</si>
  <si>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</si>
  <si>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</si>
  <si>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</si>
  <si>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</si>
  <si>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</si>
  <si>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</si>
  <si>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</si>
  <si>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</si>
  <si>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6.12</t>
  </si>
  <si>
    <t>▲ 6.96</t>
  </si>
  <si>
    <t>▲ 2.43</t>
  </si>
  <si>
    <t>▲ 4.00</t>
  </si>
  <si>
    <t>村山市水道事業会計</t>
  </si>
  <si>
    <t>一般会計</t>
  </si>
  <si>
    <t>村山市国民健康保険事業特別会計</t>
  </si>
  <si>
    <t>村山市介護保険事業特別会計</t>
  </si>
  <si>
    <t>村山市下水道事業会計</t>
  </si>
  <si>
    <t>村山市後期高齢者医療事業特別会計</t>
  </si>
  <si>
    <t>村山市土地区画整理事業特別会計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</si>
  <si>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</si>
  <si>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</si>
  <si>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</si>
  <si>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</si>
  <si>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</si>
  <si>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</si>
  <si>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</si>
  <si>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</si>
  <si>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</si>
  <si>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</si>
  <si>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</si>
  <si>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阿部厚生基金</t>
    <rPh sb="0" eb="2">
      <t>アベ</t>
    </rPh>
    <rPh sb="2" eb="4">
      <t>コウセイ</t>
    </rPh>
    <rPh sb="4" eb="6">
      <t>キキン</t>
    </rPh>
    <phoneticPr fontId="2"/>
  </si>
  <si>
    <t>中小企業緊急融資基金</t>
    <rPh sb="0" eb="2">
      <t>チュウショウ</t>
    </rPh>
    <rPh sb="2" eb="4">
      <t>キギョウ</t>
    </rPh>
    <rPh sb="4" eb="6">
      <t>キンキュウ</t>
    </rPh>
    <rPh sb="6" eb="8">
      <t>ユウシ</t>
    </rPh>
    <rPh sb="8" eb="10">
      <t>キキン</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</si>
  <si>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</si>
  <si>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</si>
  <si>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</si>
  <si>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</si>
  <si>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</si>
  <si>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</si>
  <si>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</si>
  <si>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</si>
  <si>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</si>
  <si>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法適用企業</t>
  </si>
  <si>
    <t>-</t>
    <phoneticPr fontId="2"/>
  </si>
  <si>
    <t>-</t>
    <phoneticPr fontId="2"/>
  </si>
  <si>
    <t>〇</t>
    <phoneticPr fontId="2"/>
  </si>
  <si>
    <t>村山市余暇開発公社</t>
    <rPh sb="0" eb="3">
      <t>ムラヤマシ</t>
    </rPh>
    <rPh sb="3" eb="5">
      <t>ヨカ</t>
    </rPh>
    <rPh sb="5" eb="7">
      <t>カイハツ</t>
    </rPh>
    <rPh sb="7" eb="9">
      <t>コウシャ</t>
    </rPh>
    <phoneticPr fontId="2"/>
  </si>
  <si>
    <t>-</t>
    <phoneticPr fontId="2"/>
  </si>
  <si>
    <t>村山市土地開発公社</t>
    <rPh sb="0" eb="3">
      <t>ムラヤマシ</t>
    </rPh>
    <rPh sb="3" eb="5">
      <t>トチ</t>
    </rPh>
    <rPh sb="5" eb="7">
      <t>カイハツ</t>
    </rPh>
    <rPh sb="7" eb="9">
      <t>コウシャ</t>
    </rPh>
    <phoneticPr fontId="2"/>
  </si>
  <si>
    <t>-</t>
    <phoneticPr fontId="2"/>
  </si>
  <si>
    <t>-</t>
    <phoneticPr fontId="2"/>
  </si>
  <si>
    <t>村山市スポーツ協会</t>
    <rPh sb="0" eb="3">
      <t>ムラヤマシ</t>
    </rPh>
    <rPh sb="7" eb="9">
      <t>キョウカイ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</si>
  <si>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</si>
  <si>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</si>
  <si>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</si>
  <si>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</si>
  <si>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</si>
  <si>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</si>
  <si>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</si>
  <si>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</si>
  <si>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</si>
  <si>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</si>
  <si>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</si>
  <si>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将来負担比率は令和2年度決算も類似団体内平均値を上回っている。将来負担額が過度に大きくならないように引き続き注視していく。</t>
    <rPh sb="0" eb="2">
      <t>ショウライ</t>
    </rPh>
    <rPh sb="2" eb="4">
      <t>フタン</t>
    </rPh>
    <rPh sb="4" eb="6">
      <t>ヒリツ</t>
    </rPh>
    <rPh sb="15" eb="17">
      <t>ルイジ</t>
    </rPh>
    <rPh sb="17" eb="19">
      <t>ダンタイ</t>
    </rPh>
    <rPh sb="19" eb="20">
      <t>ナイ</t>
    </rPh>
    <rPh sb="20" eb="23">
      <t>ヘイキンチ</t>
    </rPh>
    <rPh sb="24" eb="26">
      <t>ウワマワ</t>
    </rPh>
    <rPh sb="31" eb="33">
      <t>ショウライ</t>
    </rPh>
    <rPh sb="33" eb="35">
      <t>フタン</t>
    </rPh>
    <rPh sb="35" eb="36">
      <t>ガク</t>
    </rPh>
    <rPh sb="37" eb="39">
      <t>カド</t>
    </rPh>
    <rPh sb="40" eb="41">
      <t>オオ</t>
    </rPh>
    <rPh sb="50" eb="51">
      <t>ヒ</t>
    </rPh>
    <rPh sb="52" eb="53">
      <t>ツヅ</t>
    </rPh>
    <rPh sb="54" eb="56">
      <t>チュウシ</t>
    </rPh>
    <phoneticPr fontId="5"/>
  </si>
  <si>
    <t>将来負担比率、実質公債費比率ともに年々減少しているものの、ともに類似団体内平均値を上回っている。村山市行財政改革プランに基づき、市債借入れの抑制を継続し積極的に任意繰上償還を実施していくことにより、今後も緩やかながら低下していくものと想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</si>
</sst>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93E0-4EC6-94B5-DEECDAF5E2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68500</c:v>
                </c:pt>
                <c:pt idx="1">
                  <c:v>79625</c:v>
                </c:pt>
                <c:pt idx="2">
                  <c:v>93027</c:v>
                </c:pt>
                <c:pt idx="3">
                  <c:v>80838</c:v>
                </c:pt>
                <c:pt idx="4">
                  <c:v>81905</c:v>
                </c:pt>
              </c:numCache>
            </c:numRef>
          </c:val>
          <c:smooth val="0"/>
          <c:extLst>
            <c:ext xmlns:c16="http://schemas.microsoft.com/office/drawing/2014/chart" uri="{C3380CC4-5D6E-409C-BE32-E72D297353CC}">
              <c16:uniqueId val="{00000001-93E0-4EC6-94B5-DEECDAF5E2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10.57</c:v>
                </c:pt>
                <c:pt idx="1">
                  <c:v>7.86</c:v>
                </c:pt>
                <c:pt idx="2">
                  <c:v>9.52</c:v>
                </c:pt>
                <c:pt idx="3">
                  <c:v>10.199999999999999</c:v>
                </c:pt>
                <c:pt idx="4">
                  <c:v>16.690000000000001</c:v>
                </c:pt>
              </c:numCache>
            </c:numRef>
          </c:val>
          <c:extLst>
            <c:ext xmlns:c16="http://schemas.microsoft.com/office/drawing/2014/chart" uri="{C3380CC4-5D6E-409C-BE32-E72D297353CC}">
              <c16:uniqueId val="{00000000-CFFA-4957-9363-100B5DB122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14.69</c:v>
                </c:pt>
                <c:pt idx="1">
                  <c:v>14.72</c:v>
                </c:pt>
                <c:pt idx="2">
                  <c:v>12.03</c:v>
                </c:pt>
                <c:pt idx="3">
                  <c:v>10.34</c:v>
                </c:pt>
                <c:pt idx="4">
                  <c:v>12.5</c:v>
                </c:pt>
              </c:numCache>
            </c:numRef>
          </c:val>
          <c:extLst>
            <c:ext xmlns:c16="http://schemas.microsoft.com/office/drawing/2014/chart" uri="{C3380CC4-5D6E-409C-BE32-E72D297353CC}">
              <c16:uniqueId val="{00000001-CFFA-4957-9363-100B5DB122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-6.12</c:v>
                </c:pt>
                <c:pt idx="1">
                  <c:v>-6.96</c:v>
                </c:pt>
                <c:pt idx="2">
                  <c:v>-2.4300000000000002</c:v>
                </c:pt>
                <c:pt idx="3">
                  <c:v>-4</c:v>
                </c:pt>
                <c:pt idx="4">
                  <c:v>4.8</c:v>
                </c:pt>
              </c:numCache>
            </c:numRef>
          </c:val>
          <c:smooth val="0"/>
          <c:extLst>
            <c:ext xmlns:c16="http://schemas.microsoft.com/office/drawing/2014/chart" uri="{C3380CC4-5D6E-409C-BE32-E72D297353CC}">
              <c16:uniqueId val="{00000002-CFFA-4957-9363-100B5DB122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0.17</c:v>
                </c:pt>
                <c:pt idx="4">
                  <c:v>#N/A</c:v>
                </c:pt>
                <c:pt idx="5">
                  <c:v>0.17</c:v>
                </c:pt>
                <c:pt idx="6">
                  <c:v>#N/A</c:v>
                </c:pt>
                <c:pt idx="7">
                  <c:v>0.14000000000000001</c:v>
                </c:pt>
                <c:pt idx="8">
                  <c:v>0</c:v>
                </c:pt>
                <c:pt idx="9">
                  <c:v>0</c:v>
                </c:pt>
              </c:numCache>
            </c:numRef>
          </c:val>
          <c:extLst>
            <c:ext xmlns:c16="http://schemas.microsoft.com/office/drawing/2014/chart" uri="{C3380CC4-5D6E-409C-BE32-E72D297353CC}">
              <c16:uniqueId val="{00000000-5C3D-44F0-9FDB-AF576775BB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3D-44F0-9FDB-AF576775BB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3D-44F0-9FDB-AF576775BBB1}"/>
            </c:ext>
          </c:extLst>
        </c:ser>
        <c:ser>
          <c:idx val="3"/>
          <c:order val="3"/>
          <c:tx>
            <c:strRef>
              <c:f>データシート!$A$30</c:f>
              <c:strCache>
                <c:ptCount val="1"/>
                <c:pt idx="0">
                  <c:v>村山市土地区画整理事業特別会計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C3D-44F0-9FDB-AF576775BBB1}"/>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0.05</c:v>
                </c:pt>
                <c:pt idx="8">
                  <c:v>#N/A</c:v>
                </c:pt>
                <c:pt idx="9">
                  <c:v>0.06</c:v>
                </c:pt>
              </c:numCache>
            </c:numRef>
          </c:val>
          <c:extLst>
            <c:ext xmlns:c16="http://schemas.microsoft.com/office/drawing/2014/chart" uri="{C3380CC4-5D6E-409C-BE32-E72D297353CC}">
              <c16:uniqueId val="{00000004-5C3D-44F0-9FDB-AF576775BBB1}"/>
            </c:ext>
          </c:extLst>
        </c:ser>
        <c:ser>
          <c:idx val="5"/>
          <c:order val="5"/>
          <c:tx>
            <c:strRef>
              <c:f>データシート!$A$32</c:f>
              <c:strCache>
                <c:ptCount val="1"/>
                <c:pt idx="0">
                  <c:v>村山市下水道事業会計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5-5C3D-44F0-9FDB-AF576775BBB1}"/>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1.02</c:v>
                </c:pt>
                <c:pt idx="2">
                  <c:v>#N/A</c:v>
                </c:pt>
                <c:pt idx="3">
                  <c:v>0.22</c:v>
                </c:pt>
                <c:pt idx="4">
                  <c:v>#N/A</c:v>
                </c:pt>
                <c:pt idx="5">
                  <c:v>0.48</c:v>
                </c:pt>
                <c:pt idx="6">
                  <c:v>#N/A</c:v>
                </c:pt>
                <c:pt idx="7">
                  <c:v>0.62</c:v>
                </c:pt>
                <c:pt idx="8">
                  <c:v>#N/A</c:v>
                </c:pt>
                <c:pt idx="9">
                  <c:v>1.1399999999999999</c:v>
                </c:pt>
              </c:numCache>
            </c:numRef>
          </c:val>
          <c:extLst>
            <c:ext xmlns:c16="http://schemas.microsoft.com/office/drawing/2014/chart" uri="{C3380CC4-5D6E-409C-BE32-E72D297353CC}">
              <c16:uniqueId val="{00000006-5C3D-44F0-9FDB-AF576775BBB1}"/>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1.76</c:v>
                </c:pt>
                <c:pt idx="2">
                  <c:v>#N/A</c:v>
                </c:pt>
                <c:pt idx="3">
                  <c:v>2.64</c:v>
                </c:pt>
                <c:pt idx="4">
                  <c:v>#N/A</c:v>
                </c:pt>
                <c:pt idx="5">
                  <c:v>0.96</c:v>
                </c:pt>
                <c:pt idx="6">
                  <c:v>#N/A</c:v>
                </c:pt>
                <c:pt idx="7">
                  <c:v>1.23</c:v>
                </c:pt>
                <c:pt idx="8">
                  <c:v>#N/A</c:v>
                </c:pt>
                <c:pt idx="9">
                  <c:v>1.44</c:v>
                </c:pt>
              </c:numCache>
            </c:numRef>
          </c:val>
          <c:extLst>
            <c:ext xmlns:c16="http://schemas.microsoft.com/office/drawing/2014/chart" uri="{C3380CC4-5D6E-409C-BE32-E72D297353CC}">
              <c16:uniqueId val="{00000007-5C3D-44F0-9FDB-AF576775BB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10.57</c:v>
                </c:pt>
                <c:pt idx="2">
                  <c:v>#N/A</c:v>
                </c:pt>
                <c:pt idx="3">
                  <c:v>7.85</c:v>
                </c:pt>
                <c:pt idx="4">
                  <c:v>#N/A</c:v>
                </c:pt>
                <c:pt idx="5">
                  <c:v>9.52</c:v>
                </c:pt>
                <c:pt idx="6">
                  <c:v>#N/A</c:v>
                </c:pt>
                <c:pt idx="7">
                  <c:v>10.199999999999999</c:v>
                </c:pt>
                <c:pt idx="8">
                  <c:v>#N/A</c:v>
                </c:pt>
                <c:pt idx="9">
                  <c:v>16.68</c:v>
                </c:pt>
              </c:numCache>
            </c:numRef>
          </c:val>
          <c:extLst>
            <c:ext xmlns:c16="http://schemas.microsoft.com/office/drawing/2014/chart" uri="{C3380CC4-5D6E-409C-BE32-E72D297353CC}">
              <c16:uniqueId val="{00000008-5C3D-44F0-9FDB-AF576775BBB1}"/>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18.059999999999999</c:v>
                </c:pt>
                <c:pt idx="2">
                  <c:v>#N/A</c:v>
                </c:pt>
                <c:pt idx="3">
                  <c:v>18.53</c:v>
                </c:pt>
                <c:pt idx="4">
                  <c:v>#N/A</c:v>
                </c:pt>
                <c:pt idx="5">
                  <c:v>19.309999999999999</c:v>
                </c:pt>
                <c:pt idx="6">
                  <c:v>#N/A</c:v>
                </c:pt>
                <c:pt idx="7">
                  <c:v>21.05</c:v>
                </c:pt>
                <c:pt idx="8">
                  <c:v>#N/A</c:v>
                </c:pt>
                <c:pt idx="9">
                  <c:v>20.63</c:v>
                </c:pt>
              </c:numCache>
            </c:numRef>
          </c:val>
          <c:extLst>
            <c:ext xmlns:c16="http://schemas.microsoft.com/office/drawing/2014/chart" uri="{C3380CC4-5D6E-409C-BE32-E72D297353CC}">
              <c16:uniqueId val="{00000009-5C3D-44F0-9FDB-AF576775BB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1449</c:v>
                </c:pt>
                <c:pt idx="5">
                  <c:v>1435</c:v>
                </c:pt>
                <c:pt idx="8">
                  <c:v>1468</c:v>
                </c:pt>
                <c:pt idx="11">
                  <c:v>1397</c:v>
                </c:pt>
                <c:pt idx="14">
                  <c:v>1345</c:v>
                </c:pt>
              </c:numCache>
            </c:numRef>
          </c:val>
          <c:extLst>
            <c:ext xmlns:c16="http://schemas.microsoft.com/office/drawing/2014/chart" uri="{C3380CC4-5D6E-409C-BE32-E72D297353CC}">
              <c16:uniqueId val="{00000000-54D3-4D82-90E9-BE07857957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D3-4D82-90E9-BE07857957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2</c:v>
                </c:pt>
                <c:pt idx="12">
                  <c:v>2</c:v>
                </c:pt>
              </c:numCache>
            </c:numRef>
          </c:val>
          <c:extLst>
            <c:ext xmlns:c16="http://schemas.microsoft.com/office/drawing/2014/chart" uri="{C3380CC4-5D6E-409C-BE32-E72D297353CC}">
              <c16:uniqueId val="{00000002-54D3-4D82-90E9-BE07857957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131</c:v>
                </c:pt>
                <c:pt idx="6">
                  <c:v>128</c:v>
                </c:pt>
                <c:pt idx="9">
                  <c:v>115</c:v>
                </c:pt>
                <c:pt idx="12">
                  <c:v>109</c:v>
                </c:pt>
              </c:numCache>
            </c:numRef>
          </c:val>
          <c:extLst>
            <c:ext xmlns:c16="http://schemas.microsoft.com/office/drawing/2014/chart" uri="{C3380CC4-5D6E-409C-BE32-E72D297353CC}">
              <c16:uniqueId val="{00000003-54D3-4D82-90E9-BE07857957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520</c:v>
                </c:pt>
                <c:pt idx="3">
                  <c:v>498</c:v>
                </c:pt>
                <c:pt idx="6">
                  <c:v>591</c:v>
                </c:pt>
                <c:pt idx="9">
                  <c:v>566</c:v>
                </c:pt>
                <c:pt idx="12">
                  <c:v>475</c:v>
                </c:pt>
              </c:numCache>
            </c:numRef>
          </c:val>
          <c:extLst>
            <c:ext xmlns:c16="http://schemas.microsoft.com/office/drawing/2014/chart" uri="{C3380CC4-5D6E-409C-BE32-E72D297353CC}">
              <c16:uniqueId val="{00000004-54D3-4D82-90E9-BE07857957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3-4D82-90E9-BE07857957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D3-4D82-90E9-BE07857957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1542</c:v>
                </c:pt>
                <c:pt idx="3">
                  <c:v>1508</c:v>
                </c:pt>
                <c:pt idx="6">
                  <c:v>1460</c:v>
                </c:pt>
                <c:pt idx="9">
                  <c:v>1290</c:v>
                </c:pt>
                <c:pt idx="12">
                  <c:v>1299</c:v>
                </c:pt>
              </c:numCache>
            </c:numRef>
          </c:val>
          <c:extLst>
            <c:ext xmlns:c16="http://schemas.microsoft.com/office/drawing/2014/chart" uri="{C3380CC4-5D6E-409C-BE32-E72D297353CC}">
              <c16:uniqueId val="{00000007-54D3-4D82-90E9-BE07857957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741</c:v>
                </c:pt>
                <c:pt idx="2">
                  <c:v>#N/A</c:v>
                </c:pt>
                <c:pt idx="3">
                  <c:v>#N/A</c:v>
                </c:pt>
                <c:pt idx="4">
                  <c:v>707</c:v>
                </c:pt>
                <c:pt idx="5">
                  <c:v>#N/A</c:v>
                </c:pt>
                <c:pt idx="6">
                  <c:v>#N/A</c:v>
                </c:pt>
                <c:pt idx="7">
                  <c:v>716</c:v>
                </c:pt>
                <c:pt idx="8">
                  <c:v>#N/A</c:v>
                </c:pt>
                <c:pt idx="9">
                  <c:v>#N/A</c:v>
                </c:pt>
                <c:pt idx="10">
                  <c:v>576</c:v>
                </c:pt>
                <c:pt idx="11">
                  <c:v>#N/A</c:v>
                </c:pt>
                <c:pt idx="12">
                  <c:v>#N/A</c:v>
                </c:pt>
                <c:pt idx="13">
                  <c:v>540</c:v>
                </c:pt>
                <c:pt idx="14">
                  <c:v>#N/A</c:v>
                </c:pt>
              </c:numCache>
            </c:numRef>
          </c:val>
          <c:smooth val="0"/>
          <c:extLst>
            <c:ext xmlns:c16="http://schemas.microsoft.com/office/drawing/2014/chart" uri="{C3380CC4-5D6E-409C-BE32-E72D297353CC}">
              <c16:uniqueId val="{00000008-54D3-4D82-90E9-BE07857957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13229</c:v>
                </c:pt>
                <c:pt idx="5">
                  <c:v>13129</c:v>
                </c:pt>
                <c:pt idx="8">
                  <c:v>13261</c:v>
                </c:pt>
                <c:pt idx="11">
                  <c:v>12994</c:v>
                </c:pt>
                <c:pt idx="14">
                  <c:v>12850</c:v>
                </c:pt>
              </c:numCache>
            </c:numRef>
          </c:val>
          <c:extLst>
            <c:ext xmlns:c16="http://schemas.microsoft.com/office/drawing/2014/chart" uri="{C3380CC4-5D6E-409C-BE32-E72D297353CC}">
              <c16:uniqueId val="{00000000-70B8-4AD6-9BB4-F47E69EDC6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2053</c:v>
                </c:pt>
                <c:pt idx="5">
                  <c:v>1870</c:v>
                </c:pt>
                <c:pt idx="8">
                  <c:v>1682</c:v>
                </c:pt>
                <c:pt idx="11">
                  <c:v>1494</c:v>
                </c:pt>
                <c:pt idx="14">
                  <c:v>1372</c:v>
                </c:pt>
              </c:numCache>
            </c:numRef>
          </c:val>
          <c:extLst>
            <c:ext xmlns:c16="http://schemas.microsoft.com/office/drawing/2014/chart" uri="{C3380CC4-5D6E-409C-BE32-E72D297353CC}">
              <c16:uniqueId val="{00000001-70B8-4AD6-9BB4-F47E69EDC6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2368</c:v>
                </c:pt>
                <c:pt idx="5">
                  <c:v>2414</c:v>
                </c:pt>
                <c:pt idx="8">
                  <c:v>2244</c:v>
                </c:pt>
                <c:pt idx="11">
                  <c:v>2054</c:v>
                </c:pt>
                <c:pt idx="14">
                  <c:v>2507</c:v>
                </c:pt>
              </c:numCache>
            </c:numRef>
          </c:val>
          <c:extLst>
            <c:ext xmlns:c16="http://schemas.microsoft.com/office/drawing/2014/chart" uri="{C3380CC4-5D6E-409C-BE32-E72D297353CC}">
              <c16:uniqueId val="{00000002-70B8-4AD6-9BB4-F47E69EDC6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B8-4AD6-9BB4-F47E69EDC6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B8-4AD6-9BB4-F47E69EDC6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150</c:v>
                </c:pt>
              </c:numCache>
            </c:numRef>
          </c:val>
          <c:extLst>
            <c:ext xmlns:c16="http://schemas.microsoft.com/office/drawing/2014/chart" uri="{C3380CC4-5D6E-409C-BE32-E72D297353CC}">
              <c16:uniqueId val="{00000005-70B8-4AD6-9BB4-F47E69EDC6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2483</c:v>
                </c:pt>
                <c:pt idx="3">
                  <c:v>2444</c:v>
                </c:pt>
                <c:pt idx="6">
                  <c:v>2336</c:v>
                </c:pt>
                <c:pt idx="9">
                  <c:v>2261</c:v>
                </c:pt>
                <c:pt idx="12">
                  <c:v>2215</c:v>
                </c:pt>
              </c:numCache>
            </c:numRef>
          </c:val>
          <c:extLst>
            <c:ext xmlns:c16="http://schemas.microsoft.com/office/drawing/2014/chart" uri="{C3380CC4-5D6E-409C-BE32-E72D297353CC}">
              <c16:uniqueId val="{00000006-70B8-4AD6-9BB4-F47E69EDC6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533</c:v>
                </c:pt>
                <c:pt idx="3">
                  <c:v>431</c:v>
                </c:pt>
                <c:pt idx="6">
                  <c:v>365</c:v>
                </c:pt>
                <c:pt idx="9">
                  <c:v>362</c:v>
                </c:pt>
                <c:pt idx="12">
                  <c:v>357</c:v>
                </c:pt>
              </c:numCache>
            </c:numRef>
          </c:val>
          <c:extLst>
            <c:ext xmlns:c16="http://schemas.microsoft.com/office/drawing/2014/chart" uri="{C3380CC4-5D6E-409C-BE32-E72D297353CC}">
              <c16:uniqueId val="{00000007-70B8-4AD6-9BB4-F47E69EDC6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7704</c:v>
                </c:pt>
                <c:pt idx="3">
                  <c:v>7391</c:v>
                </c:pt>
                <c:pt idx="6">
                  <c:v>6948</c:v>
                </c:pt>
                <c:pt idx="9">
                  <c:v>6585</c:v>
                </c:pt>
                <c:pt idx="12">
                  <c:v>6136</c:v>
                </c:pt>
              </c:numCache>
            </c:numRef>
          </c:val>
          <c:extLst>
            <c:ext xmlns:c16="http://schemas.microsoft.com/office/drawing/2014/chart" uri="{C3380CC4-5D6E-409C-BE32-E72D297353CC}">
              <c16:uniqueId val="{00000008-70B8-4AD6-9BB4-F47E69EDC6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70B8-4AD6-9BB4-F47E69EDC6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13927</c:v>
                </c:pt>
                <c:pt idx="3">
                  <c:v>13931</c:v>
                </c:pt>
                <c:pt idx="6">
                  <c:v>13919</c:v>
                </c:pt>
                <c:pt idx="9">
                  <c:v>13887</c:v>
                </c:pt>
                <c:pt idx="12">
                  <c:v>13772</c:v>
                </c:pt>
              </c:numCache>
            </c:numRef>
          </c:val>
          <c:extLst>
            <c:ext xmlns:c16="http://schemas.microsoft.com/office/drawing/2014/chart" uri="{C3380CC4-5D6E-409C-BE32-E72D297353CC}">
              <c16:uniqueId val="{0000000A-70B8-4AD6-9BB4-F47E69EDC6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7002</c:v>
                </c:pt>
                <c:pt idx="2">
                  <c:v>#N/A</c:v>
                </c:pt>
                <c:pt idx="3">
                  <c:v>#N/A</c:v>
                </c:pt>
                <c:pt idx="4">
                  <c:v>6789</c:v>
                </c:pt>
                <c:pt idx="5">
                  <c:v>#N/A</c:v>
                </c:pt>
                <c:pt idx="6">
                  <c:v>#N/A</c:v>
                </c:pt>
                <c:pt idx="7">
                  <c:v>6380</c:v>
                </c:pt>
                <c:pt idx="8">
                  <c:v>#N/A</c:v>
                </c:pt>
                <c:pt idx="9">
                  <c:v>#N/A</c:v>
                </c:pt>
                <c:pt idx="10">
                  <c:v>6553</c:v>
                </c:pt>
                <c:pt idx="11">
                  <c:v>#N/A</c:v>
                </c:pt>
                <c:pt idx="12">
                  <c:v>#N/A</c:v>
                </c:pt>
                <c:pt idx="13">
                  <c:v>5900</c:v>
                </c:pt>
                <c:pt idx="14">
                  <c:v>#N/A</c:v>
                </c:pt>
              </c:numCache>
            </c:numRef>
          </c:val>
          <c:smooth val="0"/>
          <c:extLst>
            <c:ext xmlns:c16="http://schemas.microsoft.com/office/drawing/2014/chart" uri="{C3380CC4-5D6E-409C-BE32-E72D297353CC}">
              <c16:uniqueId val="{0000000B-70B8-4AD6-9BB4-F47E69EDC6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880</c:v>
                </c:pt>
                <c:pt idx="1">
                  <c:v>750</c:v>
                </c:pt>
                <c:pt idx="2">
                  <c:v>920</c:v>
                </c:pt>
              </c:numCache>
            </c:numRef>
          </c:val>
          <c:extLst>
            <c:ext xmlns:c16="http://schemas.microsoft.com/office/drawing/2014/chart" uri="{C3380CC4-5D6E-409C-BE32-E72D297353CC}">
              <c16:uniqueId val="{00000000-7AB4-472E-A48B-A42578F74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c:v>
                </c:pt>
                <c:pt idx="1">
                  <c:v>101</c:v>
                </c:pt>
                <c:pt idx="2">
                  <c:v>74</c:v>
                </c:pt>
              </c:numCache>
            </c:numRef>
          </c:val>
          <c:extLst>
            <c:ext xmlns:c16="http://schemas.microsoft.com/office/drawing/2014/chart" uri="{C3380CC4-5D6E-409C-BE32-E72D297353CC}">
              <c16:uniqueId val="{00000001-7AB4-472E-A48B-A42578F74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724</c:v>
                </c:pt>
                <c:pt idx="1">
                  <c:v>672</c:v>
                </c:pt>
                <c:pt idx="2">
                  <c:v>1207</c:v>
                </c:pt>
              </c:numCache>
            </c:numRef>
          </c:val>
          <c:extLst>
            <c:ext xmlns:c16="http://schemas.microsoft.com/office/drawing/2014/chart" uri="{C3380CC4-5D6E-409C-BE32-E72D297353CC}">
              <c16:uniqueId val="{00000002-7AB4-472E-A48B-A42578F74D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{44DB0CFE-1302-4F6F-9FBD-AD9CF0B11791}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EF-4DED-9380-21E272CDC5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{30E1D1BC-7401-4AFB-A273-AF5A83390140}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EF-4DED-9380-21E272CDC5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{80D38D43-416E-4B76-9E2D-6552F02F813F}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EF-4DED-9380-21E272CDC5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{6CC891A2-2D85-463C-AA53-58740112875C}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EF-4DED-9380-21E272CDC5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{FF79055C-49D8-4878-9FE6-40FF0EFA76F7}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EF-4DED-9380-21E272CDC5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{92954A4F-9085-415B-94C5-FFBFA75D5A99}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EF-4DED-9380-21E272CDC51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{BA3A91E8-4665-4297-B34C-DD25A72FF7D5}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EF-4DED-9380-21E272CDC51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{412A86D5-7D9B-4B4A-A3A6-E70C6A40C61F}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EF-4DED-9380-21E272CDC51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{EE249286-D041-425C-B99B-D252C81D3825}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EF-4DED-9380-21E272CDC5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53.3</c:v>
                </c:pt>
                <c:pt idx="16">
                  <c:v>53.4</c:v>
                </c:pt>
                <c:pt idx="24">
                  <c:v>54.7</c:v>
                </c:pt>
                <c:pt idx="32">
                  <c:v>55.1</c:v>
                </c:pt>
              </c:numCache>
            </c:numRef>
          </c:xVal>
          <c:yVal>
            <c:numRef>
              <c:f>公会計指標分析・財政指標組合せ分析表!$BP$51:$DC$51</c:f>
              <c:numCache>
                <c:formatCode>#,##0.0;"▲ "#,##0.0</c:formatCode>
                <c:ptCount val="40"/>
                <c:pt idx="0">
                  <c:v>115.2</c:v>
                </c:pt>
                <c:pt idx="8">
                  <c:v>113</c:v>
                </c:pt>
                <c:pt idx="16">
                  <c:v>105.1</c:v>
                </c:pt>
                <c:pt idx="24">
                  <c:v>108.1</c:v>
                </c:pt>
                <c:pt idx="32">
                  <c:v>95.2</c:v>
                </c:pt>
              </c:numCache>
            </c:numRef>
          </c:yVal>
          <c:smooth val="0"/>
          <c:extLst>
            <c:ext xmlns:c16="http://schemas.microsoft.com/office/drawing/2014/chart" uri="{C3380CC4-5D6E-409C-BE32-E72D297353CC}">
              <c16:uniqueId val="{00000009-64EF-4DED-9380-21E272CDC5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{93C5983D-1F3B-496A-AFC7-AEC1DC943825}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EF-4DED-9380-21E272CDC5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{C7770AB4-58CC-49CA-88D2-0EB7AF634EE3}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EF-4DED-9380-21E272CDC5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{645997ED-B60E-444D-AC92-0D1E3633CEC9}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EF-4DED-9380-21E272CDC5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{814BA1AE-3B5B-4D7B-AB04-0E16468BEE8F}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EF-4DED-9380-21E272CDC5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{8D9FCB8E-CCEB-43FA-A352-EFA085D9EC90}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EF-4DED-9380-21E272CDC5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{3DAE005C-0656-47AE-AAA9-9BE29FE679BB}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EF-4DED-9380-21E272CDC51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{A653C8F2-69A1-4D00-AADE-DC917AE5D0D3}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EF-4DED-9380-21E272CDC51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{6F9A9094-1C36-4B73-BA58-0C27BCAD0821}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EF-4DED-9380-21E272CDC51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{CA951277-5A2A-483C-88B3-ADABC10214C6}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EF-4DED-9380-21E272CDC5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64EF-4DED-9380-21E272CDC51D}"/>
            </c:ext>
          </c:extLst>
        </c:ser>
        <c:dLbls>
          <c:showLegendKey val="0"/>
          <c:showVal val="1"/>
          <c:showCatName val="0"/>
          <c:showSerName val="0"/>
          <c:showPercent val="0"/>
          <c:showBubbleSize val="0"/>
        </c:dLbls>
        <c:axId val="46179840"/>
        <c:axId val="46181760"/>
      </c:scatterChart>
      <c:valAx>
        <c:axId val="46179840"/>
        <c:scaling>
          <c:orientation val="maxMin"/>
          <c:max val="6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{3BE1E1FE-54D9-4600-B749-9FC1D7532BC6}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75-4C44-BED2-F3372970E1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{68DE14A9-2CEA-4D6B-8535-F335590AF27D}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75-4C44-BED2-F3372970E1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{9F50492B-B753-4A47-AB3C-CA4423FFA252}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75-4C44-BED2-F3372970E1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{C8C41F54-6466-4AB0-BC8C-ECC03F95AF54}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75-4C44-BED2-F3372970E1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{9C884703-758B-4491-A579-91FE4A4331F0}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75-4C44-BED2-F3372970E10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{FAE9F378-A2D9-40F6-BD29-16E9B4D2D4FD}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75-4C44-BED2-F3372970E10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{B9218390-4827-4C0D-8AC9-FF688DBDD753}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75-4C44-BED2-F3372970E10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{56F67765-22D3-40AD-8E38-336FF62DDADC}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75-4C44-BED2-F3372970E10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{08BBFEA4-A367-4E27-BD25-920FFDB076CE}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75-4C44-BED2-F3372970E1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12.2</c:v>
                </c:pt>
                <c:pt idx="16">
                  <c:v>11.9</c:v>
                </c:pt>
                <c:pt idx="24">
                  <c:v>11</c:v>
                </c:pt>
                <c:pt idx="32">
                  <c:v>10</c:v>
                </c:pt>
              </c:numCache>
            </c:numRef>
          </c:xVal>
          <c:yVal>
            <c:numRef>
              <c:f>公会計指標分析・財政指標組合せ分析表!$BP$73:$DC$73</c:f>
              <c:numCache>
                <c:formatCode>#,##0.0;"▲ "#,##0.0</c:formatCode>
                <c:ptCount val="40"/>
                <c:pt idx="0">
                  <c:v>115.2</c:v>
                </c:pt>
                <c:pt idx="8">
                  <c:v>113</c:v>
                </c:pt>
                <c:pt idx="16">
                  <c:v>105.1</c:v>
                </c:pt>
                <c:pt idx="24">
                  <c:v>108.1</c:v>
                </c:pt>
                <c:pt idx="32">
                  <c:v>95.2</c:v>
                </c:pt>
              </c:numCache>
            </c:numRef>
          </c:yVal>
          <c:smooth val="0"/>
          <c:extLst>
            <c:ext xmlns:c16="http://schemas.microsoft.com/office/drawing/2014/chart" uri="{C3380CC4-5D6E-409C-BE32-E72D297353CC}">
              <c16:uniqueId val="{00000009-C375-4C44-BED2-F3372970E1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46E-2"/>
                  <c:y val="-2.45239936516504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{CBFD0320-56B3-4E02-9C7E-C8665FCE59E7}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75-4C44-BED2-F3372970E1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{5A154B2D-2238-44A0-801F-8781DFD3C1E5}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75-4C44-BED2-F3372970E1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{9748CDDC-5AAA-4DF6-AD34-C548954CD6B6}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75-4C44-BED2-F3372970E1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{75125F23-F775-4934-88D3-4887785D9973}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75-4C44-BED2-F3372970E1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{408F6C45-925A-4B4E-A1F5-7B62DC5E0958}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75-4C44-BED2-F3372970E103}"/>
                </c:ext>
              </c:extLst>
            </c:dLbl>
            <c:dLbl>
              <c:idx val="8"/>
              <c:layout>
                <c:manualLayout>
                  <c:x val="-2.4289473805126076E-2"/>
                  <c:y val="-3.80032769210641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{3D2D3434-A2E1-4147-9786-693538681051}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75-4C44-BED2-F3372970E103}"/>
                </c:ext>
              </c:extLst>
            </c:dLbl>
            <c:dLbl>
              <c:idx val="16"/>
              <c:layout>
                <c:manualLayout>
                  <c:x val="-3.1697991619110633E-2"/>
                  <c:y val="-0.11378704259928886"/>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{00B4BF36-4CFA-4A5C-8F37-4EE18224EBD2}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75-4C44-BED2-F3372970E103}"/>
                </c:ext>
              </c:extLst>
            </c:dLbl>
            <c:dLbl>
              <c:idx val="24"/>
              <c:layout>
                <c:manualLayout>
                  <c:x val="-3.1570342725075584E-2"/>
                  <c:y val="-8.7917244043627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{54C83D0E-A34E-4413-BA78-C68473D441D8}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75-4C44-BED2-F3372970E103}"/>
                </c:ext>
              </c:extLst>
            </c:dLbl>
            <c:dLbl>
              <c:idx val="32"/>
              <c:layout>
                <c:manualLayout>
                  <c:x val="-3.1570342725075584E-2"/>
                  <c:y val="-4.78496232979224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{955A99B2-7715-48C5-BEF3-0EEE0EB5C044}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75-4C44-BED2-F3372970E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375-4C44-BED2-F3372970E103}"/>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ピーク以降減少傾向にあった元利償還金が、令和２年度は増加に転じたものの、公営企業債の元利償還金に対する繰入金、組合等が起こした地方債の元利償還金に対する負担金等が前年度より減少し、算入公債費等も減少（△</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百万円）しているが、実質公債費比率の分子としては前年度より</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540</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一部事務組合では、北村山公立病院組合と東根市外二市一町共立衛生処理組合が今後も地方債を発行して事業を実施予定のため、大きな減少は見込めない状況にある。また、水道事業では簡易水道統合整備に係る元金償還が始まり、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一般会計に係る地方債現在高については前年度を下回るよう地方債の発行を抑制しており、令和２年度は前年度から</a:t>
          </a:r>
          <a:r>
            <a:rPr kumimoji="1" lang="en-US" altLang="ja-JP" sz="1200">
              <a:latin typeface="ＭＳ ゴシック" pitchFamily="49" charset="-128"/>
              <a:ea typeface="ＭＳ ゴシック" pitchFamily="49" charset="-128"/>
            </a:rPr>
            <a:t>115</a:t>
          </a:r>
          <a:r>
            <a:rPr kumimoji="1" lang="ja-JP" altLang="en-US" sz="1200">
              <a:latin typeface="ＭＳ ゴシック" pitchFamily="49" charset="-128"/>
              <a:ea typeface="ＭＳ ゴシック" pitchFamily="49" charset="-128"/>
            </a:rPr>
            <a:t>百万円減額することができたものの、新型コロナウイルス感染症の影響もあり設立法人の負債額等負担が皆増となった。令和２年豪雨による災害復旧事業の継続や、臨時財政対策債の発行額の増加、事業の繰越、国補正予算等による影響を受け、当初計画以上の発行額になることも予想されるため、引き続き、起債対象事業を厳選し、地方債発行の抑制に努める。公営企業債等繰入見込額、組合等負担等見込額、退職手当負担見込額についても、いずれも前年度を下回り、将来負担額は前年度より</a:t>
          </a:r>
          <a:r>
            <a:rPr kumimoji="1" lang="en-US" altLang="ja-JP" sz="1200">
              <a:latin typeface="ＭＳ ゴシック" pitchFamily="49" charset="-128"/>
              <a:ea typeface="ＭＳ ゴシック" pitchFamily="49" charset="-128"/>
            </a:rPr>
            <a:t>465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一方、充当可能財源についても特定収入、基準財政需要額算入見込額のいずれも前年度より減少したが、充当可能基金が増となったため、将来負担比率の分子としては前年度より</a:t>
          </a:r>
          <a:r>
            <a:rPr kumimoji="1" lang="en-US" altLang="ja-JP" sz="1200">
              <a:latin typeface="ＭＳ ゴシック" pitchFamily="49" charset="-128"/>
              <a:ea typeface="ＭＳ ゴシック" pitchFamily="49" charset="-128"/>
            </a:rPr>
            <a:t>653</a:t>
          </a:r>
          <a:r>
            <a:rPr kumimoji="1" lang="ja-JP" altLang="en-US" sz="1200">
              <a:latin typeface="ＭＳ ゴシック" pitchFamily="49" charset="-128"/>
              <a:ea typeface="ＭＳ ゴシック" pitchFamily="49" charset="-128"/>
            </a:rPr>
            <a:t>百万円の減少となった。</a:t>
          </a:r>
        </a:p>
        <a:p>
          <a:r>
            <a:rPr kumimoji="1" lang="ja-JP" altLang="en-US" sz="1200">
              <a:latin typeface="ＭＳ ゴシック" pitchFamily="49" charset="-128"/>
              <a:ea typeface="ＭＳ ゴシック" pitchFamily="49" charset="-128"/>
            </a:rPr>
            <a:t>　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減債基金が取り崩しにより残高が減少したが、新型コロナウイルス感染症対策に係る中小企業緊急融資基金の設置やふるさとづくり基金などの増により基金全体の残高が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％）増加した。特に、ふるさと納税寄附金が、令和２年度は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百万円増加したことから、ふるさとづくり基金の積立額は前年度比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さらに強化し、短期間で枯渇することがないよう取崩額を決定する予定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２年度はふるさと納税寄附の返礼品等経費のほか、子育て応援定住促進対策事業、にぎわい創造活性化施設整備事業、東京オリンピックホストタウン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・中小企業緊急融資基金：新型コロナウイルス感染症の拡大により実施した中小企業対象の緊急融資に係る利子補給金及び保証料補給金に充当。令和２年度は積立のみ行った。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・公共施設等整備基金：公共施設等の整備及び改修の費用に充てることとしている。令和２年度の取り崩しは行っていない。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・阿部厚生基金：肢体不自由児の更生、保健、福祉の諸施策に充てる果実運用型の基金のため、令和２年度の取崩しは行っていない。</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中小企業緊急融資基金は必要額を計画的に積立を行う。公共施設等整備基金は、「第３次村山市行財政改革プラ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月）に基づき、今後の施設改修や建て替え等に備えて、翌年度取り崩し額以上を目標に計画的に積立を実施する。夢応援奨学基金は平成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令和２年度中の積立が、令和元年度決算の剰余金処分によるもの（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百万円）と利子だったのに対し、取崩額が前年度より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百万円になったため、基金残高は前年度より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当初予算の財政調整基金繰入金が令和２年度は減額となったものの、平成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億円程度の水準に戻したい。</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令和元年度決算の剰余金処分による積立（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年度から歳計剰余金処分による基金への編入を財政調整基金のほか減債基金にも行なうようにし、銀行等引受債の繰上償還を積極的に実施することとした。令和２年度も一般会計で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「第３次村山市行財政改革プラン」（平成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月）に基づき、引き続き銀行等引受債の繰上償還を実施するため、歳計剰余金処分による積立を行なう。基金残高は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有形固定資産減価償却率は令和</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年度決算</a:t>
          </a:r>
          <a:r>
            <a:rPr kumimoji="1" lang="ja-JP" altLang="en-US" sz="1100" b="0">
              <a:solidFill>
                <a:schemeClr val="dk1"/>
              </a:solidFill>
              <a:effectLst/>
              <a:latin typeface="+mn-lt"/>
              <a:ea typeface="+mn-ea"/>
              <a:cs typeface="+mn-cs"/>
            </a:rPr>
            <a:t>も</a:t>
          </a:r>
          <a:r>
            <a:rPr kumimoji="1" lang="ja-JP" altLang="ja-JP" sz="1100" b="0">
              <a:solidFill>
                <a:schemeClr val="dk1"/>
              </a:solidFill>
              <a:effectLst/>
              <a:latin typeface="+mn-lt"/>
              <a:ea typeface="+mn-ea"/>
              <a:cs typeface="+mn-cs"/>
            </a:rPr>
            <a:t>、全国平均・山形県平均</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類似団体平均</a:t>
          </a:r>
          <a:r>
            <a:rPr kumimoji="1" lang="ja-JP" altLang="en-US" sz="1100" b="0">
              <a:solidFill>
                <a:schemeClr val="dk1"/>
              </a:solidFill>
              <a:effectLst/>
              <a:latin typeface="+mn-lt"/>
              <a:ea typeface="+mn-ea"/>
              <a:cs typeface="+mn-cs"/>
            </a:rPr>
            <a:t>を若干</a:t>
          </a:r>
          <a:r>
            <a:rPr kumimoji="1" lang="ja-JP" altLang="ja-JP" sz="1100" b="0">
              <a:solidFill>
                <a:schemeClr val="dk1"/>
              </a:solidFill>
              <a:effectLst/>
              <a:latin typeface="+mn-lt"/>
              <a:ea typeface="+mn-ea"/>
              <a:cs typeface="+mn-cs"/>
            </a:rPr>
            <a:t>下回っている。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206240" y="4410583"/>
          <a:ext cx="1270" cy="10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258945" y="5475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119245" y="54715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258945" y="419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119245" y="44105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xdr:cNvSpPr txBox="1"/>
      </xdr:nvSpPr>
      <xdr:spPr>
        <a:xfrm>
          <a:off x="4258945" y="4842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157345" y="4863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3537585" y="48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2867025" y="4833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196465" y="4803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525905" y="47494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87884</xdr:rowOff>
    </xdr:from>
    <xdr:to>
      <xdr:col>23</xdr:col>
      <xdr:colOff>136525</xdr:colOff>
      <xdr:row>29</xdr:row>
      <xdr:rowOff>18034</xdr:rowOff>
    </xdr:to>
    <xdr:sp macro="" textlink="">
      <xdr:nvSpPr>
        <xdr:cNvPr id="79" name="楕円 78"/>
        <xdr:cNvSpPr/>
      </xdr:nvSpPr>
      <xdr:spPr>
        <a:xfrm>
          <a:off x="4157345" y="4781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110761</xdr:rowOff>
    </xdr:from>
    <xdr:ext cx="405111" cy="259045"/>
    <xdr:sp macro="" textlink="">
      <xdr:nvSpPr>
        <xdr:cNvPr id="80" name="有形固定資産減価償却率該当値テキスト"/>
        <xdr:cNvSpPr txBox="1"/>
      </xdr:nvSpPr>
      <xdr:spPr>
        <a:xfrm>
          <a:off x="4258945" y="46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79248</xdr:rowOff>
    </xdr:from>
    <xdr:to>
      <xdr:col>19</xdr:col>
      <xdr:colOff>187325</xdr:colOff>
      <xdr:row>29</xdr:row>
      <xdr:rowOff>9398</xdr:rowOff>
    </xdr:to>
    <xdr:sp macro="" textlink="">
      <xdr:nvSpPr>
        <xdr:cNvPr id="81" name="楕円 80"/>
        <xdr:cNvSpPr/>
      </xdr:nvSpPr>
      <xdr:spPr>
        <a:xfrm>
          <a:off x="3537585" y="4773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130048</xdr:rowOff>
    </xdr:from>
    <xdr:to>
      <xdr:col>23</xdr:col>
      <xdr:colOff>85725</xdr:colOff>
      <xdr:row>28</xdr:row>
      <xdr:rowOff>138684</xdr:rowOff>
    </xdr:to>
    <xdr:cxnSp macro="">
      <xdr:nvCxnSpPr>
        <xdr:cNvPr id="82" name="直線コネクタ 81"/>
        <xdr:cNvCxnSpPr/>
      </xdr:nvCxnSpPr>
      <xdr:spPr>
        <a:xfrm>
          <a:off x="3588385" y="4823968"/>
          <a:ext cx="6197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3" name="楕円 82"/>
        <xdr:cNvSpPr/>
      </xdr:nvSpPr>
      <xdr:spPr>
        <a:xfrm>
          <a:off x="2867025" y="4745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130048</xdr:rowOff>
    </xdr:to>
    <xdr:cxnSp macro="">
      <xdr:nvCxnSpPr>
        <xdr:cNvPr id="84" name="直線コネクタ 83"/>
        <xdr:cNvCxnSpPr/>
      </xdr:nvCxnSpPr>
      <xdr:spPr>
        <a:xfrm>
          <a:off x="2917825" y="4795901"/>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49022</xdr:rowOff>
    </xdr:from>
    <xdr:to>
      <xdr:col>11</xdr:col>
      <xdr:colOff>187325</xdr:colOff>
      <xdr:row>28</xdr:row>
      <xdr:rowOff>150622</xdr:rowOff>
    </xdr:to>
    <xdr:sp macro="" textlink="">
      <xdr:nvSpPr>
        <xdr:cNvPr id="85" name="楕円 84"/>
        <xdr:cNvSpPr/>
      </xdr:nvSpPr>
      <xdr:spPr>
        <a:xfrm>
          <a:off x="2196465" y="4742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99822</xdr:rowOff>
    </xdr:from>
    <xdr:to>
      <xdr:col>15</xdr:col>
      <xdr:colOff>136525</xdr:colOff>
      <xdr:row>28</xdr:row>
      <xdr:rowOff>101981</xdr:rowOff>
    </xdr:to>
    <xdr:cxnSp macro="">
      <xdr:nvCxnSpPr>
        <xdr:cNvPr id="86" name="直線コネクタ 85"/>
        <xdr:cNvCxnSpPr/>
      </xdr:nvCxnSpPr>
      <xdr:spPr>
        <a:xfrm>
          <a:off x="2247265" y="4793742"/>
          <a:ext cx="6705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5842</xdr:rowOff>
    </xdr:from>
    <xdr:to>
      <xdr:col>7</xdr:col>
      <xdr:colOff>187325</xdr:colOff>
      <xdr:row>28</xdr:row>
      <xdr:rowOff>107442</xdr:rowOff>
    </xdr:to>
    <xdr:sp macro="" textlink="">
      <xdr:nvSpPr>
        <xdr:cNvPr id="87" name="楕円 86"/>
        <xdr:cNvSpPr/>
      </xdr:nvSpPr>
      <xdr:spPr>
        <a:xfrm>
          <a:off x="1525905" y="4699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56642</xdr:rowOff>
    </xdr:from>
    <xdr:to>
      <xdr:col>11</xdr:col>
      <xdr:colOff>136525</xdr:colOff>
      <xdr:row>28</xdr:row>
      <xdr:rowOff>99822</xdr:rowOff>
    </xdr:to>
    <xdr:cxnSp macro="">
      <xdr:nvCxnSpPr>
        <xdr:cNvPr id="88" name="直線コネクタ 87"/>
        <xdr:cNvCxnSpPr/>
      </xdr:nvCxnSpPr>
      <xdr:spPr>
        <a:xfrm>
          <a:off x="1576705" y="4750562"/>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89" name="n_1aveValue有形固定資産減価償却率"/>
        <xdr:cNvSpPr txBox="1"/>
      </xdr:nvSpPr>
      <xdr:spPr>
        <a:xfrm>
          <a:off x="3395989" y="49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90" name="n_2aveValue有形固定資産減価償却率"/>
        <xdr:cNvSpPr txBox="1"/>
      </xdr:nvSpPr>
      <xdr:spPr>
        <a:xfrm>
          <a:off x="2738129" y="492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067569" y="489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92" name="n_4aveValue有形固定資産減価償却率"/>
        <xdr:cNvSpPr txBox="1"/>
      </xdr:nvSpPr>
      <xdr:spPr>
        <a:xfrm>
          <a:off x="1397009" y="4842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25925</xdr:rowOff>
    </xdr:from>
    <xdr:ext cx="405111" cy="259045"/>
    <xdr:sp macro="" textlink="">
      <xdr:nvSpPr>
        <xdr:cNvPr id="93" name="n_1mainValue有形固定資産減価償却率"/>
        <xdr:cNvSpPr txBox="1"/>
      </xdr:nvSpPr>
      <xdr:spPr>
        <a:xfrm>
          <a:off x="3395989" y="4552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4" name="n_2mainValue有形固定資産減価償却率"/>
        <xdr:cNvSpPr txBox="1"/>
      </xdr:nvSpPr>
      <xdr:spPr>
        <a:xfrm>
          <a:off x="2738129" y="452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167149</xdr:rowOff>
    </xdr:from>
    <xdr:ext cx="405111" cy="259045"/>
    <xdr:sp macro="" textlink="">
      <xdr:nvSpPr>
        <xdr:cNvPr id="95" name="n_3mainValue有形固定資産減価償却率"/>
        <xdr:cNvSpPr txBox="1"/>
      </xdr:nvSpPr>
      <xdr:spPr>
        <a:xfrm>
          <a:off x="2067569" y="452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123969</xdr:rowOff>
    </xdr:from>
    <xdr:ext cx="405111" cy="259045"/>
    <xdr:sp macro="" textlink="">
      <xdr:nvSpPr>
        <xdr:cNvPr id="96" name="n_4mainValue有形固定資産減価償却率"/>
        <xdr:cNvSpPr txBox="1"/>
      </xdr:nvSpPr>
      <xdr:spPr>
        <a:xfrm>
          <a:off x="1397009" y="44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債務償還比率は令和</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年度決算の、全国平均・県平均</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類似団体平均</a:t>
          </a:r>
          <a:r>
            <a:rPr kumimoji="1" lang="ja-JP" altLang="en-US" sz="1100" b="0">
              <a:solidFill>
                <a:schemeClr val="dk1"/>
              </a:solidFill>
              <a:effectLst/>
              <a:latin typeface="+mn-lt"/>
              <a:ea typeface="+mn-ea"/>
              <a:cs typeface="+mn-cs"/>
            </a:rPr>
            <a:t>を</a:t>
          </a:r>
          <a:r>
            <a:rPr kumimoji="1" lang="ja-JP" altLang="ja-JP" sz="1100" b="0">
              <a:solidFill>
                <a:schemeClr val="dk1"/>
              </a:solidFill>
              <a:effectLst/>
              <a:latin typeface="+mn-lt"/>
              <a:ea typeface="+mn-ea"/>
              <a:cs typeface="+mn-cs"/>
            </a:rPr>
            <a:t>上回っている。</a:t>
          </a:r>
          <a:r>
            <a:rPr kumimoji="1" lang="ja-JP" altLang="en-US" sz="1100" b="0">
              <a:solidFill>
                <a:schemeClr val="dk1"/>
              </a:solidFill>
              <a:effectLst/>
              <a:latin typeface="+mn-lt"/>
              <a:ea typeface="+mn-ea"/>
              <a:cs typeface="+mn-cs"/>
            </a:rPr>
            <a:t>令和</a:t>
          </a:r>
          <a:r>
            <a:rPr kumimoji="1" lang="en-US" altLang="ja-JP" sz="1100" b="0">
              <a:solidFill>
                <a:schemeClr val="dk1"/>
              </a:solidFill>
              <a:effectLst/>
              <a:latin typeface="+mn-lt"/>
              <a:ea typeface="+mn-ea"/>
              <a:cs typeface="+mn-cs"/>
            </a:rPr>
            <a:t>2</a:t>
          </a:r>
          <a:r>
            <a:rPr kumimoji="1" lang="ja-JP" altLang="en-US" sz="1100" b="0">
              <a:solidFill>
                <a:schemeClr val="dk1"/>
              </a:solidFill>
              <a:effectLst/>
              <a:latin typeface="+mn-lt"/>
              <a:ea typeface="+mn-ea"/>
              <a:cs typeface="+mn-cs"/>
            </a:rPr>
            <a:t>年度は一定の改善が見られた。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9542936" y="430085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3027660" y="4400868"/>
          <a:ext cx="1269" cy="146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3080365" y="5870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2963525" y="5870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3080365" y="418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2963525" y="4400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3080365" y="4770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3001625" y="4914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2359005" y="4956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1688445" y="492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1017885" y="49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0347325" y="488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116450</xdr:rowOff>
    </xdr:from>
    <xdr:to>
      <xdr:col>76</xdr:col>
      <xdr:colOff>73025</xdr:colOff>
      <xdr:row>30</xdr:row>
      <xdr:rowOff>46600</xdr:rowOff>
    </xdr:to>
    <xdr:sp macro="" textlink="">
      <xdr:nvSpPr>
        <xdr:cNvPr id="144" name="楕円 143"/>
        <xdr:cNvSpPr/>
      </xdr:nvSpPr>
      <xdr:spPr>
        <a:xfrm>
          <a:off x="13001625" y="4978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94877</xdr:rowOff>
    </xdr:from>
    <xdr:ext cx="469744" cy="259045"/>
    <xdr:sp macro="" textlink="">
      <xdr:nvSpPr>
        <xdr:cNvPr id="145" name="債務償還比率該当値テキスト"/>
        <xdr:cNvSpPr txBox="1"/>
      </xdr:nvSpPr>
      <xdr:spPr>
        <a:xfrm>
          <a:off x="13080365" y="49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154768</xdr:rowOff>
    </xdr:from>
    <xdr:to>
      <xdr:col>72</xdr:col>
      <xdr:colOff>123825</xdr:colOff>
      <xdr:row>32</xdr:row>
      <xdr:rowOff>84918</xdr:rowOff>
    </xdr:to>
    <xdr:sp macro="" textlink="">
      <xdr:nvSpPr>
        <xdr:cNvPr id="146" name="楕円 145"/>
        <xdr:cNvSpPr/>
      </xdr:nvSpPr>
      <xdr:spPr>
        <a:xfrm>
          <a:off x="12359005" y="53516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167250</xdr:rowOff>
    </xdr:from>
    <xdr:to>
      <xdr:col>76</xdr:col>
      <xdr:colOff>22225</xdr:colOff>
      <xdr:row>32</xdr:row>
      <xdr:rowOff>34118</xdr:rowOff>
    </xdr:to>
    <xdr:cxnSp macro="">
      <xdr:nvCxnSpPr>
        <xdr:cNvPr id="147" name="直線コネクタ 146"/>
        <xdr:cNvCxnSpPr/>
      </xdr:nvCxnSpPr>
      <xdr:spPr>
        <a:xfrm flipV="1">
          <a:off x="12409805" y="5028810"/>
          <a:ext cx="619760" cy="3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19830</xdr:rowOff>
    </xdr:from>
    <xdr:to>
      <xdr:col>68</xdr:col>
      <xdr:colOff>123825</xdr:colOff>
      <xdr:row>31</xdr:row>
      <xdr:rowOff>121430</xdr:rowOff>
    </xdr:to>
    <xdr:sp macro="" textlink="">
      <xdr:nvSpPr>
        <xdr:cNvPr id="148" name="楕円 147"/>
        <xdr:cNvSpPr/>
      </xdr:nvSpPr>
      <xdr:spPr>
        <a:xfrm>
          <a:off x="11688445" y="52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70630</xdr:rowOff>
    </xdr:from>
    <xdr:to>
      <xdr:col>72</xdr:col>
      <xdr:colOff>73025</xdr:colOff>
      <xdr:row>32</xdr:row>
      <xdr:rowOff>34118</xdr:rowOff>
    </xdr:to>
    <xdr:cxnSp macro="">
      <xdr:nvCxnSpPr>
        <xdr:cNvPr id="149" name="直線コネクタ 148"/>
        <xdr:cNvCxnSpPr/>
      </xdr:nvCxnSpPr>
      <xdr:spPr>
        <a:xfrm>
          <a:off x="11739245" y="5267470"/>
          <a:ext cx="670560" cy="1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22488</xdr:rowOff>
    </xdr:from>
    <xdr:to>
      <xdr:col>64</xdr:col>
      <xdr:colOff>123825</xdr:colOff>
      <xdr:row>32</xdr:row>
      <xdr:rowOff>124088</xdr:rowOff>
    </xdr:to>
    <xdr:sp macro="" textlink="">
      <xdr:nvSpPr>
        <xdr:cNvPr id="150" name="楕円 149"/>
        <xdr:cNvSpPr/>
      </xdr:nvSpPr>
      <xdr:spPr>
        <a:xfrm>
          <a:off x="11017885" y="53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70630</xdr:rowOff>
    </xdr:from>
    <xdr:to>
      <xdr:col>68</xdr:col>
      <xdr:colOff>73025</xdr:colOff>
      <xdr:row>32</xdr:row>
      <xdr:rowOff>73288</xdr:rowOff>
    </xdr:to>
    <xdr:cxnSp macro="">
      <xdr:nvCxnSpPr>
        <xdr:cNvPr id="151" name="直線コネクタ 150"/>
        <xdr:cNvCxnSpPr/>
      </xdr:nvCxnSpPr>
      <xdr:spPr>
        <a:xfrm flipV="1">
          <a:off x="11068685" y="5267470"/>
          <a:ext cx="670560" cy="17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87376</xdr:rowOff>
    </xdr:from>
    <xdr:to>
      <xdr:col>60</xdr:col>
      <xdr:colOff>123825</xdr:colOff>
      <xdr:row>32</xdr:row>
      <xdr:rowOff>17526</xdr:rowOff>
    </xdr:to>
    <xdr:sp macro="" textlink="">
      <xdr:nvSpPr>
        <xdr:cNvPr id="152" name="楕円 151"/>
        <xdr:cNvSpPr/>
      </xdr:nvSpPr>
      <xdr:spPr>
        <a:xfrm>
          <a:off x="10347325" y="528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138176</xdr:rowOff>
    </xdr:from>
    <xdr:to>
      <xdr:col>64</xdr:col>
      <xdr:colOff>73025</xdr:colOff>
      <xdr:row>32</xdr:row>
      <xdr:rowOff>73288</xdr:rowOff>
    </xdr:to>
    <xdr:cxnSp macro="">
      <xdr:nvCxnSpPr>
        <xdr:cNvPr id="153" name="直線コネクタ 152"/>
        <xdr:cNvCxnSpPr/>
      </xdr:nvCxnSpPr>
      <xdr:spPr>
        <a:xfrm>
          <a:off x="10398125" y="5335016"/>
          <a:ext cx="670560" cy="10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2185092" y="473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1527232" y="4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0856672" y="46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0186112" y="466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76045</xdr:rowOff>
    </xdr:from>
    <xdr:ext cx="469744" cy="259045"/>
    <xdr:sp macro="" textlink="">
      <xdr:nvSpPr>
        <xdr:cNvPr id="158" name="n_1mainValue債務償還比率"/>
        <xdr:cNvSpPr txBox="1"/>
      </xdr:nvSpPr>
      <xdr:spPr>
        <a:xfrm>
          <a:off x="12185092" y="544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112557</xdr:rowOff>
    </xdr:from>
    <xdr:ext cx="469744" cy="259045"/>
    <xdr:sp macro="" textlink="">
      <xdr:nvSpPr>
        <xdr:cNvPr id="159" name="n_2mainValue債務償還比率"/>
        <xdr:cNvSpPr txBox="1"/>
      </xdr:nvSpPr>
      <xdr:spPr>
        <a:xfrm>
          <a:off x="11527232" y="53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115215</xdr:rowOff>
    </xdr:from>
    <xdr:ext cx="469744" cy="259045"/>
    <xdr:sp macro="" textlink="">
      <xdr:nvSpPr>
        <xdr:cNvPr id="160" name="n_3mainValue債務償還比率"/>
        <xdr:cNvSpPr txBox="1"/>
      </xdr:nvSpPr>
      <xdr:spPr>
        <a:xfrm>
          <a:off x="10856672" y="54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8653</xdr:rowOff>
    </xdr:from>
    <xdr:ext cx="469744" cy="259045"/>
    <xdr:sp macro="" textlink="">
      <xdr:nvSpPr>
        <xdr:cNvPr id="161" name="n_4mainValue債務償還比率"/>
        <xdr:cNvSpPr txBox="1"/>
      </xdr:nvSpPr>
      <xdr:spPr>
        <a:xfrm>
          <a:off x="10186112" y="537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086225" y="57378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12496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02082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12496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02082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xdr:cNvSpPr txBox="1"/>
      </xdr:nvSpPr>
      <xdr:spPr>
        <a:xfrm>
          <a:off x="412496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03606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31216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5146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7399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965200" y="6134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xdr:cNvSpPr/>
      </xdr:nvSpPr>
      <xdr:spPr>
        <a:xfrm>
          <a:off x="4036060" y="619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xdr:cNvSpPr txBox="1"/>
      </xdr:nvSpPr>
      <xdr:spPr>
        <a:xfrm>
          <a:off x="412496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xdr:cNvSpPr/>
      </xdr:nvSpPr>
      <xdr:spPr>
        <a:xfrm>
          <a:off x="3312160" y="6228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76200</xdr:rowOff>
    </xdr:to>
    <xdr:cxnSp macro="">
      <xdr:nvCxnSpPr>
        <xdr:cNvPr id="76" name="直線コネクタ 75"/>
        <xdr:cNvCxnSpPr/>
      </xdr:nvCxnSpPr>
      <xdr:spPr>
        <a:xfrm flipV="1">
          <a:off x="3355340" y="623887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5146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76200</xdr:rowOff>
    </xdr:to>
    <xdr:cxnSp macro="">
      <xdr:nvCxnSpPr>
        <xdr:cNvPr id="78" name="直線コネクタ 77"/>
        <xdr:cNvCxnSpPr/>
      </xdr:nvCxnSpPr>
      <xdr:spPr>
        <a:xfrm>
          <a:off x="2565400" y="62445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739900" y="616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xdr:cNvCxnSpPr/>
      </xdr:nvCxnSpPr>
      <xdr:spPr>
        <a:xfrm>
          <a:off x="1790700" y="621220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xdr:cNvSpPr/>
      </xdr:nvSpPr>
      <xdr:spPr>
        <a:xfrm>
          <a:off x="965200" y="6138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9525</xdr:rowOff>
    </xdr:to>
    <xdr:cxnSp macro="">
      <xdr:nvCxnSpPr>
        <xdr:cNvPr id="82" name="直線コネクタ 81"/>
        <xdr:cNvCxnSpPr/>
      </xdr:nvCxnSpPr>
      <xdr:spPr>
        <a:xfrm>
          <a:off x="1008380" y="618934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xdr:cNvSpPr txBox="1"/>
      </xdr:nvSpPr>
      <xdr:spPr>
        <a:xfrm>
          <a:off x="317056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xdr:cNvSpPr txBox="1"/>
      </xdr:nvSpPr>
      <xdr:spPr>
        <a:xfrm>
          <a:off x="238570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xdr:cNvSpPr txBox="1"/>
      </xdr:nvSpPr>
      <xdr:spPr>
        <a:xfrm>
          <a:off x="161100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8363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xdr:cNvSpPr txBox="1"/>
      </xdr:nvSpPr>
      <xdr:spPr>
        <a:xfrm>
          <a:off x="317056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3857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61100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24782</xdr:rowOff>
    </xdr:from>
    <xdr:ext cx="405111" cy="259045"/>
    <xdr:sp macro="" textlink="">
      <xdr:nvSpPr>
        <xdr:cNvPr id="90" name="n_4mainValue【道路】&#10;有形固定資産減価償却率"/>
        <xdr:cNvSpPr txBox="1"/>
      </xdr:nvSpPr>
      <xdr:spPr>
        <a:xfrm>
          <a:off x="83630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9219565" y="5660364"/>
          <a:ext cx="0" cy="1281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9258300" y="69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9154160" y="6941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9258300" y="54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9154160" y="5660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9258300" y="628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9192260" y="64291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8445500" y="6457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7670800" y="64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687324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0985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122936</xdr:rowOff>
    </xdr:from>
    <xdr:to>
      <xdr:col>55</xdr:col>
      <xdr:colOff>50800</xdr:colOff>
      <xdr:row>40</xdr:row>
      <xdr:rowOff>53086</xdr:rowOff>
    </xdr:to>
    <xdr:sp macro="" textlink="">
      <xdr:nvSpPr>
        <xdr:cNvPr id="130" name="楕円 129"/>
        <xdr:cNvSpPr/>
      </xdr:nvSpPr>
      <xdr:spPr>
        <a:xfrm>
          <a:off x="9192260" y="6660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101363</xdr:rowOff>
    </xdr:from>
    <xdr:ext cx="534377" cy="259045"/>
    <xdr:sp macro="" textlink="">
      <xdr:nvSpPr>
        <xdr:cNvPr id="131" name="【道路】&#10;一人当たり延長該当値テキスト"/>
        <xdr:cNvSpPr txBox="1"/>
      </xdr:nvSpPr>
      <xdr:spPr>
        <a:xfrm>
          <a:off x="9258300" y="66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131699</xdr:rowOff>
    </xdr:from>
    <xdr:to>
      <xdr:col>50</xdr:col>
      <xdr:colOff>165100</xdr:colOff>
      <xdr:row>40</xdr:row>
      <xdr:rowOff>61849</xdr:rowOff>
    </xdr:to>
    <xdr:sp macro="" textlink="">
      <xdr:nvSpPr>
        <xdr:cNvPr id="132" name="楕円 131"/>
        <xdr:cNvSpPr/>
      </xdr:nvSpPr>
      <xdr:spPr>
        <a:xfrm>
          <a:off x="8445500" y="6669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xdr:rowOff>
    </xdr:from>
    <xdr:to>
      <xdr:col>55</xdr:col>
      <xdr:colOff>0</xdr:colOff>
      <xdr:row>40</xdr:row>
      <xdr:rowOff>11049</xdr:rowOff>
    </xdr:to>
    <xdr:cxnSp macro="">
      <xdr:nvCxnSpPr>
        <xdr:cNvPr id="133" name="直線コネクタ 132"/>
        <xdr:cNvCxnSpPr/>
      </xdr:nvCxnSpPr>
      <xdr:spPr>
        <a:xfrm flipV="1">
          <a:off x="8496300" y="6707886"/>
          <a:ext cx="7239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142539</xdr:rowOff>
    </xdr:from>
    <xdr:to>
      <xdr:col>46</xdr:col>
      <xdr:colOff>38100</xdr:colOff>
      <xdr:row>40</xdr:row>
      <xdr:rowOff>72689</xdr:rowOff>
    </xdr:to>
    <xdr:sp macro="" textlink="">
      <xdr:nvSpPr>
        <xdr:cNvPr id="134" name="楕円 133"/>
        <xdr:cNvSpPr/>
      </xdr:nvSpPr>
      <xdr:spPr>
        <a:xfrm>
          <a:off x="7670800" y="668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xdr:rowOff>
    </xdr:from>
    <xdr:to>
      <xdr:col>50</xdr:col>
      <xdr:colOff>114300</xdr:colOff>
      <xdr:row>40</xdr:row>
      <xdr:rowOff>21889</xdr:rowOff>
    </xdr:to>
    <xdr:cxnSp macro="">
      <xdr:nvCxnSpPr>
        <xdr:cNvPr id="135" name="直線コネクタ 134"/>
        <xdr:cNvCxnSpPr/>
      </xdr:nvCxnSpPr>
      <xdr:spPr>
        <a:xfrm flipV="1">
          <a:off x="7713980" y="6716649"/>
          <a:ext cx="78232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154197</xdr:rowOff>
    </xdr:from>
    <xdr:to>
      <xdr:col>41</xdr:col>
      <xdr:colOff>101600</xdr:colOff>
      <xdr:row>40</xdr:row>
      <xdr:rowOff>84347</xdr:rowOff>
    </xdr:to>
    <xdr:sp macro="" textlink="">
      <xdr:nvSpPr>
        <xdr:cNvPr id="136" name="楕円 135"/>
        <xdr:cNvSpPr/>
      </xdr:nvSpPr>
      <xdr:spPr>
        <a:xfrm>
          <a:off x="6873240" y="6692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21889</xdr:rowOff>
    </xdr:from>
    <xdr:to>
      <xdr:col>45</xdr:col>
      <xdr:colOff>177800</xdr:colOff>
      <xdr:row>40</xdr:row>
      <xdr:rowOff>33547</xdr:rowOff>
    </xdr:to>
    <xdr:cxnSp macro="">
      <xdr:nvCxnSpPr>
        <xdr:cNvPr id="137" name="直線コネクタ 136"/>
        <xdr:cNvCxnSpPr/>
      </xdr:nvCxnSpPr>
      <xdr:spPr>
        <a:xfrm flipV="1">
          <a:off x="6924040" y="6727489"/>
          <a:ext cx="78994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160941</xdr:rowOff>
    </xdr:from>
    <xdr:to>
      <xdr:col>36</xdr:col>
      <xdr:colOff>165100</xdr:colOff>
      <xdr:row>40</xdr:row>
      <xdr:rowOff>91091</xdr:rowOff>
    </xdr:to>
    <xdr:sp macro="" textlink="">
      <xdr:nvSpPr>
        <xdr:cNvPr id="138" name="楕円 137"/>
        <xdr:cNvSpPr/>
      </xdr:nvSpPr>
      <xdr:spPr>
        <a:xfrm>
          <a:off x="6098540" y="6698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33547</xdr:rowOff>
    </xdr:from>
    <xdr:to>
      <xdr:col>41</xdr:col>
      <xdr:colOff>50800</xdr:colOff>
      <xdr:row>40</xdr:row>
      <xdr:rowOff>40291</xdr:rowOff>
    </xdr:to>
    <xdr:cxnSp macro="">
      <xdr:nvCxnSpPr>
        <xdr:cNvPr id="139" name="直線コネクタ 138"/>
        <xdr:cNvCxnSpPr/>
      </xdr:nvCxnSpPr>
      <xdr:spPr>
        <a:xfrm flipV="1">
          <a:off x="6149340" y="6739147"/>
          <a:ext cx="7747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8239271" y="62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7477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67025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590501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52976</xdr:rowOff>
    </xdr:from>
    <xdr:ext cx="534377" cy="259045"/>
    <xdr:sp macro="" textlink="">
      <xdr:nvSpPr>
        <xdr:cNvPr id="144" name="n_1mainValue【道路】&#10;一人当たり延長"/>
        <xdr:cNvSpPr txBox="1"/>
      </xdr:nvSpPr>
      <xdr:spPr>
        <a:xfrm>
          <a:off x="8239271" y="67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63816</xdr:rowOff>
    </xdr:from>
    <xdr:ext cx="534377" cy="259045"/>
    <xdr:sp macro="" textlink="">
      <xdr:nvSpPr>
        <xdr:cNvPr id="145" name="n_2mainValue【道路】&#10;一人当たり延長"/>
        <xdr:cNvSpPr txBox="1"/>
      </xdr:nvSpPr>
      <xdr:spPr>
        <a:xfrm>
          <a:off x="7477271" y="67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75474</xdr:rowOff>
    </xdr:from>
    <xdr:ext cx="534377" cy="259045"/>
    <xdr:sp macro="" textlink="">
      <xdr:nvSpPr>
        <xdr:cNvPr id="146" name="n_3mainValue【道路】&#10;一人当たり延長"/>
        <xdr:cNvSpPr txBox="1"/>
      </xdr:nvSpPr>
      <xdr:spPr>
        <a:xfrm>
          <a:off x="6702571" y="67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82218</xdr:rowOff>
    </xdr:from>
    <xdr:ext cx="534377" cy="259045"/>
    <xdr:sp macro="" textlink="">
      <xdr:nvSpPr>
        <xdr:cNvPr id="147" name="n_4mainValue【道路】&#10;一人当たり延長"/>
        <xdr:cNvSpPr txBox="1"/>
      </xdr:nvSpPr>
      <xdr:spPr>
        <a:xfrm>
          <a:off x="590501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086225" y="9341031"/>
          <a:ext cx="0" cy="139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124960" y="107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124960" y="91200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020820" y="9341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312160" y="10205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5146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89" name="楕円 188"/>
        <xdr:cNvSpPr/>
      </xdr:nvSpPr>
      <xdr:spPr>
        <a:xfrm>
          <a:off x="403606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190" name="【橋りょう・トンネル】&#10;有形固定資産減価償却率該当値テキスト"/>
        <xdr:cNvSpPr txBox="1"/>
      </xdr:nvSpPr>
      <xdr:spPr>
        <a:xfrm>
          <a:off x="4124960"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1" name="楕円 190"/>
        <xdr:cNvSpPr/>
      </xdr:nvSpPr>
      <xdr:spPr>
        <a:xfrm>
          <a:off x="3312160" y="10102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101237</xdr:rowOff>
    </xdr:to>
    <xdr:cxnSp macro="">
      <xdr:nvCxnSpPr>
        <xdr:cNvPr id="192" name="直線コネクタ 191"/>
        <xdr:cNvCxnSpPr/>
      </xdr:nvCxnSpPr>
      <xdr:spPr>
        <a:xfrm>
          <a:off x="3355340" y="10153106"/>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93" name="楕円 192"/>
        <xdr:cNvSpPr/>
      </xdr:nvSpPr>
      <xdr:spPr>
        <a:xfrm>
          <a:off x="25146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94706</xdr:rowOff>
    </xdr:to>
    <xdr:cxnSp macro="">
      <xdr:nvCxnSpPr>
        <xdr:cNvPr id="194" name="直線コネクタ 193"/>
        <xdr:cNvCxnSpPr/>
      </xdr:nvCxnSpPr>
      <xdr:spPr>
        <a:xfrm>
          <a:off x="2565400" y="10123715"/>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5" name="楕円 194"/>
        <xdr:cNvSpPr/>
      </xdr:nvSpPr>
      <xdr:spPr>
        <a:xfrm>
          <a:off x="173990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65315</xdr:rowOff>
    </xdr:to>
    <xdr:cxnSp macro="">
      <xdr:nvCxnSpPr>
        <xdr:cNvPr id="196" name="直線コネクタ 195"/>
        <xdr:cNvCxnSpPr/>
      </xdr:nvCxnSpPr>
      <xdr:spPr>
        <a:xfrm>
          <a:off x="1790700" y="10094323"/>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7" name="楕円 196"/>
        <xdr:cNvSpPr/>
      </xdr:nvSpPr>
      <xdr:spPr>
        <a:xfrm>
          <a:off x="96520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35923</xdr:rowOff>
    </xdr:to>
    <xdr:cxnSp macro="">
      <xdr:nvCxnSpPr>
        <xdr:cNvPr id="198" name="直線コネクタ 197"/>
        <xdr:cNvCxnSpPr/>
      </xdr:nvCxnSpPr>
      <xdr:spPr>
        <a:xfrm>
          <a:off x="1008380" y="1008126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17056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38570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61100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83630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3" name="n_1mainValue【橋りょう・トンネル】&#10;有形固定資産減価償却率"/>
        <xdr:cNvSpPr txBox="1"/>
      </xdr:nvSpPr>
      <xdr:spPr>
        <a:xfrm>
          <a:off x="317056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204" name="n_2mainValue【橋りょう・トンネル】&#10;有形固定資産減価償却率"/>
        <xdr:cNvSpPr txBox="1"/>
      </xdr:nvSpPr>
      <xdr:spPr>
        <a:xfrm>
          <a:off x="238570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5" name="n_3mainValue【橋りょう・トンネル】&#10;有形固定資産減価償却率"/>
        <xdr:cNvSpPr txBox="1"/>
      </xdr:nvSpPr>
      <xdr:spPr>
        <a:xfrm>
          <a:off x="161100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6" name="n_4mainValue【橋りょう・トンネル】&#10;有形固定資産減価償却率"/>
        <xdr:cNvSpPr txBox="1"/>
      </xdr:nvSpPr>
      <xdr:spPr>
        <a:xfrm>
          <a:off x="83630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9219565" y="9362711"/>
          <a:ext cx="0" cy="135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9258300" y="107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9154160" y="10722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9258300" y="91417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9154160" y="9362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9258300" y="10355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9192260" y="10377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8445500" y="1038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7670800" y="1040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6873240" y="104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098540" y="1041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80453</xdr:rowOff>
    </xdr:from>
    <xdr:to>
      <xdr:col>55</xdr:col>
      <xdr:colOff>50800</xdr:colOff>
      <xdr:row>62</xdr:row>
      <xdr:rowOff>10603</xdr:rowOff>
    </xdr:to>
    <xdr:sp macro="" textlink="">
      <xdr:nvSpPr>
        <xdr:cNvPr id="244" name="楕円 243"/>
        <xdr:cNvSpPr/>
      </xdr:nvSpPr>
      <xdr:spPr>
        <a:xfrm>
          <a:off x="9192260" y="10306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103330</xdr:rowOff>
    </xdr:from>
    <xdr:ext cx="599010" cy="259045"/>
    <xdr:sp macro="" textlink="">
      <xdr:nvSpPr>
        <xdr:cNvPr id="245" name="【橋りょう・トンネル】&#10;一人当たり有形固定資産（償却資産）額該当値テキスト"/>
        <xdr:cNvSpPr txBox="1"/>
      </xdr:nvSpPr>
      <xdr:spPr>
        <a:xfrm>
          <a:off x="9258300" y="101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99551</xdr:rowOff>
    </xdr:from>
    <xdr:to>
      <xdr:col>50</xdr:col>
      <xdr:colOff>165100</xdr:colOff>
      <xdr:row>62</xdr:row>
      <xdr:rowOff>29701</xdr:rowOff>
    </xdr:to>
    <xdr:sp macro="" textlink="">
      <xdr:nvSpPr>
        <xdr:cNvPr id="246" name="楕円 245"/>
        <xdr:cNvSpPr/>
      </xdr:nvSpPr>
      <xdr:spPr>
        <a:xfrm>
          <a:off x="8445500" y="10325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131253</xdr:rowOff>
    </xdr:from>
    <xdr:to>
      <xdr:col>55</xdr:col>
      <xdr:colOff>0</xdr:colOff>
      <xdr:row>61</xdr:row>
      <xdr:rowOff>150351</xdr:rowOff>
    </xdr:to>
    <xdr:cxnSp macro="">
      <xdr:nvCxnSpPr>
        <xdr:cNvPr id="247" name="直線コネクタ 246"/>
        <xdr:cNvCxnSpPr/>
      </xdr:nvCxnSpPr>
      <xdr:spPr>
        <a:xfrm flipV="1">
          <a:off x="8496300" y="10357293"/>
          <a:ext cx="7239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108507</xdr:rowOff>
    </xdr:from>
    <xdr:to>
      <xdr:col>46</xdr:col>
      <xdr:colOff>38100</xdr:colOff>
      <xdr:row>62</xdr:row>
      <xdr:rowOff>38657</xdr:rowOff>
    </xdr:to>
    <xdr:sp macro="" textlink="">
      <xdr:nvSpPr>
        <xdr:cNvPr id="248" name="楕円 247"/>
        <xdr:cNvSpPr/>
      </xdr:nvSpPr>
      <xdr:spPr>
        <a:xfrm>
          <a:off x="7670800" y="10334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150351</xdr:rowOff>
    </xdr:from>
    <xdr:to>
      <xdr:col>50</xdr:col>
      <xdr:colOff>114300</xdr:colOff>
      <xdr:row>61</xdr:row>
      <xdr:rowOff>159307</xdr:rowOff>
    </xdr:to>
    <xdr:cxnSp macro="">
      <xdr:nvCxnSpPr>
        <xdr:cNvPr id="249" name="直線コネクタ 248"/>
        <xdr:cNvCxnSpPr/>
      </xdr:nvCxnSpPr>
      <xdr:spPr>
        <a:xfrm flipV="1">
          <a:off x="7713980" y="10376391"/>
          <a:ext cx="78232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114917</xdr:rowOff>
    </xdr:from>
    <xdr:to>
      <xdr:col>41</xdr:col>
      <xdr:colOff>101600</xdr:colOff>
      <xdr:row>62</xdr:row>
      <xdr:rowOff>45067</xdr:rowOff>
    </xdr:to>
    <xdr:sp macro="" textlink="">
      <xdr:nvSpPr>
        <xdr:cNvPr id="250" name="楕円 249"/>
        <xdr:cNvSpPr/>
      </xdr:nvSpPr>
      <xdr:spPr>
        <a:xfrm>
          <a:off x="6873240" y="10340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159307</xdr:rowOff>
    </xdr:from>
    <xdr:to>
      <xdr:col>45</xdr:col>
      <xdr:colOff>177800</xdr:colOff>
      <xdr:row>61</xdr:row>
      <xdr:rowOff>165717</xdr:rowOff>
    </xdr:to>
    <xdr:cxnSp macro="">
      <xdr:nvCxnSpPr>
        <xdr:cNvPr id="251" name="直線コネクタ 250"/>
        <xdr:cNvCxnSpPr/>
      </xdr:nvCxnSpPr>
      <xdr:spPr>
        <a:xfrm flipV="1">
          <a:off x="6924040" y="10385347"/>
          <a:ext cx="78994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127415</xdr:rowOff>
    </xdr:from>
    <xdr:to>
      <xdr:col>36</xdr:col>
      <xdr:colOff>165100</xdr:colOff>
      <xdr:row>62</xdr:row>
      <xdr:rowOff>57565</xdr:rowOff>
    </xdr:to>
    <xdr:sp macro="" textlink="">
      <xdr:nvSpPr>
        <xdr:cNvPr id="252" name="楕円 251"/>
        <xdr:cNvSpPr/>
      </xdr:nvSpPr>
      <xdr:spPr>
        <a:xfrm>
          <a:off x="6098540" y="10353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165717</xdr:rowOff>
    </xdr:from>
    <xdr:to>
      <xdr:col>41</xdr:col>
      <xdr:colOff>50800</xdr:colOff>
      <xdr:row>62</xdr:row>
      <xdr:rowOff>6765</xdr:rowOff>
    </xdr:to>
    <xdr:cxnSp macro="">
      <xdr:nvCxnSpPr>
        <xdr:cNvPr id="253" name="直線コネクタ 252"/>
        <xdr:cNvCxnSpPr/>
      </xdr:nvCxnSpPr>
      <xdr:spPr>
        <a:xfrm flipV="1">
          <a:off x="6149340" y="10391757"/>
          <a:ext cx="7747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8214575" y="10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7444955" y="104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6670255" y="105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5872695" y="105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46228</xdr:rowOff>
    </xdr:from>
    <xdr:ext cx="599010" cy="259045"/>
    <xdr:sp macro="" textlink="">
      <xdr:nvSpPr>
        <xdr:cNvPr id="258" name="n_1mainValue【橋りょう・トンネル】&#10;一人当たり有形固定資産（償却資産）額"/>
        <xdr:cNvSpPr txBox="1"/>
      </xdr:nvSpPr>
      <xdr:spPr>
        <a:xfrm>
          <a:off x="8214575" y="1010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55184</xdr:rowOff>
    </xdr:from>
    <xdr:ext cx="599010" cy="259045"/>
    <xdr:sp macro="" textlink="">
      <xdr:nvSpPr>
        <xdr:cNvPr id="259" name="n_2mainValue【橋りょう・トンネル】&#10;一人当たり有形固定資産（償却資産）額"/>
        <xdr:cNvSpPr txBox="1"/>
      </xdr:nvSpPr>
      <xdr:spPr>
        <a:xfrm>
          <a:off x="7444955" y="101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61594</xdr:rowOff>
    </xdr:from>
    <xdr:ext cx="599010" cy="259045"/>
    <xdr:sp macro="" textlink="">
      <xdr:nvSpPr>
        <xdr:cNvPr id="260" name="n_3mainValue【橋りょう・トンネル】&#10;一人当たり有形固定資産（償却資産）額"/>
        <xdr:cNvSpPr txBox="1"/>
      </xdr:nvSpPr>
      <xdr:spPr>
        <a:xfrm>
          <a:off x="6670255" y="101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74092</xdr:rowOff>
    </xdr:from>
    <xdr:ext cx="599010" cy="259045"/>
    <xdr:sp macro="" textlink="">
      <xdr:nvSpPr>
        <xdr:cNvPr id="261" name="n_4mainValue【橋りょう・トンネル】&#10;一人当たり有形固定資産（償却資産）額"/>
        <xdr:cNvSpPr txBox="1"/>
      </xdr:nvSpPr>
      <xdr:spPr>
        <a:xfrm>
          <a:off x="5872695" y="101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086225" y="1308735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124960" y="1450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02082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12496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020820" y="1308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12496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03606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5146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7399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96520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302" name="楕円 301"/>
        <xdr:cNvSpPr/>
      </xdr:nvSpPr>
      <xdr:spPr>
        <a:xfrm>
          <a:off x="4036060" y="1340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303" name="【公営住宅】&#10;有形固定資産減価償却率該当値テキスト"/>
        <xdr:cNvSpPr txBox="1"/>
      </xdr:nvSpPr>
      <xdr:spPr>
        <a:xfrm>
          <a:off x="4124960" y="132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304" name="楕円 303"/>
        <xdr:cNvSpPr/>
      </xdr:nvSpPr>
      <xdr:spPr>
        <a:xfrm>
          <a:off x="3312160" y="13358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43814</xdr:rowOff>
    </xdr:to>
    <xdr:cxnSp macro="">
      <xdr:nvCxnSpPr>
        <xdr:cNvPr id="305" name="直線コネクタ 304"/>
        <xdr:cNvCxnSpPr/>
      </xdr:nvCxnSpPr>
      <xdr:spPr>
        <a:xfrm>
          <a:off x="3355340" y="13409296"/>
          <a:ext cx="73152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306" name="楕円 305"/>
        <xdr:cNvSpPr/>
      </xdr:nvSpPr>
      <xdr:spPr>
        <a:xfrm>
          <a:off x="2514600" y="13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165736</xdr:rowOff>
    </xdr:to>
    <xdr:cxnSp macro="">
      <xdr:nvCxnSpPr>
        <xdr:cNvPr id="307" name="直線コネクタ 306"/>
        <xdr:cNvCxnSpPr/>
      </xdr:nvCxnSpPr>
      <xdr:spPr>
        <a:xfrm>
          <a:off x="2565400" y="13361671"/>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308" name="楕円 307"/>
        <xdr:cNvSpPr/>
      </xdr:nvSpPr>
      <xdr:spPr>
        <a:xfrm>
          <a:off x="1739900" y="13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79</xdr:row>
      <xdr:rowOff>118111</xdr:rowOff>
    </xdr:to>
    <xdr:cxnSp macro="">
      <xdr:nvCxnSpPr>
        <xdr:cNvPr id="309" name="直線コネクタ 308"/>
        <xdr:cNvCxnSpPr/>
      </xdr:nvCxnSpPr>
      <xdr:spPr>
        <a:xfrm>
          <a:off x="1790700" y="13315949"/>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143511</xdr:rowOff>
    </xdr:from>
    <xdr:to>
      <xdr:col>6</xdr:col>
      <xdr:colOff>38100</xdr:colOff>
      <xdr:row>79</xdr:row>
      <xdr:rowOff>73661</xdr:rowOff>
    </xdr:to>
    <xdr:sp macro="" textlink="">
      <xdr:nvSpPr>
        <xdr:cNvPr id="310" name="楕円 309"/>
        <xdr:cNvSpPr/>
      </xdr:nvSpPr>
      <xdr:spPr>
        <a:xfrm>
          <a:off x="965200" y="13219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79</xdr:row>
      <xdr:rowOff>72389</xdr:rowOff>
    </xdr:to>
    <xdr:cxnSp macro="">
      <xdr:nvCxnSpPr>
        <xdr:cNvPr id="311" name="直線コネクタ 310"/>
        <xdr:cNvCxnSpPr/>
      </xdr:nvCxnSpPr>
      <xdr:spPr>
        <a:xfrm>
          <a:off x="1008380" y="13266421"/>
          <a:ext cx="78232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17056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38570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6110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8363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316" name="n_1mainValue【公営住宅】&#10;有形固定資産減価償却率"/>
        <xdr:cNvSpPr txBox="1"/>
      </xdr:nvSpPr>
      <xdr:spPr>
        <a:xfrm>
          <a:off x="317056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317" name="n_2mainValue【公営住宅】&#10;有形固定資産減価償却率"/>
        <xdr:cNvSpPr txBox="1"/>
      </xdr:nvSpPr>
      <xdr:spPr>
        <a:xfrm>
          <a:off x="2385704" y="1308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318" name="n_3mainValue【公営住宅】&#10;有形固定資産減価償却率"/>
        <xdr:cNvSpPr txBox="1"/>
      </xdr:nvSpPr>
      <xdr:spPr>
        <a:xfrm>
          <a:off x="1611004" y="1304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90188</xdr:rowOff>
    </xdr:from>
    <xdr:ext cx="405111" cy="259045"/>
    <xdr:sp macro="" textlink="">
      <xdr:nvSpPr>
        <xdr:cNvPr id="319" name="n_4mainValue【公営住宅】&#10;有形固定資産減価償却率"/>
        <xdr:cNvSpPr txBox="1"/>
      </xdr:nvSpPr>
      <xdr:spPr>
        <a:xfrm>
          <a:off x="83630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9219565" y="13068909"/>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9258300" y="128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9154160" y="13068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9258300" y="13844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9192260" y="1398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8445500" y="139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7670800" y="14030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687324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0985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80569</xdr:rowOff>
    </xdr:from>
    <xdr:to>
      <xdr:col>55</xdr:col>
      <xdr:colOff>50800</xdr:colOff>
      <xdr:row>85</xdr:row>
      <xdr:rowOff>10719</xdr:rowOff>
    </xdr:to>
    <xdr:sp macro="" textlink="">
      <xdr:nvSpPr>
        <xdr:cNvPr id="357" name="楕円 356"/>
        <xdr:cNvSpPr/>
      </xdr:nvSpPr>
      <xdr:spPr>
        <a:xfrm>
          <a:off x="9192260" y="14162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58996</xdr:rowOff>
    </xdr:from>
    <xdr:ext cx="469744" cy="259045"/>
    <xdr:sp macro="" textlink="">
      <xdr:nvSpPr>
        <xdr:cNvPr id="358" name="【公営住宅】&#10;一人当たり面積該当値テキスト"/>
        <xdr:cNvSpPr txBox="1"/>
      </xdr:nvSpPr>
      <xdr:spPr>
        <a:xfrm>
          <a:off x="9258300" y="141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59" name="楕円 358"/>
        <xdr:cNvSpPr/>
      </xdr:nvSpPr>
      <xdr:spPr>
        <a:xfrm>
          <a:off x="8445500" y="141673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131369</xdr:rowOff>
    </xdr:from>
    <xdr:to>
      <xdr:col>55</xdr:col>
      <xdr:colOff>0</xdr:colOff>
      <xdr:row>84</xdr:row>
      <xdr:rowOff>136398</xdr:rowOff>
    </xdr:to>
    <xdr:cxnSp macro="">
      <xdr:nvCxnSpPr>
        <xdr:cNvPr id="360" name="直線コネクタ 359"/>
        <xdr:cNvCxnSpPr/>
      </xdr:nvCxnSpPr>
      <xdr:spPr>
        <a:xfrm flipV="1">
          <a:off x="8496300" y="14213129"/>
          <a:ext cx="7239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91542</xdr:rowOff>
    </xdr:from>
    <xdr:to>
      <xdr:col>46</xdr:col>
      <xdr:colOff>38100</xdr:colOff>
      <xdr:row>85</xdr:row>
      <xdr:rowOff>21692</xdr:rowOff>
    </xdr:to>
    <xdr:sp macro="" textlink="">
      <xdr:nvSpPr>
        <xdr:cNvPr id="361" name="楕円 360"/>
        <xdr:cNvSpPr/>
      </xdr:nvSpPr>
      <xdr:spPr>
        <a:xfrm>
          <a:off x="7670800" y="14173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142342</xdr:rowOff>
    </xdr:to>
    <xdr:cxnSp macro="">
      <xdr:nvCxnSpPr>
        <xdr:cNvPr id="362" name="直線コネクタ 361"/>
        <xdr:cNvCxnSpPr/>
      </xdr:nvCxnSpPr>
      <xdr:spPr>
        <a:xfrm flipV="1">
          <a:off x="7713980" y="14218158"/>
          <a:ext cx="78232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96114</xdr:rowOff>
    </xdr:from>
    <xdr:to>
      <xdr:col>41</xdr:col>
      <xdr:colOff>101600</xdr:colOff>
      <xdr:row>85</xdr:row>
      <xdr:rowOff>26264</xdr:rowOff>
    </xdr:to>
    <xdr:sp macro="" textlink="">
      <xdr:nvSpPr>
        <xdr:cNvPr id="363" name="楕円 362"/>
        <xdr:cNvSpPr/>
      </xdr:nvSpPr>
      <xdr:spPr>
        <a:xfrm>
          <a:off x="6873240" y="14177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142342</xdr:rowOff>
    </xdr:from>
    <xdr:to>
      <xdr:col>45</xdr:col>
      <xdr:colOff>177800</xdr:colOff>
      <xdr:row>84</xdr:row>
      <xdr:rowOff>146914</xdr:rowOff>
    </xdr:to>
    <xdr:cxnSp macro="">
      <xdr:nvCxnSpPr>
        <xdr:cNvPr id="364" name="直線コネクタ 363"/>
        <xdr:cNvCxnSpPr/>
      </xdr:nvCxnSpPr>
      <xdr:spPr>
        <a:xfrm flipV="1">
          <a:off x="6924040" y="1422410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99771</xdr:rowOff>
    </xdr:from>
    <xdr:to>
      <xdr:col>36</xdr:col>
      <xdr:colOff>165100</xdr:colOff>
      <xdr:row>85</xdr:row>
      <xdr:rowOff>29921</xdr:rowOff>
    </xdr:to>
    <xdr:sp macro="" textlink="">
      <xdr:nvSpPr>
        <xdr:cNvPr id="365" name="楕円 364"/>
        <xdr:cNvSpPr/>
      </xdr:nvSpPr>
      <xdr:spPr>
        <a:xfrm>
          <a:off x="6098540" y="14181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146914</xdr:rowOff>
    </xdr:from>
    <xdr:to>
      <xdr:col>41</xdr:col>
      <xdr:colOff>50800</xdr:colOff>
      <xdr:row>84</xdr:row>
      <xdr:rowOff>150571</xdr:rowOff>
    </xdr:to>
    <xdr:cxnSp macro="">
      <xdr:nvCxnSpPr>
        <xdr:cNvPr id="366" name="直線コネクタ 365"/>
        <xdr:cNvCxnSpPr/>
      </xdr:nvCxnSpPr>
      <xdr:spPr>
        <a:xfrm flipV="1">
          <a:off x="6149340" y="14228674"/>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8271587" y="1375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7509587" y="138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6712027" y="138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593732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6875</xdr:rowOff>
    </xdr:from>
    <xdr:ext cx="469744" cy="259045"/>
    <xdr:sp macro="" textlink="">
      <xdr:nvSpPr>
        <xdr:cNvPr id="371" name="n_1mainValue【公営住宅】&#10;一人当たり面積"/>
        <xdr:cNvSpPr txBox="1"/>
      </xdr:nvSpPr>
      <xdr:spPr>
        <a:xfrm>
          <a:off x="8271587"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72" name="n_2mainValue【公営住宅】&#10;一人当たり面積"/>
        <xdr:cNvSpPr txBox="1"/>
      </xdr:nvSpPr>
      <xdr:spPr>
        <a:xfrm>
          <a:off x="7509587" y="142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17391</xdr:rowOff>
    </xdr:from>
    <xdr:ext cx="469744" cy="259045"/>
    <xdr:sp macro="" textlink="">
      <xdr:nvSpPr>
        <xdr:cNvPr id="373" name="n_3mainValue【公営住宅】&#10;一人当たり面積"/>
        <xdr:cNvSpPr txBox="1"/>
      </xdr:nvSpPr>
      <xdr:spPr>
        <a:xfrm>
          <a:off x="6712027" y="142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21048</xdr:rowOff>
    </xdr:from>
    <xdr:ext cx="469744" cy="259045"/>
    <xdr:sp macro="" textlink="">
      <xdr:nvSpPr>
        <xdr:cNvPr id="374" name="n_4mainValue【公営住宅】&#10;一人当たり面積"/>
        <xdr:cNvSpPr txBox="1"/>
      </xdr:nvSpPr>
      <xdr:spPr>
        <a:xfrm>
          <a:off x="5937327" y="142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4375764" y="583311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44145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4325600" y="6163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35788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28041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2029440" y="617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31" name="楕円 430"/>
        <xdr:cNvSpPr/>
      </xdr:nvSpPr>
      <xdr:spPr>
        <a:xfrm>
          <a:off x="14325600" y="63404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116222</xdr:rowOff>
    </xdr:from>
    <xdr:ext cx="405111" cy="259045"/>
    <xdr:sp macro="" textlink="">
      <xdr:nvSpPr>
        <xdr:cNvPr id="432" name="【認定こども園・幼稚園・保育所】&#10;有形固定資産減価償却率該当値テキスト"/>
        <xdr:cNvSpPr txBox="1"/>
      </xdr:nvSpPr>
      <xdr:spPr>
        <a:xfrm>
          <a:off x="14414500"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33" name="楕円 432"/>
        <xdr:cNvSpPr/>
      </xdr:nvSpPr>
      <xdr:spPr>
        <a:xfrm>
          <a:off x="1357884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17145</xdr:rowOff>
    </xdr:to>
    <xdr:cxnSp macro="">
      <xdr:nvCxnSpPr>
        <xdr:cNvPr id="434" name="直線コネクタ 433"/>
        <xdr:cNvCxnSpPr/>
      </xdr:nvCxnSpPr>
      <xdr:spPr>
        <a:xfrm>
          <a:off x="13629640" y="635317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5" name="楕円 434"/>
        <xdr:cNvSpPr/>
      </xdr:nvSpPr>
      <xdr:spPr>
        <a:xfrm>
          <a:off x="128041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37</xdr:row>
      <xdr:rowOff>150495</xdr:rowOff>
    </xdr:to>
    <xdr:cxnSp macro="">
      <xdr:nvCxnSpPr>
        <xdr:cNvPr id="436" name="直線コネクタ 435"/>
        <xdr:cNvCxnSpPr/>
      </xdr:nvCxnSpPr>
      <xdr:spPr>
        <a:xfrm>
          <a:off x="12854940" y="631698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437" name="楕円 436"/>
        <xdr:cNvSpPr/>
      </xdr:nvSpPr>
      <xdr:spPr>
        <a:xfrm>
          <a:off x="12029440" y="6325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38</xdr:row>
      <xdr:rowOff>1905</xdr:rowOff>
    </xdr:to>
    <xdr:cxnSp macro="">
      <xdr:nvCxnSpPr>
        <xdr:cNvPr id="438" name="直線コネクタ 437"/>
        <xdr:cNvCxnSpPr/>
      </xdr:nvCxnSpPr>
      <xdr:spPr>
        <a:xfrm flipV="1">
          <a:off x="12072620" y="631698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39" name="楕円 438"/>
        <xdr:cNvSpPr/>
      </xdr:nvSpPr>
      <xdr:spPr>
        <a:xfrm>
          <a:off x="11231880" y="628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1905</xdr:rowOff>
    </xdr:to>
    <xdr:cxnSp macro="">
      <xdr:nvCxnSpPr>
        <xdr:cNvPr id="440" name="直線コネクタ 439"/>
        <xdr:cNvCxnSpPr/>
      </xdr:nvCxnSpPr>
      <xdr:spPr>
        <a:xfrm>
          <a:off x="11282680" y="633412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xdr:cNvSpPr txBox="1"/>
      </xdr:nvSpPr>
      <xdr:spPr>
        <a:xfrm>
          <a:off x="134372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2675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1900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445" name="n_1mainValue【認定こども園・幼稚園・保育所】&#10;有形固定資産減価償却率"/>
        <xdr:cNvSpPr txBox="1"/>
      </xdr:nvSpPr>
      <xdr:spPr>
        <a:xfrm>
          <a:off x="134372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46" name="n_2mainValue【認定こども園・幼稚園・保育所】&#10;有形固定資産減価償却率"/>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43832</xdr:rowOff>
    </xdr:from>
    <xdr:ext cx="405111" cy="259045"/>
    <xdr:sp macro="" textlink="">
      <xdr:nvSpPr>
        <xdr:cNvPr id="447" name="n_3mainValue【認定こども園・幼稚園・保育所】&#10;有形固定資産減価償却率"/>
        <xdr:cNvSpPr txBox="1"/>
      </xdr:nvSpPr>
      <xdr:spPr>
        <a:xfrm>
          <a:off x="119005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48" name="n_4mainValue【認定こども園・幼稚園・保育所】&#10;有形固定資産減価償却率"/>
        <xdr:cNvSpPr txBox="1"/>
      </xdr:nvSpPr>
      <xdr:spPr>
        <a:xfrm>
          <a:off x="1110298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19509104" y="5654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1954784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1944370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19547840" y="6377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194589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1873504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1793748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71627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638808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88" name="楕円 487"/>
        <xdr:cNvSpPr/>
      </xdr:nvSpPr>
      <xdr:spPr>
        <a:xfrm>
          <a:off x="1945894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89" name="【認定こども園・幼稚園・保育所】&#10;一人当たり面積該当値テキスト"/>
        <xdr:cNvSpPr txBox="1"/>
      </xdr:nvSpPr>
      <xdr:spPr>
        <a:xfrm>
          <a:off x="1954784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90170</xdr:rowOff>
    </xdr:from>
    <xdr:to>
      <xdr:col>112</xdr:col>
      <xdr:colOff>38100</xdr:colOff>
      <xdr:row>38</xdr:row>
      <xdr:rowOff>20320</xdr:rowOff>
    </xdr:to>
    <xdr:sp macro="" textlink="">
      <xdr:nvSpPr>
        <xdr:cNvPr id="490" name="楕円 489"/>
        <xdr:cNvSpPr/>
      </xdr:nvSpPr>
      <xdr:spPr>
        <a:xfrm>
          <a:off x="18735040" y="6292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140970</xdr:rowOff>
    </xdr:to>
    <xdr:cxnSp macro="">
      <xdr:nvCxnSpPr>
        <xdr:cNvPr id="491" name="直線コネクタ 490"/>
        <xdr:cNvCxnSpPr/>
      </xdr:nvCxnSpPr>
      <xdr:spPr>
        <a:xfrm flipV="1">
          <a:off x="18778220" y="632841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109220</xdr:rowOff>
    </xdr:from>
    <xdr:to>
      <xdr:col>107</xdr:col>
      <xdr:colOff>101600</xdr:colOff>
      <xdr:row>38</xdr:row>
      <xdr:rowOff>39370</xdr:rowOff>
    </xdr:to>
    <xdr:sp macro="" textlink="">
      <xdr:nvSpPr>
        <xdr:cNvPr id="492" name="楕円 491"/>
        <xdr:cNvSpPr/>
      </xdr:nvSpPr>
      <xdr:spPr>
        <a:xfrm>
          <a:off x="1793748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140970</xdr:rowOff>
    </xdr:from>
    <xdr:to>
      <xdr:col>111</xdr:col>
      <xdr:colOff>177800</xdr:colOff>
      <xdr:row>37</xdr:row>
      <xdr:rowOff>160020</xdr:rowOff>
    </xdr:to>
    <xdr:cxnSp macro="">
      <xdr:nvCxnSpPr>
        <xdr:cNvPr id="493" name="直線コネクタ 492"/>
        <xdr:cNvCxnSpPr/>
      </xdr:nvCxnSpPr>
      <xdr:spPr>
        <a:xfrm flipV="1">
          <a:off x="17988280" y="634365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4" name="楕円 493"/>
        <xdr:cNvSpPr/>
      </xdr:nvSpPr>
      <xdr:spPr>
        <a:xfrm>
          <a:off x="1716278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160020</xdr:rowOff>
    </xdr:from>
    <xdr:to>
      <xdr:col>107</xdr:col>
      <xdr:colOff>50800</xdr:colOff>
      <xdr:row>38</xdr:row>
      <xdr:rowOff>167640</xdr:rowOff>
    </xdr:to>
    <xdr:cxnSp macro="">
      <xdr:nvCxnSpPr>
        <xdr:cNvPr id="495" name="直線コネクタ 494"/>
        <xdr:cNvCxnSpPr/>
      </xdr:nvCxnSpPr>
      <xdr:spPr>
        <a:xfrm flipV="1">
          <a:off x="17213580" y="6362700"/>
          <a:ext cx="7747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496" name="楕円 495"/>
        <xdr:cNvSpPr/>
      </xdr:nvSpPr>
      <xdr:spPr>
        <a:xfrm>
          <a:off x="1638808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7620</xdr:rowOff>
    </xdr:to>
    <xdr:cxnSp macro="">
      <xdr:nvCxnSpPr>
        <xdr:cNvPr id="497" name="直線コネクタ 496"/>
        <xdr:cNvCxnSpPr/>
      </xdr:nvCxnSpPr>
      <xdr:spPr>
        <a:xfrm flipV="1">
          <a:off x="16431260" y="65379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185611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17776267"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70015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62268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36847</xdr:rowOff>
    </xdr:from>
    <xdr:ext cx="469744" cy="259045"/>
    <xdr:sp macro="" textlink="">
      <xdr:nvSpPr>
        <xdr:cNvPr id="502" name="n_1mainValue【認定こども園・幼稚園・保育所】&#10;一人当たり面積"/>
        <xdr:cNvSpPr txBox="1"/>
      </xdr:nvSpPr>
      <xdr:spPr>
        <a:xfrm>
          <a:off x="185611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55897</xdr:rowOff>
    </xdr:from>
    <xdr:ext cx="469744" cy="259045"/>
    <xdr:sp macro="" textlink="">
      <xdr:nvSpPr>
        <xdr:cNvPr id="503" name="n_2mainValue【認定こども園・幼稚園・保育所】&#10;一人当たり面積"/>
        <xdr:cNvSpPr txBox="1"/>
      </xdr:nvSpPr>
      <xdr:spPr>
        <a:xfrm>
          <a:off x="17776267"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mainValue【認定こども園・幼稚園・保育所】&#10;一人当たり面積"/>
        <xdr:cNvSpPr txBox="1"/>
      </xdr:nvSpPr>
      <xdr:spPr>
        <a:xfrm>
          <a:off x="170015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49547</xdr:rowOff>
    </xdr:from>
    <xdr:ext cx="469744" cy="259045"/>
    <xdr:sp macro="" textlink="">
      <xdr:nvSpPr>
        <xdr:cNvPr id="505" name="n_4mainValue【認定こども園・幼稚園・保育所】&#10;一人当たり面積"/>
        <xdr:cNvSpPr txBox="1"/>
      </xdr:nvSpPr>
      <xdr:spPr>
        <a:xfrm>
          <a:off x="1622686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4375764" y="9649206"/>
          <a:ext cx="0" cy="11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4414500" y="942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4287500" y="9649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44145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4325600" y="101721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357884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28041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202944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157226</xdr:rowOff>
    </xdr:from>
    <xdr:to>
      <xdr:col>85</xdr:col>
      <xdr:colOff>177800</xdr:colOff>
      <xdr:row>59</xdr:row>
      <xdr:rowOff>87376</xdr:rowOff>
    </xdr:to>
    <xdr:sp macro="" textlink="">
      <xdr:nvSpPr>
        <xdr:cNvPr id="544" name="楕円 543"/>
        <xdr:cNvSpPr/>
      </xdr:nvSpPr>
      <xdr:spPr>
        <a:xfrm>
          <a:off x="14325600" y="98803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8653</xdr:rowOff>
    </xdr:from>
    <xdr:ext cx="405111" cy="259045"/>
    <xdr:sp macro="" textlink="">
      <xdr:nvSpPr>
        <xdr:cNvPr id="545" name="【学校施設】&#10;有形固定資産減価償却率該当値テキスト"/>
        <xdr:cNvSpPr txBox="1"/>
      </xdr:nvSpPr>
      <xdr:spPr>
        <a:xfrm>
          <a:off x="14414500"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118364</xdr:rowOff>
    </xdr:from>
    <xdr:to>
      <xdr:col>81</xdr:col>
      <xdr:colOff>101600</xdr:colOff>
      <xdr:row>59</xdr:row>
      <xdr:rowOff>48514</xdr:rowOff>
    </xdr:to>
    <xdr:sp macro="" textlink="">
      <xdr:nvSpPr>
        <xdr:cNvPr id="546" name="楕円 545"/>
        <xdr:cNvSpPr/>
      </xdr:nvSpPr>
      <xdr:spPr>
        <a:xfrm>
          <a:off x="13578840" y="984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169164</xdr:rowOff>
    </xdr:from>
    <xdr:to>
      <xdr:col>85</xdr:col>
      <xdr:colOff>127000</xdr:colOff>
      <xdr:row>59</xdr:row>
      <xdr:rowOff>36576</xdr:rowOff>
    </xdr:to>
    <xdr:cxnSp macro="">
      <xdr:nvCxnSpPr>
        <xdr:cNvPr id="547" name="直線コネクタ 546"/>
        <xdr:cNvCxnSpPr/>
      </xdr:nvCxnSpPr>
      <xdr:spPr>
        <a:xfrm>
          <a:off x="13629640" y="9892284"/>
          <a:ext cx="74676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48" name="楕円 547"/>
        <xdr:cNvSpPr/>
      </xdr:nvSpPr>
      <xdr:spPr>
        <a:xfrm>
          <a:off x="1280414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169164</xdr:rowOff>
    </xdr:to>
    <xdr:cxnSp macro="">
      <xdr:nvCxnSpPr>
        <xdr:cNvPr id="549" name="直線コネクタ 548"/>
        <xdr:cNvCxnSpPr/>
      </xdr:nvCxnSpPr>
      <xdr:spPr>
        <a:xfrm>
          <a:off x="12854940" y="9860280"/>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33782</xdr:rowOff>
    </xdr:from>
    <xdr:to>
      <xdr:col>72</xdr:col>
      <xdr:colOff>38100</xdr:colOff>
      <xdr:row>59</xdr:row>
      <xdr:rowOff>135382</xdr:rowOff>
    </xdr:to>
    <xdr:sp macro="" textlink="">
      <xdr:nvSpPr>
        <xdr:cNvPr id="550" name="楕円 549"/>
        <xdr:cNvSpPr/>
      </xdr:nvSpPr>
      <xdr:spPr>
        <a:xfrm>
          <a:off x="12029440" y="9924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84582</xdr:rowOff>
    </xdr:to>
    <xdr:cxnSp macro="">
      <xdr:nvCxnSpPr>
        <xdr:cNvPr id="551" name="直線コネクタ 550"/>
        <xdr:cNvCxnSpPr/>
      </xdr:nvCxnSpPr>
      <xdr:spPr>
        <a:xfrm flipV="1">
          <a:off x="12072620" y="9860280"/>
          <a:ext cx="78232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152654</xdr:rowOff>
    </xdr:from>
    <xdr:to>
      <xdr:col>67</xdr:col>
      <xdr:colOff>101600</xdr:colOff>
      <xdr:row>59</xdr:row>
      <xdr:rowOff>82804</xdr:rowOff>
    </xdr:to>
    <xdr:sp macro="" textlink="">
      <xdr:nvSpPr>
        <xdr:cNvPr id="552" name="楕円 551"/>
        <xdr:cNvSpPr/>
      </xdr:nvSpPr>
      <xdr:spPr>
        <a:xfrm>
          <a:off x="11231880" y="9875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32004</xdr:rowOff>
    </xdr:from>
    <xdr:to>
      <xdr:col>71</xdr:col>
      <xdr:colOff>177800</xdr:colOff>
      <xdr:row>59</xdr:row>
      <xdr:rowOff>84582</xdr:rowOff>
    </xdr:to>
    <xdr:cxnSp macro="">
      <xdr:nvCxnSpPr>
        <xdr:cNvPr id="553" name="直線コネクタ 552"/>
        <xdr:cNvCxnSpPr/>
      </xdr:nvCxnSpPr>
      <xdr:spPr>
        <a:xfrm>
          <a:off x="11282680" y="9922764"/>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54" name="n_1aveValue【学校施設】&#10;有形固定資産減価償却率"/>
        <xdr:cNvSpPr txBox="1"/>
      </xdr:nvSpPr>
      <xdr:spPr>
        <a:xfrm>
          <a:off x="13437244" y="1028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5" name="n_2aveValue【学校施設】&#10;有形固定資産減価償却率"/>
        <xdr:cNvSpPr txBox="1"/>
      </xdr:nvSpPr>
      <xdr:spPr>
        <a:xfrm>
          <a:off x="1267524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56" name="n_3aveValue【学校施設】&#10;有形固定資産減価償却率"/>
        <xdr:cNvSpPr txBox="1"/>
      </xdr:nvSpPr>
      <xdr:spPr>
        <a:xfrm>
          <a:off x="1190054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7" name="n_4aveValue【学校施設】&#10;有形固定資産減価償却率"/>
        <xdr:cNvSpPr txBox="1"/>
      </xdr:nvSpPr>
      <xdr:spPr>
        <a:xfrm>
          <a:off x="1110298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65041</xdr:rowOff>
    </xdr:from>
    <xdr:ext cx="405111" cy="259045"/>
    <xdr:sp macro="" textlink="">
      <xdr:nvSpPr>
        <xdr:cNvPr id="558" name="n_1mainValue【学校施設】&#10;有形固定資産減価償却率"/>
        <xdr:cNvSpPr txBox="1"/>
      </xdr:nvSpPr>
      <xdr:spPr>
        <a:xfrm>
          <a:off x="134372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59" name="n_2mainValue【学校施設】&#10;有形固定資産減価償却率"/>
        <xdr:cNvSpPr txBox="1"/>
      </xdr:nvSpPr>
      <xdr:spPr>
        <a:xfrm>
          <a:off x="12675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151909</xdr:rowOff>
    </xdr:from>
    <xdr:ext cx="405111" cy="259045"/>
    <xdr:sp macro="" textlink="">
      <xdr:nvSpPr>
        <xdr:cNvPr id="560" name="n_3mainValue【学校施設】&#10;有形固定資産減価償却率"/>
        <xdr:cNvSpPr txBox="1"/>
      </xdr:nvSpPr>
      <xdr:spPr>
        <a:xfrm>
          <a:off x="119005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99331</xdr:rowOff>
    </xdr:from>
    <xdr:ext cx="405111" cy="259045"/>
    <xdr:sp macro="" textlink="">
      <xdr:nvSpPr>
        <xdr:cNvPr id="561" name="n_4mainValue【学校施設】&#10;有形固定資産減価償却率"/>
        <xdr:cNvSpPr txBox="1"/>
      </xdr:nvSpPr>
      <xdr:spPr>
        <a:xfrm>
          <a:off x="1110298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19509104" y="921258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1954784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19443700" y="1067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1954784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1944370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91" name="【学校施設】&#10;一人当たり面積平均値テキスト"/>
        <xdr:cNvSpPr txBox="1"/>
      </xdr:nvSpPr>
      <xdr:spPr>
        <a:xfrm>
          <a:off x="19547840" y="10240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19458940"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18735040" y="102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17937480" y="10300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71627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638808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20828</xdr:rowOff>
    </xdr:from>
    <xdr:to>
      <xdr:col>116</xdr:col>
      <xdr:colOff>114300</xdr:colOff>
      <xdr:row>61</xdr:row>
      <xdr:rowOff>122428</xdr:rowOff>
    </xdr:to>
    <xdr:sp macro="" textlink="">
      <xdr:nvSpPr>
        <xdr:cNvPr id="602" name="楕円 601"/>
        <xdr:cNvSpPr/>
      </xdr:nvSpPr>
      <xdr:spPr>
        <a:xfrm>
          <a:off x="19458940" y="102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43705</xdr:rowOff>
    </xdr:from>
    <xdr:ext cx="469744" cy="259045"/>
    <xdr:sp macro="" textlink="">
      <xdr:nvSpPr>
        <xdr:cNvPr id="603" name="【学校施設】&#10;一人当たり面積該当値テキスト"/>
        <xdr:cNvSpPr txBox="1"/>
      </xdr:nvSpPr>
      <xdr:spPr>
        <a:xfrm>
          <a:off x="19547840" y="101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38735</xdr:rowOff>
    </xdr:from>
    <xdr:to>
      <xdr:col>112</xdr:col>
      <xdr:colOff>38100</xdr:colOff>
      <xdr:row>61</xdr:row>
      <xdr:rowOff>140335</xdr:rowOff>
    </xdr:to>
    <xdr:sp macro="" textlink="">
      <xdr:nvSpPr>
        <xdr:cNvPr id="604" name="楕円 603"/>
        <xdr:cNvSpPr/>
      </xdr:nvSpPr>
      <xdr:spPr>
        <a:xfrm>
          <a:off x="18735040" y="10264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71628</xdr:rowOff>
    </xdr:from>
    <xdr:to>
      <xdr:col>116</xdr:col>
      <xdr:colOff>63500</xdr:colOff>
      <xdr:row>61</xdr:row>
      <xdr:rowOff>89535</xdr:rowOff>
    </xdr:to>
    <xdr:cxnSp macro="">
      <xdr:nvCxnSpPr>
        <xdr:cNvPr id="605" name="直線コネクタ 604"/>
        <xdr:cNvCxnSpPr/>
      </xdr:nvCxnSpPr>
      <xdr:spPr>
        <a:xfrm flipV="1">
          <a:off x="18778220" y="10297668"/>
          <a:ext cx="73152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60452</xdr:rowOff>
    </xdr:from>
    <xdr:to>
      <xdr:col>107</xdr:col>
      <xdr:colOff>101600</xdr:colOff>
      <xdr:row>61</xdr:row>
      <xdr:rowOff>162052</xdr:rowOff>
    </xdr:to>
    <xdr:sp macro="" textlink="">
      <xdr:nvSpPr>
        <xdr:cNvPr id="606" name="楕円 605"/>
        <xdr:cNvSpPr/>
      </xdr:nvSpPr>
      <xdr:spPr>
        <a:xfrm>
          <a:off x="1793748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89535</xdr:rowOff>
    </xdr:from>
    <xdr:to>
      <xdr:col>111</xdr:col>
      <xdr:colOff>177800</xdr:colOff>
      <xdr:row>61</xdr:row>
      <xdr:rowOff>111252</xdr:rowOff>
    </xdr:to>
    <xdr:cxnSp macro="">
      <xdr:nvCxnSpPr>
        <xdr:cNvPr id="607" name="直線コネクタ 606"/>
        <xdr:cNvCxnSpPr/>
      </xdr:nvCxnSpPr>
      <xdr:spPr>
        <a:xfrm flipV="1">
          <a:off x="17988280" y="10315575"/>
          <a:ext cx="78994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159893</xdr:rowOff>
    </xdr:from>
    <xdr:to>
      <xdr:col>102</xdr:col>
      <xdr:colOff>165100</xdr:colOff>
      <xdr:row>62</xdr:row>
      <xdr:rowOff>90043</xdr:rowOff>
    </xdr:to>
    <xdr:sp macro="" textlink="">
      <xdr:nvSpPr>
        <xdr:cNvPr id="608" name="楕円 607"/>
        <xdr:cNvSpPr/>
      </xdr:nvSpPr>
      <xdr:spPr>
        <a:xfrm>
          <a:off x="17162780" y="1038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111252</xdr:rowOff>
    </xdr:from>
    <xdr:to>
      <xdr:col>107</xdr:col>
      <xdr:colOff>50800</xdr:colOff>
      <xdr:row>62</xdr:row>
      <xdr:rowOff>39243</xdr:rowOff>
    </xdr:to>
    <xdr:cxnSp macro="">
      <xdr:nvCxnSpPr>
        <xdr:cNvPr id="609" name="直線コネクタ 608"/>
        <xdr:cNvCxnSpPr/>
      </xdr:nvCxnSpPr>
      <xdr:spPr>
        <a:xfrm flipV="1">
          <a:off x="17213580" y="10337292"/>
          <a:ext cx="7747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xdr:rowOff>
    </xdr:from>
    <xdr:to>
      <xdr:col>98</xdr:col>
      <xdr:colOff>38100</xdr:colOff>
      <xdr:row>61</xdr:row>
      <xdr:rowOff>102997</xdr:rowOff>
    </xdr:to>
    <xdr:sp macro="" textlink="">
      <xdr:nvSpPr>
        <xdr:cNvPr id="610" name="楕円 609"/>
        <xdr:cNvSpPr/>
      </xdr:nvSpPr>
      <xdr:spPr>
        <a:xfrm>
          <a:off x="16388080" y="10227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52197</xdr:rowOff>
    </xdr:from>
    <xdr:to>
      <xdr:col>102</xdr:col>
      <xdr:colOff>114300</xdr:colOff>
      <xdr:row>62</xdr:row>
      <xdr:rowOff>39243</xdr:rowOff>
    </xdr:to>
    <xdr:cxnSp macro="">
      <xdr:nvCxnSpPr>
        <xdr:cNvPr id="611" name="直線コネクタ 610"/>
        <xdr:cNvCxnSpPr/>
      </xdr:nvCxnSpPr>
      <xdr:spPr>
        <a:xfrm>
          <a:off x="16431260" y="10278237"/>
          <a:ext cx="78232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12" name="n_1aveValue【学校施設】&#10;一人当たり面積"/>
        <xdr:cNvSpPr txBox="1"/>
      </xdr:nvSpPr>
      <xdr:spPr>
        <a:xfrm>
          <a:off x="18561127" y="103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613" name="n_2aveValue【学校施設】&#10;一人当たり面積"/>
        <xdr:cNvSpPr txBox="1"/>
      </xdr:nvSpPr>
      <xdr:spPr>
        <a:xfrm>
          <a:off x="17776267"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700156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15" name="n_4aveValue【学校施設】&#10;一人当たり面積"/>
        <xdr:cNvSpPr txBox="1"/>
      </xdr:nvSpPr>
      <xdr:spPr>
        <a:xfrm>
          <a:off x="1622686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156862</xdr:rowOff>
    </xdr:from>
    <xdr:ext cx="469744" cy="259045"/>
    <xdr:sp macro="" textlink="">
      <xdr:nvSpPr>
        <xdr:cNvPr id="616" name="n_1mainValue【学校施設】&#10;一人当たり面積"/>
        <xdr:cNvSpPr txBox="1"/>
      </xdr:nvSpPr>
      <xdr:spPr>
        <a:xfrm>
          <a:off x="185611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7129</xdr:rowOff>
    </xdr:from>
    <xdr:ext cx="469744" cy="259045"/>
    <xdr:sp macro="" textlink="">
      <xdr:nvSpPr>
        <xdr:cNvPr id="617" name="n_2mainValue【学校施設】&#10;一人当たり面積"/>
        <xdr:cNvSpPr txBox="1"/>
      </xdr:nvSpPr>
      <xdr:spPr>
        <a:xfrm>
          <a:off x="17776267"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81170</xdr:rowOff>
    </xdr:from>
    <xdr:ext cx="469744" cy="259045"/>
    <xdr:sp macro="" textlink="">
      <xdr:nvSpPr>
        <xdr:cNvPr id="618" name="n_3mainValue【学校施設】&#10;一人当たり面積"/>
        <xdr:cNvSpPr txBox="1"/>
      </xdr:nvSpPr>
      <xdr:spPr>
        <a:xfrm>
          <a:off x="17001567" y="104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119524</xdr:rowOff>
    </xdr:from>
    <xdr:ext cx="469744" cy="259045"/>
    <xdr:sp macro="" textlink="">
      <xdr:nvSpPr>
        <xdr:cNvPr id="619" name="n_4mainValue【学校施設】&#10;一人当たり面積"/>
        <xdr:cNvSpPr txBox="1"/>
      </xdr:nvSpPr>
      <xdr:spPr>
        <a:xfrm>
          <a:off x="1622686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4375764"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649" name="【児童館】&#10;有形固定資産減価償却率平均値テキスト"/>
        <xdr:cNvSpPr txBox="1"/>
      </xdr:nvSpPr>
      <xdr:spPr>
        <a:xfrm>
          <a:off x="14414500" y="1376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4325600" y="137833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357884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28041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123188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93980</xdr:rowOff>
    </xdr:from>
    <xdr:to>
      <xdr:col>72</xdr:col>
      <xdr:colOff>38100</xdr:colOff>
      <xdr:row>82</xdr:row>
      <xdr:rowOff>24130</xdr:rowOff>
    </xdr:to>
    <xdr:sp macro="" textlink="">
      <xdr:nvSpPr>
        <xdr:cNvPr id="660" name="楕円 659"/>
        <xdr:cNvSpPr/>
      </xdr:nvSpPr>
      <xdr:spPr>
        <a:xfrm>
          <a:off x="12029440" y="1367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1" name="楕円 660"/>
        <xdr:cNvSpPr/>
      </xdr:nvSpPr>
      <xdr:spPr>
        <a:xfrm>
          <a:off x="11231880" y="13667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139064</xdr:rowOff>
    </xdr:from>
    <xdr:to>
      <xdr:col>71</xdr:col>
      <xdr:colOff>177800</xdr:colOff>
      <xdr:row>81</xdr:row>
      <xdr:rowOff>144780</xdr:rowOff>
    </xdr:to>
    <xdr:cxnSp macro="">
      <xdr:nvCxnSpPr>
        <xdr:cNvPr id="662" name="直線コネクタ 661"/>
        <xdr:cNvCxnSpPr/>
      </xdr:nvCxnSpPr>
      <xdr:spPr>
        <a:xfrm>
          <a:off x="11282680" y="13717904"/>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63" name="n_1aveValue【児童館】&#10;有形固定資産減価償却率"/>
        <xdr:cNvSpPr txBox="1"/>
      </xdr:nvSpPr>
      <xdr:spPr>
        <a:xfrm>
          <a:off x="134372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64" name="n_2aveValue【児童館】&#10;有形固定資産減価償却率"/>
        <xdr:cNvSpPr txBox="1"/>
      </xdr:nvSpPr>
      <xdr:spPr>
        <a:xfrm>
          <a:off x="126752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65" name="n_3aveValue【児童館】&#10;有形固定資産減価償却率"/>
        <xdr:cNvSpPr txBox="1"/>
      </xdr:nvSpPr>
      <xdr:spPr>
        <a:xfrm>
          <a:off x="119005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66" name="n_4aveValue【児童館】&#10;有形固定資産減価償却率"/>
        <xdr:cNvSpPr txBox="1"/>
      </xdr:nvSpPr>
      <xdr:spPr>
        <a:xfrm>
          <a:off x="1110298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15257</xdr:rowOff>
    </xdr:from>
    <xdr:ext cx="405111" cy="259045"/>
    <xdr:sp macro="" textlink="">
      <xdr:nvSpPr>
        <xdr:cNvPr id="667" name="n_3mainValue【児童館】&#10;有形固定資産減価償却率"/>
        <xdr:cNvSpPr txBox="1"/>
      </xdr:nvSpPr>
      <xdr:spPr>
        <a:xfrm>
          <a:off x="1190054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68" name="n_4mainValue【児童館】&#10;有形固定資産減価償却率"/>
        <xdr:cNvSpPr txBox="1"/>
      </xdr:nvSpPr>
      <xdr:spPr>
        <a:xfrm>
          <a:off x="1110298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694" name="直線コネクタ 693"/>
        <xdr:cNvCxnSpPr/>
      </xdr:nvCxnSpPr>
      <xdr:spPr>
        <a:xfrm flipV="1">
          <a:off x="19509104" y="13130349"/>
          <a:ext cx="0"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95"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96" name="直線コネクタ 695"/>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97" name="【児童館】&#10;一人当たり面積最大値テキスト"/>
        <xdr:cNvSpPr txBox="1"/>
      </xdr:nvSpPr>
      <xdr:spPr>
        <a:xfrm>
          <a:off x="19547840" y="129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98" name="直線コネクタ 697"/>
        <xdr:cNvCxnSpPr/>
      </xdr:nvCxnSpPr>
      <xdr:spPr>
        <a:xfrm>
          <a:off x="1944370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99" name="【児童館】&#10;一人当たり面積平均値テキスト"/>
        <xdr:cNvSpPr txBox="1"/>
      </xdr:nvSpPr>
      <xdr:spPr>
        <a:xfrm>
          <a:off x="19547840" y="1414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0" name="フローチャート: 判断 699"/>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01" name="フローチャート: 判断 700"/>
        <xdr:cNvSpPr/>
      </xdr:nvSpPr>
      <xdr:spPr>
        <a:xfrm>
          <a:off x="18735040" y="1418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02" name="フローチャート: 判断 701"/>
        <xdr:cNvSpPr/>
      </xdr:nvSpPr>
      <xdr:spPr>
        <a:xfrm>
          <a:off x="179374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3" name="フローチャート: 判断 702"/>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04" name="フローチャート: 判断 703"/>
        <xdr:cNvSpPr/>
      </xdr:nvSpPr>
      <xdr:spPr>
        <a:xfrm>
          <a:off x="16388080" y="141017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52614</xdr:rowOff>
    </xdr:from>
    <xdr:to>
      <xdr:col>102</xdr:col>
      <xdr:colOff>165100</xdr:colOff>
      <xdr:row>78</xdr:row>
      <xdr:rowOff>154214</xdr:rowOff>
    </xdr:to>
    <xdr:sp macro="" textlink="">
      <xdr:nvSpPr>
        <xdr:cNvPr id="710" name="楕円 709"/>
        <xdr:cNvSpPr/>
      </xdr:nvSpPr>
      <xdr:spPr>
        <a:xfrm>
          <a:off x="17162780" y="131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76</xdr:row>
      <xdr:rowOff>166914</xdr:rowOff>
    </xdr:from>
    <xdr:to>
      <xdr:col>98</xdr:col>
      <xdr:colOff>38100</xdr:colOff>
      <xdr:row>77</xdr:row>
      <xdr:rowOff>97064</xdr:rowOff>
    </xdr:to>
    <xdr:sp macro="" textlink="">
      <xdr:nvSpPr>
        <xdr:cNvPr id="711" name="楕円 710"/>
        <xdr:cNvSpPr/>
      </xdr:nvSpPr>
      <xdr:spPr>
        <a:xfrm>
          <a:off x="16388080" y="12907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46264</xdr:rowOff>
    </xdr:from>
    <xdr:to>
      <xdr:col>102</xdr:col>
      <xdr:colOff>114300</xdr:colOff>
      <xdr:row>78</xdr:row>
      <xdr:rowOff>103414</xdr:rowOff>
    </xdr:to>
    <xdr:cxnSp macro="">
      <xdr:nvCxnSpPr>
        <xdr:cNvPr id="712" name="直線コネクタ 711"/>
        <xdr:cNvCxnSpPr/>
      </xdr:nvCxnSpPr>
      <xdr:spPr>
        <a:xfrm>
          <a:off x="16431260" y="12954544"/>
          <a:ext cx="7823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13" name="n_1aveValue【児童館】&#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14" name="n_2aveValue【児童館】&#10;一人当たり面積"/>
        <xdr:cNvSpPr txBox="1"/>
      </xdr:nvSpPr>
      <xdr:spPr>
        <a:xfrm>
          <a:off x="1777626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15" name="n_3aveValue【児童館】&#10;一人当たり面積"/>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716" name="n_4aveValue【児童館】&#10;一人当たり面積"/>
        <xdr:cNvSpPr txBox="1"/>
      </xdr:nvSpPr>
      <xdr:spPr>
        <a:xfrm>
          <a:off x="162268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170741</xdr:rowOff>
    </xdr:from>
    <xdr:ext cx="469744" cy="259045"/>
    <xdr:sp macro="" textlink="">
      <xdr:nvSpPr>
        <xdr:cNvPr id="717" name="n_3mainValue【児童館】&#10;一人当たり面積"/>
        <xdr:cNvSpPr txBox="1"/>
      </xdr:nvSpPr>
      <xdr:spPr>
        <a:xfrm>
          <a:off x="17001567" y="12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113591</xdr:rowOff>
    </xdr:from>
    <xdr:ext cx="469744" cy="259045"/>
    <xdr:sp macro="" textlink="">
      <xdr:nvSpPr>
        <xdr:cNvPr id="718" name="n_4mainValue【児童館】&#10;一人当たり面積"/>
        <xdr:cNvSpPr txBox="1"/>
      </xdr:nvSpPr>
      <xdr:spPr>
        <a:xfrm>
          <a:off x="16226867" y="12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43" name="直線コネクタ 742"/>
        <xdr:cNvCxnSpPr/>
      </xdr:nvCxnSpPr>
      <xdr:spPr>
        <a:xfrm flipV="1">
          <a:off x="14375764" y="16903064"/>
          <a:ext cx="0" cy="12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44" name="【公民館】&#10;有形固定資産減価償却率最小値テキスト"/>
        <xdr:cNvSpPr txBox="1"/>
      </xdr:nvSpPr>
      <xdr:spPr>
        <a:xfrm>
          <a:off x="14414500"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45" name="直線コネクタ 744"/>
        <xdr:cNvCxnSpPr/>
      </xdr:nvCxnSpPr>
      <xdr:spPr>
        <a:xfrm>
          <a:off x="1428750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46" name="【公民館】&#10;有形固定資産減価償却率最大値テキスト"/>
        <xdr:cNvSpPr txBox="1"/>
      </xdr:nvSpPr>
      <xdr:spPr>
        <a:xfrm>
          <a:off x="14414500" y="1668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47" name="直線コネクタ 746"/>
        <xdr:cNvCxnSpPr/>
      </xdr:nvCxnSpPr>
      <xdr:spPr>
        <a:xfrm>
          <a:off x="14287500" y="16903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48" name="【公民館】&#10;有形固定資産減価償却率平均値テキスト"/>
        <xdr:cNvSpPr txBox="1"/>
      </xdr:nvSpPr>
      <xdr:spPr>
        <a:xfrm>
          <a:off x="14414500" y="1734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49" name="フローチャート: 判断 748"/>
        <xdr:cNvSpPr/>
      </xdr:nvSpPr>
      <xdr:spPr>
        <a:xfrm>
          <a:off x="14325600" y="174866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50" name="フローチャート: 判断 749"/>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1" name="フローチャート: 判断 750"/>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52" name="フローチャート: 判断 751"/>
        <xdr:cNvSpPr/>
      </xdr:nvSpPr>
      <xdr:spPr>
        <a:xfrm>
          <a:off x="120294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53" name="フローチャート: 判断 752"/>
        <xdr:cNvSpPr/>
      </xdr:nvSpPr>
      <xdr:spPr>
        <a:xfrm>
          <a:off x="1123188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759" name="楕円 758"/>
        <xdr:cNvSpPr/>
      </xdr:nvSpPr>
      <xdr:spPr>
        <a:xfrm>
          <a:off x="14325600" y="179038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760" name="【公民館】&#10;有形固定資産減価償却率該当値テキスト"/>
        <xdr:cNvSpPr txBox="1"/>
      </xdr:nvSpPr>
      <xdr:spPr>
        <a:xfrm>
          <a:off x="14414500" y="178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761" name="楕円 760"/>
        <xdr:cNvSpPr/>
      </xdr:nvSpPr>
      <xdr:spPr>
        <a:xfrm>
          <a:off x="13578840" y="17865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13336</xdr:rowOff>
    </xdr:to>
    <xdr:cxnSp macro="">
      <xdr:nvCxnSpPr>
        <xdr:cNvPr id="762" name="直線コネクタ 761"/>
        <xdr:cNvCxnSpPr/>
      </xdr:nvCxnSpPr>
      <xdr:spPr>
        <a:xfrm>
          <a:off x="13629640" y="17916526"/>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63" name="楕円 762"/>
        <xdr:cNvSpPr/>
      </xdr:nvSpPr>
      <xdr:spPr>
        <a:xfrm>
          <a:off x="1280414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146686</xdr:rowOff>
    </xdr:from>
    <xdr:to>
      <xdr:col>81</xdr:col>
      <xdr:colOff>50800</xdr:colOff>
      <xdr:row>107</xdr:row>
      <xdr:rowOff>19050</xdr:rowOff>
    </xdr:to>
    <xdr:cxnSp macro="">
      <xdr:nvCxnSpPr>
        <xdr:cNvPr id="764" name="直線コネクタ 763"/>
        <xdr:cNvCxnSpPr/>
      </xdr:nvCxnSpPr>
      <xdr:spPr>
        <a:xfrm flipV="1">
          <a:off x="12854940" y="17916526"/>
          <a:ext cx="7747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65" name="楕円 764"/>
        <xdr:cNvSpPr/>
      </xdr:nvSpPr>
      <xdr:spPr>
        <a:xfrm>
          <a:off x="12029440" y="1787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107</xdr:row>
      <xdr:rowOff>19050</xdr:rowOff>
    </xdr:to>
    <xdr:cxnSp macro="">
      <xdr:nvCxnSpPr>
        <xdr:cNvPr id="766" name="直線コネクタ 765"/>
        <xdr:cNvCxnSpPr/>
      </xdr:nvCxnSpPr>
      <xdr:spPr>
        <a:xfrm>
          <a:off x="12072620" y="1792224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76836</xdr:rowOff>
    </xdr:from>
    <xdr:to>
      <xdr:col>67</xdr:col>
      <xdr:colOff>101600</xdr:colOff>
      <xdr:row>106</xdr:row>
      <xdr:rowOff>6986</xdr:rowOff>
    </xdr:to>
    <xdr:sp macro="" textlink="">
      <xdr:nvSpPr>
        <xdr:cNvPr id="767" name="楕円 766"/>
        <xdr:cNvSpPr/>
      </xdr:nvSpPr>
      <xdr:spPr>
        <a:xfrm>
          <a:off x="11231880" y="17679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127636</xdr:rowOff>
    </xdr:from>
    <xdr:to>
      <xdr:col>71</xdr:col>
      <xdr:colOff>177800</xdr:colOff>
      <xdr:row>106</xdr:row>
      <xdr:rowOff>152400</xdr:rowOff>
    </xdr:to>
    <xdr:cxnSp macro="">
      <xdr:nvCxnSpPr>
        <xdr:cNvPr id="768" name="直線コネクタ 767"/>
        <xdr:cNvCxnSpPr/>
      </xdr:nvCxnSpPr>
      <xdr:spPr>
        <a:xfrm>
          <a:off x="11282680" y="17729836"/>
          <a:ext cx="78994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69" name="n_1aveValue【公民館】&#10;有形固定資産減価償却率"/>
        <xdr:cNvSpPr txBox="1"/>
      </xdr:nvSpPr>
      <xdr:spPr>
        <a:xfrm>
          <a:off x="134372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70" name="n_2aveValue【公民館】&#10;有形固定資産減価償却率"/>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771" name="n_3aveValue【公民館】&#10;有形固定資産減価償却率"/>
        <xdr:cNvSpPr txBox="1"/>
      </xdr:nvSpPr>
      <xdr:spPr>
        <a:xfrm>
          <a:off x="119005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72" name="n_4aveValue【公民館】&#10;有形固定資産減価償却率"/>
        <xdr:cNvSpPr txBox="1"/>
      </xdr:nvSpPr>
      <xdr:spPr>
        <a:xfrm>
          <a:off x="1110298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773" name="n_1mainValue【公民館】&#10;有形固定資産減価償却率"/>
        <xdr:cNvSpPr txBox="1"/>
      </xdr:nvSpPr>
      <xdr:spPr>
        <a:xfrm>
          <a:off x="13437244" y="179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74" name="n_2mainValue【公民館】&#10;有形固定資産減価償却率"/>
        <xdr:cNvSpPr txBox="1"/>
      </xdr:nvSpPr>
      <xdr:spPr>
        <a:xfrm>
          <a:off x="126752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775" name="n_3mainValue【公民館】&#10;有形固定資産減価償却率"/>
        <xdr:cNvSpPr txBox="1"/>
      </xdr:nvSpPr>
      <xdr:spPr>
        <a:xfrm>
          <a:off x="119005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169563</xdr:rowOff>
    </xdr:from>
    <xdr:ext cx="405111" cy="259045"/>
    <xdr:sp macro="" textlink="">
      <xdr:nvSpPr>
        <xdr:cNvPr id="776" name="n_4mainValue【公民館】&#10;有形固定資産減価償却率"/>
        <xdr:cNvSpPr txBox="1"/>
      </xdr:nvSpPr>
      <xdr:spPr>
        <a:xfrm>
          <a:off x="1110298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02" name="直線コネクタ 801"/>
        <xdr:cNvCxnSpPr/>
      </xdr:nvCxnSpPr>
      <xdr:spPr>
        <a:xfrm flipV="1">
          <a:off x="19509104" y="16759102"/>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3" name="【公民館】&#10;一人当たり面積最小値テキスト"/>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4" name="直線コネクタ 803"/>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05" name="【公民館】&#10;一人当たり面積最大値テキスト"/>
        <xdr:cNvSpPr txBox="1"/>
      </xdr:nvSpPr>
      <xdr:spPr>
        <a:xfrm>
          <a:off x="19547840" y="1653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06" name="直線コネクタ 805"/>
        <xdr:cNvCxnSpPr/>
      </xdr:nvCxnSpPr>
      <xdr:spPr>
        <a:xfrm>
          <a:off x="19443700" y="1675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07" name="【公民館】&#10;一人当たり面積平均値テキスト"/>
        <xdr:cNvSpPr txBox="1"/>
      </xdr:nvSpPr>
      <xdr:spPr>
        <a:xfrm>
          <a:off x="19547840" y="17857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08" name="フローチャート: 判断 807"/>
        <xdr:cNvSpPr/>
      </xdr:nvSpPr>
      <xdr:spPr>
        <a:xfrm>
          <a:off x="19458940" y="180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09" name="フローチャート: 判断 808"/>
        <xdr:cNvSpPr/>
      </xdr:nvSpPr>
      <xdr:spPr>
        <a:xfrm>
          <a:off x="18735040" y="17985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10" name="フローチャート: 判断 809"/>
        <xdr:cNvSpPr/>
      </xdr:nvSpPr>
      <xdr:spPr>
        <a:xfrm>
          <a:off x="17937480" y="1799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11" name="フローチャート: 判断 810"/>
        <xdr:cNvSpPr/>
      </xdr:nvSpPr>
      <xdr:spPr>
        <a:xfrm>
          <a:off x="171627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12" name="フローチャート: 判断 811"/>
        <xdr:cNvSpPr/>
      </xdr:nvSpPr>
      <xdr:spPr>
        <a:xfrm>
          <a:off x="16388080" y="17996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147320</xdr:rowOff>
    </xdr:from>
    <xdr:to>
      <xdr:col>116</xdr:col>
      <xdr:colOff>114300</xdr:colOff>
      <xdr:row>109</xdr:row>
      <xdr:rowOff>77470</xdr:rowOff>
    </xdr:to>
    <xdr:sp macro="" textlink="">
      <xdr:nvSpPr>
        <xdr:cNvPr id="818" name="楕円 817"/>
        <xdr:cNvSpPr/>
      </xdr:nvSpPr>
      <xdr:spPr>
        <a:xfrm>
          <a:off x="19458940" y="182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62247</xdr:rowOff>
    </xdr:from>
    <xdr:ext cx="469744" cy="259045"/>
    <xdr:sp macro="" textlink="">
      <xdr:nvSpPr>
        <xdr:cNvPr id="819" name="【公民館】&#10;一人当たり面積該当値テキスト"/>
        <xdr:cNvSpPr txBox="1"/>
      </xdr:nvSpPr>
      <xdr:spPr>
        <a:xfrm>
          <a:off x="19547840" y="181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147320</xdr:rowOff>
    </xdr:from>
    <xdr:to>
      <xdr:col>112</xdr:col>
      <xdr:colOff>38100</xdr:colOff>
      <xdr:row>109</xdr:row>
      <xdr:rowOff>77470</xdr:rowOff>
    </xdr:to>
    <xdr:sp macro="" textlink="">
      <xdr:nvSpPr>
        <xdr:cNvPr id="820" name="楕円 819"/>
        <xdr:cNvSpPr/>
      </xdr:nvSpPr>
      <xdr:spPr>
        <a:xfrm>
          <a:off x="18735040" y="1825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26670</xdr:rowOff>
    </xdr:from>
    <xdr:to>
      <xdr:col>116</xdr:col>
      <xdr:colOff>63500</xdr:colOff>
      <xdr:row>109</xdr:row>
      <xdr:rowOff>26670</xdr:rowOff>
    </xdr:to>
    <xdr:cxnSp macro="">
      <xdr:nvCxnSpPr>
        <xdr:cNvPr id="821" name="直線コネクタ 820"/>
        <xdr:cNvCxnSpPr/>
      </xdr:nvCxnSpPr>
      <xdr:spPr>
        <a:xfrm>
          <a:off x="18778220" y="182994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147320</xdr:rowOff>
    </xdr:from>
    <xdr:to>
      <xdr:col>107</xdr:col>
      <xdr:colOff>101600</xdr:colOff>
      <xdr:row>109</xdr:row>
      <xdr:rowOff>77470</xdr:rowOff>
    </xdr:to>
    <xdr:sp macro="" textlink="">
      <xdr:nvSpPr>
        <xdr:cNvPr id="822" name="楕円 821"/>
        <xdr:cNvSpPr/>
      </xdr:nvSpPr>
      <xdr:spPr>
        <a:xfrm>
          <a:off x="17937480" y="182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26670</xdr:rowOff>
    </xdr:from>
    <xdr:to>
      <xdr:col>111</xdr:col>
      <xdr:colOff>177800</xdr:colOff>
      <xdr:row>109</xdr:row>
      <xdr:rowOff>26670</xdr:rowOff>
    </xdr:to>
    <xdr:cxnSp macro="">
      <xdr:nvCxnSpPr>
        <xdr:cNvPr id="823" name="直線コネクタ 822"/>
        <xdr:cNvCxnSpPr/>
      </xdr:nvCxnSpPr>
      <xdr:spPr>
        <a:xfrm>
          <a:off x="17988280" y="182994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148408</xdr:rowOff>
    </xdr:from>
    <xdr:to>
      <xdr:col>102</xdr:col>
      <xdr:colOff>165100</xdr:colOff>
      <xdr:row>109</xdr:row>
      <xdr:rowOff>78558</xdr:rowOff>
    </xdr:to>
    <xdr:sp macro="" textlink="">
      <xdr:nvSpPr>
        <xdr:cNvPr id="824" name="楕円 823"/>
        <xdr:cNvSpPr/>
      </xdr:nvSpPr>
      <xdr:spPr>
        <a:xfrm>
          <a:off x="17162780" y="18253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26670</xdr:rowOff>
    </xdr:from>
    <xdr:to>
      <xdr:col>107</xdr:col>
      <xdr:colOff>50800</xdr:colOff>
      <xdr:row>109</xdr:row>
      <xdr:rowOff>27758</xdr:rowOff>
    </xdr:to>
    <xdr:cxnSp macro="">
      <xdr:nvCxnSpPr>
        <xdr:cNvPr id="825" name="直線コネクタ 824"/>
        <xdr:cNvCxnSpPr/>
      </xdr:nvCxnSpPr>
      <xdr:spPr>
        <a:xfrm flipV="1">
          <a:off x="17213580" y="18299430"/>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149498</xdr:rowOff>
    </xdr:from>
    <xdr:to>
      <xdr:col>98</xdr:col>
      <xdr:colOff>38100</xdr:colOff>
      <xdr:row>109</xdr:row>
      <xdr:rowOff>79648</xdr:rowOff>
    </xdr:to>
    <xdr:sp macro="" textlink="">
      <xdr:nvSpPr>
        <xdr:cNvPr id="826" name="楕円 825"/>
        <xdr:cNvSpPr/>
      </xdr:nvSpPr>
      <xdr:spPr>
        <a:xfrm>
          <a:off x="16388080" y="18254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27758</xdr:rowOff>
    </xdr:from>
    <xdr:to>
      <xdr:col>102</xdr:col>
      <xdr:colOff>114300</xdr:colOff>
      <xdr:row>109</xdr:row>
      <xdr:rowOff>28848</xdr:rowOff>
    </xdr:to>
    <xdr:cxnSp macro="">
      <xdr:nvCxnSpPr>
        <xdr:cNvPr id="827" name="直線コネクタ 826"/>
        <xdr:cNvCxnSpPr/>
      </xdr:nvCxnSpPr>
      <xdr:spPr>
        <a:xfrm flipV="1">
          <a:off x="16431260" y="18300518"/>
          <a:ext cx="78232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28" name="n_1aveValue【公民館】&#10;一人当たり面積"/>
        <xdr:cNvSpPr txBox="1"/>
      </xdr:nvSpPr>
      <xdr:spPr>
        <a:xfrm>
          <a:off x="18561127" y="17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29" name="n_2aveValue【公民館】&#10;一人当たり面積"/>
        <xdr:cNvSpPr txBox="1"/>
      </xdr:nvSpPr>
      <xdr:spPr>
        <a:xfrm>
          <a:off x="17776267" y="177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30" name="n_3aveValue【公民館】&#10;一人当たり面積"/>
        <xdr:cNvSpPr txBox="1"/>
      </xdr:nvSpPr>
      <xdr:spPr>
        <a:xfrm>
          <a:off x="1700156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31" name="n_4aveValue【公民館】&#10;一人当たり面積"/>
        <xdr:cNvSpPr txBox="1"/>
      </xdr:nvSpPr>
      <xdr:spPr>
        <a:xfrm>
          <a:off x="16226867" y="17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68597</xdr:rowOff>
    </xdr:from>
    <xdr:ext cx="469744" cy="259045"/>
    <xdr:sp macro="" textlink="">
      <xdr:nvSpPr>
        <xdr:cNvPr id="832" name="n_1mainValue【公民館】&#10;一人当たり面積"/>
        <xdr:cNvSpPr txBox="1"/>
      </xdr:nvSpPr>
      <xdr:spPr>
        <a:xfrm>
          <a:off x="185611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68597</xdr:rowOff>
    </xdr:from>
    <xdr:ext cx="469744" cy="259045"/>
    <xdr:sp macro="" textlink="">
      <xdr:nvSpPr>
        <xdr:cNvPr id="833" name="n_2mainValue【公民館】&#10;一人当たり面積"/>
        <xdr:cNvSpPr txBox="1"/>
      </xdr:nvSpPr>
      <xdr:spPr>
        <a:xfrm>
          <a:off x="1777626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69685</xdr:rowOff>
    </xdr:from>
    <xdr:ext cx="469744" cy="259045"/>
    <xdr:sp macro="" textlink="">
      <xdr:nvSpPr>
        <xdr:cNvPr id="834" name="n_3mainValue【公民館】&#10;一人当たり面積"/>
        <xdr:cNvSpPr txBox="1"/>
      </xdr:nvSpPr>
      <xdr:spPr>
        <a:xfrm>
          <a:off x="17001567" y="183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70775</xdr:rowOff>
    </xdr:from>
    <xdr:ext cx="469744" cy="259045"/>
    <xdr:sp macro="" textlink="">
      <xdr:nvSpPr>
        <xdr:cNvPr id="835" name="n_4mainValue【公民館】&#10;一人当たり面積"/>
        <xdr:cNvSpPr txBox="1"/>
      </xdr:nvSpPr>
      <xdr:spPr>
        <a:xfrm>
          <a:off x="16226867" y="183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道路については、有形固定資産減価償却率が全国・県・類似団体内平均値の平均を下回っている。一人当たり延長が全国・県平均を上回っているが、類似団体内平均値よりは下回っている。認定こども園等については、有形固定資産減価償却率が全国・県平均・類似団体内平均値を上回っている。一人当たり面積は全国・県平均・類似団体内平均値を上回っている。橋梁・トンネルについては、有形固定資産減価償却率が全国・県平均、類似団体内平均値を下回っている。一人当たり償却資産額は全国・県平均、類似団体内平均値を上回っている。学校施設については、有形資産減価償却率が全国・県・類似団体平均を下回っている。一人当たり面積は全国・県・類似団体内平均値を上回っている。公営住宅については、有形資産減価償却率が全国・県・類似団体平均を下回っている。一人当たり面積は県平均を上回っているが、全国・類似団体平均を下回っている。児童館については</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年度に皆減となった。公民館については、有形固定資産減価償却率が全国・県平均、類似団体内平均値を上回っている。一人当たり面積が全国・県平均、類似団体内平均値を下回っている。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086225" y="564587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124960" y="5424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020820" y="5645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124960" y="6227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312160" y="6205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965200" y="59025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xdr:cNvSpPr/>
      </xdr:nvSpPr>
      <xdr:spPr>
        <a:xfrm>
          <a:off x="403606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xdr:cNvSpPr txBox="1"/>
      </xdr:nvSpPr>
      <xdr:spPr>
        <a:xfrm>
          <a:off x="4124960" y="58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49893</xdr:rowOff>
    </xdr:from>
    <xdr:to>
      <xdr:col>20</xdr:col>
      <xdr:colOff>38100</xdr:colOff>
      <xdr:row>35</xdr:row>
      <xdr:rowOff>151493</xdr:rowOff>
    </xdr:to>
    <xdr:sp macro="" textlink="">
      <xdr:nvSpPr>
        <xdr:cNvPr id="76" name="楕円 75"/>
        <xdr:cNvSpPr/>
      </xdr:nvSpPr>
      <xdr:spPr>
        <a:xfrm>
          <a:off x="3312160" y="5917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100693</xdr:rowOff>
    </xdr:from>
    <xdr:to>
      <xdr:col>24</xdr:col>
      <xdr:colOff>63500</xdr:colOff>
      <xdr:row>35</xdr:row>
      <xdr:rowOff>149678</xdr:rowOff>
    </xdr:to>
    <xdr:cxnSp macro="">
      <xdr:nvCxnSpPr>
        <xdr:cNvPr id="77" name="直線コネクタ 76"/>
        <xdr:cNvCxnSpPr/>
      </xdr:nvCxnSpPr>
      <xdr:spPr>
        <a:xfrm>
          <a:off x="3355340" y="5968093"/>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8" name="楕円 77"/>
        <xdr:cNvSpPr/>
      </xdr:nvSpPr>
      <xdr:spPr>
        <a:xfrm>
          <a:off x="2514600" y="58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100693</xdr:rowOff>
    </xdr:to>
    <xdr:cxnSp macro="">
      <xdr:nvCxnSpPr>
        <xdr:cNvPr id="79" name="直線コネクタ 78"/>
        <xdr:cNvCxnSpPr/>
      </xdr:nvCxnSpPr>
      <xdr:spPr>
        <a:xfrm>
          <a:off x="2565400" y="5919107"/>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123372</xdr:rowOff>
    </xdr:from>
    <xdr:to>
      <xdr:col>10</xdr:col>
      <xdr:colOff>165100</xdr:colOff>
      <xdr:row>35</xdr:row>
      <xdr:rowOff>53522</xdr:rowOff>
    </xdr:to>
    <xdr:sp macro="" textlink="">
      <xdr:nvSpPr>
        <xdr:cNvPr id="80" name="楕円 79"/>
        <xdr:cNvSpPr/>
      </xdr:nvSpPr>
      <xdr:spPr>
        <a:xfrm>
          <a:off x="1739900" y="5823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2722</xdr:rowOff>
    </xdr:from>
    <xdr:to>
      <xdr:col>15</xdr:col>
      <xdr:colOff>50800</xdr:colOff>
      <xdr:row>35</xdr:row>
      <xdr:rowOff>51707</xdr:rowOff>
    </xdr:to>
    <xdr:cxnSp macro="">
      <xdr:nvCxnSpPr>
        <xdr:cNvPr id="81" name="直線コネクタ 80"/>
        <xdr:cNvCxnSpPr/>
      </xdr:nvCxnSpPr>
      <xdr:spPr>
        <a:xfrm>
          <a:off x="1790700" y="5870122"/>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74386</xdr:rowOff>
    </xdr:from>
    <xdr:to>
      <xdr:col>6</xdr:col>
      <xdr:colOff>38100</xdr:colOff>
      <xdr:row>35</xdr:row>
      <xdr:rowOff>4536</xdr:rowOff>
    </xdr:to>
    <xdr:sp macro="" textlink="">
      <xdr:nvSpPr>
        <xdr:cNvPr id="82" name="楕円 81"/>
        <xdr:cNvSpPr/>
      </xdr:nvSpPr>
      <xdr:spPr>
        <a:xfrm>
          <a:off x="965200" y="5774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125186</xdr:rowOff>
    </xdr:from>
    <xdr:to>
      <xdr:col>10</xdr:col>
      <xdr:colOff>114300</xdr:colOff>
      <xdr:row>35</xdr:row>
      <xdr:rowOff>2722</xdr:rowOff>
    </xdr:to>
    <xdr:cxnSp macro="">
      <xdr:nvCxnSpPr>
        <xdr:cNvPr id="83" name="直線コネクタ 82"/>
        <xdr:cNvCxnSpPr/>
      </xdr:nvCxnSpPr>
      <xdr:spPr>
        <a:xfrm>
          <a:off x="1008380" y="5824946"/>
          <a:ext cx="78232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170564" y="629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3857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127924</xdr:rowOff>
    </xdr:from>
    <xdr:ext cx="405111" cy="259045"/>
    <xdr:sp macro="" textlink="">
      <xdr:nvSpPr>
        <xdr:cNvPr id="87" name="n_4aveValue【図書館】&#10;有形固定資産減価償却率"/>
        <xdr:cNvSpPr txBox="1"/>
      </xdr:nvSpPr>
      <xdr:spPr>
        <a:xfrm>
          <a:off x="836304" y="5995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168020</xdr:rowOff>
    </xdr:from>
    <xdr:ext cx="405111" cy="259045"/>
    <xdr:sp macro="" textlink="">
      <xdr:nvSpPr>
        <xdr:cNvPr id="88" name="n_1mainValue【図書館】&#10;有形固定資産減価償却率"/>
        <xdr:cNvSpPr txBox="1"/>
      </xdr:nvSpPr>
      <xdr:spPr>
        <a:xfrm>
          <a:off x="317056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9" name="n_2mainValue【図書館】&#10;有形固定資産減価償却率"/>
        <xdr:cNvSpPr txBox="1"/>
      </xdr:nvSpPr>
      <xdr:spPr>
        <a:xfrm>
          <a:off x="238570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70049</xdr:rowOff>
    </xdr:from>
    <xdr:ext cx="405111" cy="259045"/>
    <xdr:sp macro="" textlink="">
      <xdr:nvSpPr>
        <xdr:cNvPr id="90" name="n_3mainValue【図書館】&#10;有形固定資産減価償却率"/>
        <xdr:cNvSpPr txBox="1"/>
      </xdr:nvSpPr>
      <xdr:spPr>
        <a:xfrm>
          <a:off x="161100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21063</xdr:rowOff>
    </xdr:from>
    <xdr:ext cx="405111" cy="259045"/>
    <xdr:sp macro="" textlink="">
      <xdr:nvSpPr>
        <xdr:cNvPr id="91" name="n_4mainValue【図書館】&#10;有形固定資産減価償却率"/>
        <xdr:cNvSpPr txBox="1"/>
      </xdr:nvSpPr>
      <xdr:spPr>
        <a:xfrm>
          <a:off x="83630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9219565" y="5705203"/>
          <a:ext cx="0" cy="121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9258300" y="69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9154160" y="691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9258300" y="548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9154160" y="5705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9258300" y="634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9192260" y="6488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844550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7670800" y="6531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68732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098540" y="65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87993</xdr:rowOff>
    </xdr:from>
    <xdr:to>
      <xdr:col>55</xdr:col>
      <xdr:colOff>50800</xdr:colOff>
      <xdr:row>40</xdr:row>
      <xdr:rowOff>18143</xdr:rowOff>
    </xdr:to>
    <xdr:sp macro="" textlink="">
      <xdr:nvSpPr>
        <xdr:cNvPr id="133" name="楕円 132"/>
        <xdr:cNvSpPr/>
      </xdr:nvSpPr>
      <xdr:spPr>
        <a:xfrm>
          <a:off x="9192260" y="6625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66420</xdr:rowOff>
    </xdr:from>
    <xdr:ext cx="469744" cy="259045"/>
    <xdr:sp macro="" textlink="">
      <xdr:nvSpPr>
        <xdr:cNvPr id="134" name="【図書館】&#10;一人当たり面積該当値テキスト"/>
        <xdr:cNvSpPr txBox="1"/>
      </xdr:nvSpPr>
      <xdr:spPr>
        <a:xfrm>
          <a:off x="9258300" y="66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5" name="楕円 134"/>
        <xdr:cNvSpPr/>
      </xdr:nvSpPr>
      <xdr:spPr>
        <a:xfrm>
          <a:off x="8445500"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138793</xdr:rowOff>
    </xdr:from>
    <xdr:to>
      <xdr:col>55</xdr:col>
      <xdr:colOff>0</xdr:colOff>
      <xdr:row>39</xdr:row>
      <xdr:rowOff>149678</xdr:rowOff>
    </xdr:to>
    <xdr:cxnSp macro="">
      <xdr:nvCxnSpPr>
        <xdr:cNvPr id="136" name="直線コネクタ 135"/>
        <xdr:cNvCxnSpPr/>
      </xdr:nvCxnSpPr>
      <xdr:spPr>
        <a:xfrm flipV="1">
          <a:off x="8496300" y="6676753"/>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109765</xdr:rowOff>
    </xdr:from>
    <xdr:to>
      <xdr:col>46</xdr:col>
      <xdr:colOff>38100</xdr:colOff>
      <xdr:row>40</xdr:row>
      <xdr:rowOff>39915</xdr:rowOff>
    </xdr:to>
    <xdr:sp macro="" textlink="">
      <xdr:nvSpPr>
        <xdr:cNvPr id="137" name="楕円 136"/>
        <xdr:cNvSpPr/>
      </xdr:nvSpPr>
      <xdr:spPr>
        <a:xfrm>
          <a:off x="7670800" y="6647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160565</xdr:rowOff>
    </xdr:to>
    <xdr:cxnSp macro="">
      <xdr:nvCxnSpPr>
        <xdr:cNvPr id="138" name="直線コネクタ 137"/>
        <xdr:cNvCxnSpPr/>
      </xdr:nvCxnSpPr>
      <xdr:spPr>
        <a:xfrm flipV="1">
          <a:off x="7713980" y="6687638"/>
          <a:ext cx="7823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9" name="楕円 138"/>
        <xdr:cNvSpPr/>
      </xdr:nvSpPr>
      <xdr:spPr>
        <a:xfrm>
          <a:off x="68732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160565</xdr:rowOff>
    </xdr:from>
    <xdr:to>
      <xdr:col>45</xdr:col>
      <xdr:colOff>177800</xdr:colOff>
      <xdr:row>40</xdr:row>
      <xdr:rowOff>0</xdr:rowOff>
    </xdr:to>
    <xdr:cxnSp macro="">
      <xdr:nvCxnSpPr>
        <xdr:cNvPr id="140" name="直線コネクタ 139"/>
        <xdr:cNvCxnSpPr/>
      </xdr:nvCxnSpPr>
      <xdr:spPr>
        <a:xfrm flipV="1">
          <a:off x="6924040" y="6698525"/>
          <a:ext cx="78994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1" name="楕円 140"/>
        <xdr:cNvSpPr/>
      </xdr:nvSpPr>
      <xdr:spPr>
        <a:xfrm>
          <a:off x="6098540" y="666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10885</xdr:rowOff>
    </xdr:to>
    <xdr:cxnSp macro="">
      <xdr:nvCxnSpPr>
        <xdr:cNvPr id="142" name="直線コネクタ 141"/>
        <xdr:cNvCxnSpPr/>
      </xdr:nvCxnSpPr>
      <xdr:spPr>
        <a:xfrm flipV="1">
          <a:off x="6149340" y="6705600"/>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827158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750958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67120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59373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20155</xdr:rowOff>
    </xdr:from>
    <xdr:ext cx="469744" cy="259045"/>
    <xdr:sp macro="" textlink="">
      <xdr:nvSpPr>
        <xdr:cNvPr id="147" name="n_1mainValue【図書館】&#10;一人当たり面積"/>
        <xdr:cNvSpPr txBox="1"/>
      </xdr:nvSpPr>
      <xdr:spPr>
        <a:xfrm>
          <a:off x="827158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31042</xdr:rowOff>
    </xdr:from>
    <xdr:ext cx="469744" cy="259045"/>
    <xdr:sp macro="" textlink="">
      <xdr:nvSpPr>
        <xdr:cNvPr id="148" name="n_2mainValue【図書館】&#10;一人当たり面積"/>
        <xdr:cNvSpPr txBox="1"/>
      </xdr:nvSpPr>
      <xdr:spPr>
        <a:xfrm>
          <a:off x="750958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9" name="n_3mainValue【図書館】&#10;一人当たり面積"/>
        <xdr:cNvSpPr txBox="1"/>
      </xdr:nvSpPr>
      <xdr:spPr>
        <a:xfrm>
          <a:off x="67120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50" name="n_4mainValue【図書館】&#10;一人当たり面積"/>
        <xdr:cNvSpPr txBox="1"/>
      </xdr:nvSpPr>
      <xdr:spPr>
        <a:xfrm>
          <a:off x="59373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086225" y="9423763"/>
          <a:ext cx="0" cy="1365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124960" y="1079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020820" y="1078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124960" y="10003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03606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31216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514600" y="10195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7399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96520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92" name="楕円 191"/>
        <xdr:cNvSpPr/>
      </xdr:nvSpPr>
      <xdr:spPr>
        <a:xfrm>
          <a:off x="4036060" y="1014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68053</xdr:rowOff>
    </xdr:from>
    <xdr:ext cx="405111" cy="259045"/>
    <xdr:sp macro="" textlink="">
      <xdr:nvSpPr>
        <xdr:cNvPr id="193" name="【体育館・プール】&#10;有形固定資産減価償却率該当値テキスト"/>
        <xdr:cNvSpPr txBox="1"/>
      </xdr:nvSpPr>
      <xdr:spPr>
        <a:xfrm>
          <a:off x="4124960" y="1012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4" name="楕円 193"/>
        <xdr:cNvSpPr/>
      </xdr:nvSpPr>
      <xdr:spPr>
        <a:xfrm>
          <a:off x="3312160" y="10216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61</xdr:row>
      <xdr:rowOff>37556</xdr:rowOff>
    </xdr:to>
    <xdr:cxnSp macro="">
      <xdr:nvCxnSpPr>
        <xdr:cNvPr id="195" name="直線コネクタ 194"/>
        <xdr:cNvCxnSpPr/>
      </xdr:nvCxnSpPr>
      <xdr:spPr>
        <a:xfrm flipV="1">
          <a:off x="3355340" y="10198826"/>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6" name="楕円 195"/>
        <xdr:cNvSpPr/>
      </xdr:nvSpPr>
      <xdr:spPr>
        <a:xfrm>
          <a:off x="2514600" y="1047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62</xdr:row>
      <xdr:rowOff>133894</xdr:rowOff>
    </xdr:to>
    <xdr:cxnSp macro="">
      <xdr:nvCxnSpPr>
        <xdr:cNvPr id="197" name="直線コネクタ 196"/>
        <xdr:cNvCxnSpPr/>
      </xdr:nvCxnSpPr>
      <xdr:spPr>
        <a:xfrm flipV="1">
          <a:off x="2565400" y="10263596"/>
          <a:ext cx="789940" cy="2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8" name="楕円 197"/>
        <xdr:cNvSpPr/>
      </xdr:nvSpPr>
      <xdr:spPr>
        <a:xfrm>
          <a:off x="1739900" y="104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133894</xdr:rowOff>
    </xdr:to>
    <xdr:cxnSp macro="">
      <xdr:nvCxnSpPr>
        <xdr:cNvPr id="199" name="直線コネクタ 198"/>
        <xdr:cNvCxnSpPr/>
      </xdr:nvCxnSpPr>
      <xdr:spPr>
        <a:xfrm>
          <a:off x="1790700" y="10491652"/>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200" name="楕円 199"/>
        <xdr:cNvSpPr/>
      </xdr:nvSpPr>
      <xdr:spPr>
        <a:xfrm>
          <a:off x="965200" y="104049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62</xdr:row>
      <xdr:rowOff>97972</xdr:rowOff>
    </xdr:to>
    <xdr:cxnSp macro="">
      <xdr:nvCxnSpPr>
        <xdr:cNvPr id="201" name="直線コネクタ 200"/>
        <xdr:cNvCxnSpPr/>
      </xdr:nvCxnSpPr>
      <xdr:spPr>
        <a:xfrm>
          <a:off x="1008380" y="10455729"/>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17056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38570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6110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8363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6" name="n_1mainValue【体育館・プール】&#10;有形固定資産減価償却率"/>
        <xdr:cNvSpPr txBox="1"/>
      </xdr:nvSpPr>
      <xdr:spPr>
        <a:xfrm>
          <a:off x="317056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7" name="n_2mainValue【体育館・プール】&#10;有形固定資産減価償却率"/>
        <xdr:cNvSpPr txBox="1"/>
      </xdr:nvSpPr>
      <xdr:spPr>
        <a:xfrm>
          <a:off x="2385704" y="105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8" name="n_3mainValue【体育館・プール】&#10;有形固定資産減価償却率"/>
        <xdr:cNvSpPr txBox="1"/>
      </xdr:nvSpPr>
      <xdr:spPr>
        <a:xfrm>
          <a:off x="16110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209" name="n_4mainValue【体育館・プール】&#10;有形固定資産減価償却率"/>
        <xdr:cNvSpPr txBox="1"/>
      </xdr:nvSpPr>
      <xdr:spPr>
        <a:xfrm>
          <a:off x="836304" y="1049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9219565" y="9459686"/>
          <a:ext cx="0" cy="1211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9258300" y="1067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9154160" y="10670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925830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915416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9258300" y="1009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91922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844550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76708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68732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098540" y="102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51" name="楕円 250"/>
        <xdr:cNvSpPr/>
      </xdr:nvSpPr>
      <xdr:spPr>
        <a:xfrm>
          <a:off x="9192260" y="1049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52" name="【体育館・プール】&#10;一人当たり面積該当値テキスト"/>
        <xdr:cNvSpPr txBox="1"/>
      </xdr:nvSpPr>
      <xdr:spPr>
        <a:xfrm>
          <a:off x="92583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104322</xdr:rowOff>
    </xdr:from>
    <xdr:to>
      <xdr:col>50</xdr:col>
      <xdr:colOff>165100</xdr:colOff>
      <xdr:row>63</xdr:row>
      <xdr:rowOff>34472</xdr:rowOff>
    </xdr:to>
    <xdr:sp macro="" textlink="">
      <xdr:nvSpPr>
        <xdr:cNvPr id="253" name="楕円 252"/>
        <xdr:cNvSpPr/>
      </xdr:nvSpPr>
      <xdr:spPr>
        <a:xfrm>
          <a:off x="8445500" y="10498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155122</xdr:rowOff>
    </xdr:to>
    <xdr:cxnSp macro="">
      <xdr:nvCxnSpPr>
        <xdr:cNvPr id="254" name="直線コネクタ 253"/>
        <xdr:cNvCxnSpPr/>
      </xdr:nvCxnSpPr>
      <xdr:spPr>
        <a:xfrm flipV="1">
          <a:off x="8496300" y="10542270"/>
          <a:ext cx="723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112485</xdr:rowOff>
    </xdr:from>
    <xdr:to>
      <xdr:col>46</xdr:col>
      <xdr:colOff>38100</xdr:colOff>
      <xdr:row>63</xdr:row>
      <xdr:rowOff>42635</xdr:rowOff>
    </xdr:to>
    <xdr:sp macro="" textlink="">
      <xdr:nvSpPr>
        <xdr:cNvPr id="255" name="楕円 254"/>
        <xdr:cNvSpPr/>
      </xdr:nvSpPr>
      <xdr:spPr>
        <a:xfrm>
          <a:off x="7670800" y="10506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155122</xdr:rowOff>
    </xdr:from>
    <xdr:to>
      <xdr:col>50</xdr:col>
      <xdr:colOff>114300</xdr:colOff>
      <xdr:row>62</xdr:row>
      <xdr:rowOff>163285</xdr:rowOff>
    </xdr:to>
    <xdr:cxnSp macro="">
      <xdr:nvCxnSpPr>
        <xdr:cNvPr id="256" name="直線コネクタ 255"/>
        <xdr:cNvCxnSpPr/>
      </xdr:nvCxnSpPr>
      <xdr:spPr>
        <a:xfrm flipV="1">
          <a:off x="7713980" y="10548802"/>
          <a:ext cx="78232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119017</xdr:rowOff>
    </xdr:from>
    <xdr:to>
      <xdr:col>41</xdr:col>
      <xdr:colOff>101600</xdr:colOff>
      <xdr:row>63</xdr:row>
      <xdr:rowOff>49167</xdr:rowOff>
    </xdr:to>
    <xdr:sp macro="" textlink="">
      <xdr:nvSpPr>
        <xdr:cNvPr id="257" name="楕円 256"/>
        <xdr:cNvSpPr/>
      </xdr:nvSpPr>
      <xdr:spPr>
        <a:xfrm>
          <a:off x="687324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163285</xdr:rowOff>
    </xdr:from>
    <xdr:to>
      <xdr:col>45</xdr:col>
      <xdr:colOff>177800</xdr:colOff>
      <xdr:row>62</xdr:row>
      <xdr:rowOff>169817</xdr:rowOff>
    </xdr:to>
    <xdr:cxnSp macro="">
      <xdr:nvCxnSpPr>
        <xdr:cNvPr id="258" name="直線コネクタ 257"/>
        <xdr:cNvCxnSpPr/>
      </xdr:nvCxnSpPr>
      <xdr:spPr>
        <a:xfrm flipV="1">
          <a:off x="6924040" y="10556965"/>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59" name="楕円 258"/>
        <xdr:cNvSpPr/>
      </xdr:nvSpPr>
      <xdr:spPr>
        <a:xfrm>
          <a:off x="6098540" y="1051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169817</xdr:rowOff>
    </xdr:from>
    <xdr:to>
      <xdr:col>41</xdr:col>
      <xdr:colOff>50800</xdr:colOff>
      <xdr:row>63</xdr:row>
      <xdr:rowOff>3266</xdr:rowOff>
    </xdr:to>
    <xdr:cxnSp macro="">
      <xdr:nvCxnSpPr>
        <xdr:cNvPr id="260" name="直線コネクタ 259"/>
        <xdr:cNvCxnSpPr/>
      </xdr:nvCxnSpPr>
      <xdr:spPr>
        <a:xfrm flipV="1">
          <a:off x="6149340" y="10563497"/>
          <a:ext cx="7747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827158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7509587"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67120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5937327" y="100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25599</xdr:rowOff>
    </xdr:from>
    <xdr:ext cx="469744" cy="259045"/>
    <xdr:sp macro="" textlink="">
      <xdr:nvSpPr>
        <xdr:cNvPr id="265" name="n_1mainValue【体育館・プール】&#10;一人当たり面積"/>
        <xdr:cNvSpPr txBox="1"/>
      </xdr:nvSpPr>
      <xdr:spPr>
        <a:xfrm>
          <a:off x="8271587" y="1058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33762</xdr:rowOff>
    </xdr:from>
    <xdr:ext cx="469744" cy="259045"/>
    <xdr:sp macro="" textlink="">
      <xdr:nvSpPr>
        <xdr:cNvPr id="266" name="n_2mainValue【体育館・プール】&#10;一人当たり面積"/>
        <xdr:cNvSpPr txBox="1"/>
      </xdr:nvSpPr>
      <xdr:spPr>
        <a:xfrm>
          <a:off x="7509587" y="1059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40294</xdr:rowOff>
    </xdr:from>
    <xdr:ext cx="469744" cy="259045"/>
    <xdr:sp macro="" textlink="">
      <xdr:nvSpPr>
        <xdr:cNvPr id="267" name="n_3mainValue【体育館・プール】&#10;一人当たり面積"/>
        <xdr:cNvSpPr txBox="1"/>
      </xdr:nvSpPr>
      <xdr:spPr>
        <a:xfrm>
          <a:off x="671202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45193</xdr:rowOff>
    </xdr:from>
    <xdr:ext cx="469744" cy="259045"/>
    <xdr:sp macro="" textlink="">
      <xdr:nvSpPr>
        <xdr:cNvPr id="268" name="n_4mainValue【体育館・プール】&#10;一人当たり面積"/>
        <xdr:cNvSpPr txBox="1"/>
      </xdr:nvSpPr>
      <xdr:spPr>
        <a:xfrm>
          <a:off x="5937327" y="106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086225" y="1316926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12496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020820" y="14323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124960" y="1294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02082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124960" y="13682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03606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7399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9" name="楕円 308"/>
        <xdr:cNvSpPr/>
      </xdr:nvSpPr>
      <xdr:spPr>
        <a:xfrm>
          <a:off x="4036060" y="1404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10" name="【福祉施設】&#10;有形固定資産減価償却率該当値テキスト"/>
        <xdr:cNvSpPr txBox="1"/>
      </xdr:nvSpPr>
      <xdr:spPr>
        <a:xfrm>
          <a:off x="4124960" y="1401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311" name="楕円 310"/>
        <xdr:cNvSpPr/>
      </xdr:nvSpPr>
      <xdr:spPr>
        <a:xfrm>
          <a:off x="3312160" y="14019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5714</xdr:rowOff>
    </xdr:to>
    <xdr:cxnSp macro="">
      <xdr:nvCxnSpPr>
        <xdr:cNvPr id="312" name="直線コネクタ 311"/>
        <xdr:cNvCxnSpPr/>
      </xdr:nvCxnSpPr>
      <xdr:spPr>
        <a:xfrm>
          <a:off x="3355340" y="14070331"/>
          <a:ext cx="73152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13" name="楕円 312"/>
        <xdr:cNvSpPr/>
      </xdr:nvSpPr>
      <xdr:spPr>
        <a:xfrm>
          <a:off x="251460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156211</xdr:rowOff>
    </xdr:to>
    <xdr:cxnSp macro="">
      <xdr:nvCxnSpPr>
        <xdr:cNvPr id="314" name="直線コネクタ 313"/>
        <xdr:cNvCxnSpPr/>
      </xdr:nvCxnSpPr>
      <xdr:spPr>
        <a:xfrm>
          <a:off x="2565400" y="1406652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15" name="楕円 314"/>
        <xdr:cNvSpPr/>
      </xdr:nvSpPr>
      <xdr:spPr>
        <a:xfrm>
          <a:off x="17399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83</xdr:row>
      <xdr:rowOff>152400</xdr:rowOff>
    </xdr:to>
    <xdr:cxnSp macro="">
      <xdr:nvCxnSpPr>
        <xdr:cNvPr id="316" name="直線コネクタ 315"/>
        <xdr:cNvCxnSpPr/>
      </xdr:nvCxnSpPr>
      <xdr:spPr>
        <a:xfrm>
          <a:off x="1790700" y="140474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17" name="楕円 316"/>
        <xdr:cNvSpPr/>
      </xdr:nvSpPr>
      <xdr:spPr>
        <a:xfrm>
          <a:off x="965200" y="1397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133350</xdr:rowOff>
    </xdr:to>
    <xdr:cxnSp macro="">
      <xdr:nvCxnSpPr>
        <xdr:cNvPr id="318" name="直線コネクタ 317"/>
        <xdr:cNvCxnSpPr/>
      </xdr:nvCxnSpPr>
      <xdr:spPr>
        <a:xfrm>
          <a:off x="1008380" y="1402842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17056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38570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61100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8363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323" name="n_1mainValue【福祉施設】&#10;有形固定資産減価償却率"/>
        <xdr:cNvSpPr txBox="1"/>
      </xdr:nvSpPr>
      <xdr:spPr>
        <a:xfrm>
          <a:off x="3170564" y="1410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24" name="n_2mainValue【福祉施設】&#10;有形固定資産減価償却率"/>
        <xdr:cNvSpPr txBox="1"/>
      </xdr:nvSpPr>
      <xdr:spPr>
        <a:xfrm>
          <a:off x="238570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25" name="n_3mainValue【福祉施設】&#10;有形固定資産減価償却率"/>
        <xdr:cNvSpPr txBox="1"/>
      </xdr:nvSpPr>
      <xdr:spPr>
        <a:xfrm>
          <a:off x="16110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26" name="n_4mainValue【福祉施設】&#10;有形固定資産減価償却率"/>
        <xdr:cNvSpPr txBox="1"/>
      </xdr:nvSpPr>
      <xdr:spPr>
        <a:xfrm>
          <a:off x="8363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9219565" y="12969241"/>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9258300"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915416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925830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844550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68732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0985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66" name="楕円 365"/>
        <xdr:cNvSpPr/>
      </xdr:nvSpPr>
      <xdr:spPr>
        <a:xfrm>
          <a:off x="919226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367" name="【福祉施設】&#10;一人当たり面積該当値テキスト"/>
        <xdr:cNvSpPr txBox="1"/>
      </xdr:nvSpPr>
      <xdr:spPr>
        <a:xfrm>
          <a:off x="9258300"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143511</xdr:rowOff>
    </xdr:from>
    <xdr:to>
      <xdr:col>50</xdr:col>
      <xdr:colOff>165100</xdr:colOff>
      <xdr:row>85</xdr:row>
      <xdr:rowOff>73661</xdr:rowOff>
    </xdr:to>
    <xdr:sp macro="" textlink="">
      <xdr:nvSpPr>
        <xdr:cNvPr id="368" name="楕円 367"/>
        <xdr:cNvSpPr/>
      </xdr:nvSpPr>
      <xdr:spPr>
        <a:xfrm>
          <a:off x="8445500" y="14225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22861</xdr:rowOff>
    </xdr:to>
    <xdr:cxnSp macro="">
      <xdr:nvCxnSpPr>
        <xdr:cNvPr id="369" name="直線コネクタ 368"/>
        <xdr:cNvCxnSpPr/>
      </xdr:nvCxnSpPr>
      <xdr:spPr>
        <a:xfrm flipV="1">
          <a:off x="8496300" y="14264639"/>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151130</xdr:rowOff>
    </xdr:from>
    <xdr:to>
      <xdr:col>46</xdr:col>
      <xdr:colOff>38100</xdr:colOff>
      <xdr:row>85</xdr:row>
      <xdr:rowOff>81280</xdr:rowOff>
    </xdr:to>
    <xdr:sp macro="" textlink="">
      <xdr:nvSpPr>
        <xdr:cNvPr id="370" name="楕円 369"/>
        <xdr:cNvSpPr/>
      </xdr:nvSpPr>
      <xdr:spPr>
        <a:xfrm>
          <a:off x="7670800" y="1423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22861</xdr:rowOff>
    </xdr:from>
    <xdr:to>
      <xdr:col>50</xdr:col>
      <xdr:colOff>114300</xdr:colOff>
      <xdr:row>85</xdr:row>
      <xdr:rowOff>30480</xdr:rowOff>
    </xdr:to>
    <xdr:cxnSp macro="">
      <xdr:nvCxnSpPr>
        <xdr:cNvPr id="371" name="直線コネクタ 370"/>
        <xdr:cNvCxnSpPr/>
      </xdr:nvCxnSpPr>
      <xdr:spPr>
        <a:xfrm flipV="1">
          <a:off x="7713980" y="1427226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154939</xdr:rowOff>
    </xdr:from>
    <xdr:to>
      <xdr:col>41</xdr:col>
      <xdr:colOff>101600</xdr:colOff>
      <xdr:row>85</xdr:row>
      <xdr:rowOff>85089</xdr:rowOff>
    </xdr:to>
    <xdr:sp macro="" textlink="">
      <xdr:nvSpPr>
        <xdr:cNvPr id="372" name="楕円 371"/>
        <xdr:cNvSpPr/>
      </xdr:nvSpPr>
      <xdr:spPr>
        <a:xfrm>
          <a:off x="68732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30480</xdr:rowOff>
    </xdr:from>
    <xdr:to>
      <xdr:col>45</xdr:col>
      <xdr:colOff>177800</xdr:colOff>
      <xdr:row>85</xdr:row>
      <xdr:rowOff>34289</xdr:rowOff>
    </xdr:to>
    <xdr:cxnSp macro="">
      <xdr:nvCxnSpPr>
        <xdr:cNvPr id="373" name="直線コネクタ 372"/>
        <xdr:cNvCxnSpPr/>
      </xdr:nvCxnSpPr>
      <xdr:spPr>
        <a:xfrm flipV="1">
          <a:off x="6924040" y="1427988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88900</xdr:rowOff>
    </xdr:to>
    <xdr:sp macro="" textlink="">
      <xdr:nvSpPr>
        <xdr:cNvPr id="374" name="楕円 373"/>
        <xdr:cNvSpPr/>
      </xdr:nvSpPr>
      <xdr:spPr>
        <a:xfrm>
          <a:off x="6098540" y="1424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34289</xdr:rowOff>
    </xdr:from>
    <xdr:to>
      <xdr:col>41</xdr:col>
      <xdr:colOff>50800</xdr:colOff>
      <xdr:row>85</xdr:row>
      <xdr:rowOff>38100</xdr:rowOff>
    </xdr:to>
    <xdr:cxnSp macro="">
      <xdr:nvCxnSpPr>
        <xdr:cNvPr id="375" name="直線コネクタ 374"/>
        <xdr:cNvCxnSpPr/>
      </xdr:nvCxnSpPr>
      <xdr:spPr>
        <a:xfrm flipV="1">
          <a:off x="6149340" y="1428368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827158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67120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59373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64788</xdr:rowOff>
    </xdr:from>
    <xdr:ext cx="469744" cy="259045"/>
    <xdr:sp macro="" textlink="">
      <xdr:nvSpPr>
        <xdr:cNvPr id="380" name="n_1mainValue【福祉施設】&#10;一人当たり面積"/>
        <xdr:cNvSpPr txBox="1"/>
      </xdr:nvSpPr>
      <xdr:spPr>
        <a:xfrm>
          <a:off x="827158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72407</xdr:rowOff>
    </xdr:from>
    <xdr:ext cx="469744" cy="259045"/>
    <xdr:sp macro="" textlink="">
      <xdr:nvSpPr>
        <xdr:cNvPr id="381" name="n_2mainValue【福祉施設】&#10;一人当たり面積"/>
        <xdr:cNvSpPr txBox="1"/>
      </xdr:nvSpPr>
      <xdr:spPr>
        <a:xfrm>
          <a:off x="750958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76216</xdr:rowOff>
    </xdr:from>
    <xdr:ext cx="469744" cy="259045"/>
    <xdr:sp macro="" textlink="">
      <xdr:nvSpPr>
        <xdr:cNvPr id="382" name="n_3mainValue【福祉施設】&#10;一人当たり面積"/>
        <xdr:cNvSpPr txBox="1"/>
      </xdr:nvSpPr>
      <xdr:spPr>
        <a:xfrm>
          <a:off x="67120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80027</xdr:rowOff>
    </xdr:from>
    <xdr:ext cx="469744" cy="259045"/>
    <xdr:sp macro="" textlink="">
      <xdr:nvSpPr>
        <xdr:cNvPr id="383" name="n_4mainValue【福祉施設】&#10;一人当たり面積"/>
        <xdr:cNvSpPr txBox="1"/>
      </xdr:nvSpPr>
      <xdr:spPr>
        <a:xfrm>
          <a:off x="59373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086225"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12496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02082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124960" y="17324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03606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31216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5146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73990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965200" y="1752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56424</xdr:rowOff>
    </xdr:from>
    <xdr:to>
      <xdr:col>24</xdr:col>
      <xdr:colOff>114300</xdr:colOff>
      <xdr:row>106</xdr:row>
      <xdr:rowOff>158024</xdr:rowOff>
    </xdr:to>
    <xdr:sp macro="" textlink="">
      <xdr:nvSpPr>
        <xdr:cNvPr id="425" name="楕円 424"/>
        <xdr:cNvSpPr/>
      </xdr:nvSpPr>
      <xdr:spPr>
        <a:xfrm>
          <a:off x="403606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34851</xdr:rowOff>
    </xdr:from>
    <xdr:ext cx="405111" cy="259045"/>
    <xdr:sp macro="" textlink="">
      <xdr:nvSpPr>
        <xdr:cNvPr id="426" name="【市民会館】&#10;有形固定資産減価償却率該当値テキスト"/>
        <xdr:cNvSpPr txBox="1"/>
      </xdr:nvSpPr>
      <xdr:spPr>
        <a:xfrm>
          <a:off x="4124960" y="1780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31931</xdr:rowOff>
    </xdr:from>
    <xdr:to>
      <xdr:col>20</xdr:col>
      <xdr:colOff>38100</xdr:colOff>
      <xdr:row>106</xdr:row>
      <xdr:rowOff>133531</xdr:rowOff>
    </xdr:to>
    <xdr:sp macro="" textlink="">
      <xdr:nvSpPr>
        <xdr:cNvPr id="427" name="楕円 426"/>
        <xdr:cNvSpPr/>
      </xdr:nvSpPr>
      <xdr:spPr>
        <a:xfrm>
          <a:off x="3312160" y="17801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82731</xdr:rowOff>
    </xdr:from>
    <xdr:to>
      <xdr:col>24</xdr:col>
      <xdr:colOff>63500</xdr:colOff>
      <xdr:row>106</xdr:row>
      <xdr:rowOff>107224</xdr:rowOff>
    </xdr:to>
    <xdr:cxnSp macro="">
      <xdr:nvCxnSpPr>
        <xdr:cNvPr id="428" name="直線コネクタ 427"/>
        <xdr:cNvCxnSpPr/>
      </xdr:nvCxnSpPr>
      <xdr:spPr>
        <a:xfrm>
          <a:off x="3355340" y="17852571"/>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20501</xdr:rowOff>
    </xdr:from>
    <xdr:to>
      <xdr:col>15</xdr:col>
      <xdr:colOff>101600</xdr:colOff>
      <xdr:row>106</xdr:row>
      <xdr:rowOff>122101</xdr:rowOff>
    </xdr:to>
    <xdr:sp macro="" textlink="">
      <xdr:nvSpPr>
        <xdr:cNvPr id="429" name="楕円 428"/>
        <xdr:cNvSpPr/>
      </xdr:nvSpPr>
      <xdr:spPr>
        <a:xfrm>
          <a:off x="2514600" y="17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71301</xdr:rowOff>
    </xdr:from>
    <xdr:to>
      <xdr:col>19</xdr:col>
      <xdr:colOff>177800</xdr:colOff>
      <xdr:row>106</xdr:row>
      <xdr:rowOff>82731</xdr:rowOff>
    </xdr:to>
    <xdr:cxnSp macro="">
      <xdr:nvCxnSpPr>
        <xdr:cNvPr id="430" name="直線コネクタ 429"/>
        <xdr:cNvCxnSpPr/>
      </xdr:nvCxnSpPr>
      <xdr:spPr>
        <a:xfrm>
          <a:off x="2565400" y="1784114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167458</xdr:rowOff>
    </xdr:from>
    <xdr:to>
      <xdr:col>10</xdr:col>
      <xdr:colOff>165100</xdr:colOff>
      <xdr:row>106</xdr:row>
      <xdr:rowOff>97608</xdr:rowOff>
    </xdr:to>
    <xdr:sp macro="" textlink="">
      <xdr:nvSpPr>
        <xdr:cNvPr id="431" name="楕円 430"/>
        <xdr:cNvSpPr/>
      </xdr:nvSpPr>
      <xdr:spPr>
        <a:xfrm>
          <a:off x="173990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46808</xdr:rowOff>
    </xdr:from>
    <xdr:to>
      <xdr:col>15</xdr:col>
      <xdr:colOff>50800</xdr:colOff>
      <xdr:row>106</xdr:row>
      <xdr:rowOff>71301</xdr:rowOff>
    </xdr:to>
    <xdr:cxnSp macro="">
      <xdr:nvCxnSpPr>
        <xdr:cNvPr id="432" name="直線コネクタ 431"/>
        <xdr:cNvCxnSpPr/>
      </xdr:nvCxnSpPr>
      <xdr:spPr>
        <a:xfrm>
          <a:off x="1790700" y="1781664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144599</xdr:rowOff>
    </xdr:from>
    <xdr:to>
      <xdr:col>6</xdr:col>
      <xdr:colOff>38100</xdr:colOff>
      <xdr:row>106</xdr:row>
      <xdr:rowOff>74749</xdr:rowOff>
    </xdr:to>
    <xdr:sp macro="" textlink="">
      <xdr:nvSpPr>
        <xdr:cNvPr id="433" name="楕円 432"/>
        <xdr:cNvSpPr/>
      </xdr:nvSpPr>
      <xdr:spPr>
        <a:xfrm>
          <a:off x="965200" y="17746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23949</xdr:rowOff>
    </xdr:from>
    <xdr:to>
      <xdr:col>10</xdr:col>
      <xdr:colOff>114300</xdr:colOff>
      <xdr:row>106</xdr:row>
      <xdr:rowOff>46808</xdr:rowOff>
    </xdr:to>
    <xdr:cxnSp macro="">
      <xdr:nvCxnSpPr>
        <xdr:cNvPr id="434" name="直線コネクタ 433"/>
        <xdr:cNvCxnSpPr/>
      </xdr:nvCxnSpPr>
      <xdr:spPr>
        <a:xfrm>
          <a:off x="1008380" y="17793789"/>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17056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3857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61100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83630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124658</xdr:rowOff>
    </xdr:from>
    <xdr:ext cx="405111" cy="259045"/>
    <xdr:sp macro="" textlink="">
      <xdr:nvSpPr>
        <xdr:cNvPr id="439" name="n_1mainValue【市民会館】&#10;有形固定資産減価償却率"/>
        <xdr:cNvSpPr txBox="1"/>
      </xdr:nvSpPr>
      <xdr:spPr>
        <a:xfrm>
          <a:off x="3170564" y="1789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113228</xdr:rowOff>
    </xdr:from>
    <xdr:ext cx="405111" cy="259045"/>
    <xdr:sp macro="" textlink="">
      <xdr:nvSpPr>
        <xdr:cNvPr id="440" name="n_2mainValue【市民会館】&#10;有形固定資産減価償却率"/>
        <xdr:cNvSpPr txBox="1"/>
      </xdr:nvSpPr>
      <xdr:spPr>
        <a:xfrm>
          <a:off x="2385704" y="1788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88735</xdr:rowOff>
    </xdr:from>
    <xdr:ext cx="405111" cy="259045"/>
    <xdr:sp macro="" textlink="">
      <xdr:nvSpPr>
        <xdr:cNvPr id="441" name="n_3mainValue【市民会館】&#10;有形固定資産減価償却率"/>
        <xdr:cNvSpPr txBox="1"/>
      </xdr:nvSpPr>
      <xdr:spPr>
        <a:xfrm>
          <a:off x="1611004" y="1785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65876</xdr:rowOff>
    </xdr:from>
    <xdr:ext cx="405111" cy="259045"/>
    <xdr:sp macro="" textlink="">
      <xdr:nvSpPr>
        <xdr:cNvPr id="442" name="n_4mainValue【市民会館】&#10;有形固定資産減価償却率"/>
        <xdr:cNvSpPr txBox="1"/>
      </xdr:nvSpPr>
      <xdr:spPr>
        <a:xfrm>
          <a:off x="83630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9219565" y="16779239"/>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9258300" y="165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915416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844550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767080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687324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09854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82" name="楕円 481"/>
        <xdr:cNvSpPr/>
      </xdr:nvSpPr>
      <xdr:spPr>
        <a:xfrm>
          <a:off x="919226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163847</xdr:rowOff>
    </xdr:from>
    <xdr:ext cx="469744" cy="259045"/>
    <xdr:sp macro="" textlink="">
      <xdr:nvSpPr>
        <xdr:cNvPr id="483" name="【市民会館】&#10;一人当たり面積該当値テキスト"/>
        <xdr:cNvSpPr txBox="1"/>
      </xdr:nvSpPr>
      <xdr:spPr>
        <a:xfrm>
          <a:off x="9258300"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84" name="楕円 483"/>
        <xdr:cNvSpPr/>
      </xdr:nvSpPr>
      <xdr:spPr>
        <a:xfrm>
          <a:off x="8445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76200</xdr:rowOff>
    </xdr:to>
    <xdr:cxnSp macro="">
      <xdr:nvCxnSpPr>
        <xdr:cNvPr id="485" name="直線コネクタ 484"/>
        <xdr:cNvCxnSpPr/>
      </xdr:nvCxnSpPr>
      <xdr:spPr>
        <a:xfrm flipV="1">
          <a:off x="8496300" y="1766697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86" name="楕円 485"/>
        <xdr:cNvSpPr/>
      </xdr:nvSpPr>
      <xdr:spPr>
        <a:xfrm>
          <a:off x="7670800" y="1764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91439</xdr:rowOff>
    </xdr:to>
    <xdr:cxnSp macro="">
      <xdr:nvCxnSpPr>
        <xdr:cNvPr id="487" name="直線コネクタ 486"/>
        <xdr:cNvCxnSpPr/>
      </xdr:nvCxnSpPr>
      <xdr:spPr>
        <a:xfrm flipV="1">
          <a:off x="7713980" y="17678400"/>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52070</xdr:rowOff>
    </xdr:from>
    <xdr:to>
      <xdr:col>41</xdr:col>
      <xdr:colOff>101600</xdr:colOff>
      <xdr:row>105</xdr:row>
      <xdr:rowOff>153670</xdr:rowOff>
    </xdr:to>
    <xdr:sp macro="" textlink="">
      <xdr:nvSpPr>
        <xdr:cNvPr id="488" name="楕円 487"/>
        <xdr:cNvSpPr/>
      </xdr:nvSpPr>
      <xdr:spPr>
        <a:xfrm>
          <a:off x="687324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102870</xdr:rowOff>
    </xdr:to>
    <xdr:cxnSp macro="">
      <xdr:nvCxnSpPr>
        <xdr:cNvPr id="489" name="直線コネクタ 488"/>
        <xdr:cNvCxnSpPr/>
      </xdr:nvCxnSpPr>
      <xdr:spPr>
        <a:xfrm flipV="1">
          <a:off x="6924040" y="1769363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90" name="楕円 489"/>
        <xdr:cNvSpPr/>
      </xdr:nvSpPr>
      <xdr:spPr>
        <a:xfrm>
          <a:off x="609854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102870</xdr:rowOff>
    </xdr:from>
    <xdr:to>
      <xdr:col>41</xdr:col>
      <xdr:colOff>50800</xdr:colOff>
      <xdr:row>105</xdr:row>
      <xdr:rowOff>129539</xdr:rowOff>
    </xdr:to>
    <xdr:cxnSp macro="">
      <xdr:nvCxnSpPr>
        <xdr:cNvPr id="491" name="直線コネクタ 490"/>
        <xdr:cNvCxnSpPr/>
      </xdr:nvCxnSpPr>
      <xdr:spPr>
        <a:xfrm flipV="1">
          <a:off x="6149340" y="1770507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827158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xdr:cNvSpPr txBox="1"/>
      </xdr:nvSpPr>
      <xdr:spPr>
        <a:xfrm>
          <a:off x="750958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xdr:cNvSpPr txBox="1"/>
      </xdr:nvSpPr>
      <xdr:spPr>
        <a:xfrm>
          <a:off x="671202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59373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118127</xdr:rowOff>
    </xdr:from>
    <xdr:ext cx="469744" cy="259045"/>
    <xdr:sp macro="" textlink="">
      <xdr:nvSpPr>
        <xdr:cNvPr id="496" name="n_1mainValue【市民会館】&#10;一人当たり面積"/>
        <xdr:cNvSpPr txBox="1"/>
      </xdr:nvSpPr>
      <xdr:spPr>
        <a:xfrm>
          <a:off x="827158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97" name="n_2mainValue【市民会館】&#10;一人当たり面積"/>
        <xdr:cNvSpPr txBox="1"/>
      </xdr:nvSpPr>
      <xdr:spPr>
        <a:xfrm>
          <a:off x="7509587" y="174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8" name="n_3mainValue【市民会館】&#10;一人当たり面積"/>
        <xdr:cNvSpPr txBox="1"/>
      </xdr:nvSpPr>
      <xdr:spPr>
        <a:xfrm>
          <a:off x="67120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9" name="n_4mainValue【市民会館】&#10;一人当たり面積"/>
        <xdr:cNvSpPr txBox="1"/>
      </xdr:nvSpPr>
      <xdr:spPr>
        <a:xfrm>
          <a:off x="593732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4375764" y="564261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44145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428750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44145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4325600" y="63347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2804140" y="632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202944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540" name="楕円 539"/>
        <xdr:cNvSpPr/>
      </xdr:nvSpPr>
      <xdr:spPr>
        <a:xfrm>
          <a:off x="14325600" y="65271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541" name="【一般廃棄物処理施設】&#10;有形固定資産減価償却率該当値テキスト"/>
        <xdr:cNvSpPr txBox="1"/>
      </xdr:nvSpPr>
      <xdr:spPr>
        <a:xfrm>
          <a:off x="144145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542" name="楕円 541"/>
        <xdr:cNvSpPr/>
      </xdr:nvSpPr>
      <xdr:spPr>
        <a:xfrm>
          <a:off x="1357884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36195</xdr:rowOff>
    </xdr:to>
    <xdr:cxnSp macro="">
      <xdr:nvCxnSpPr>
        <xdr:cNvPr id="543" name="直線コネクタ 542"/>
        <xdr:cNvCxnSpPr/>
      </xdr:nvCxnSpPr>
      <xdr:spPr>
        <a:xfrm>
          <a:off x="13629640" y="653224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544" name="楕円 543"/>
        <xdr:cNvSpPr/>
      </xdr:nvSpPr>
      <xdr:spPr>
        <a:xfrm>
          <a:off x="1280414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39</xdr:row>
      <xdr:rowOff>28575</xdr:rowOff>
    </xdr:to>
    <xdr:cxnSp macro="">
      <xdr:nvCxnSpPr>
        <xdr:cNvPr id="545" name="直線コネクタ 544"/>
        <xdr:cNvCxnSpPr/>
      </xdr:nvCxnSpPr>
      <xdr:spPr>
        <a:xfrm flipV="1">
          <a:off x="12854940" y="653224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46" name="楕円 545"/>
        <xdr:cNvSpPr/>
      </xdr:nvSpPr>
      <xdr:spPr>
        <a:xfrm>
          <a:off x="12029440" y="6473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28575</xdr:rowOff>
    </xdr:to>
    <xdr:cxnSp macro="">
      <xdr:nvCxnSpPr>
        <xdr:cNvPr id="547" name="直線コネクタ 546"/>
        <xdr:cNvCxnSpPr/>
      </xdr:nvCxnSpPr>
      <xdr:spPr>
        <a:xfrm>
          <a:off x="12072620" y="652462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548" name="楕円 547"/>
        <xdr:cNvSpPr/>
      </xdr:nvSpPr>
      <xdr:spPr>
        <a:xfrm>
          <a:off x="1123188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154305</xdr:rowOff>
    </xdr:to>
    <xdr:cxnSp macro="">
      <xdr:nvCxnSpPr>
        <xdr:cNvPr id="549" name="直線コネクタ 548"/>
        <xdr:cNvCxnSpPr/>
      </xdr:nvCxnSpPr>
      <xdr:spPr>
        <a:xfrm>
          <a:off x="11282680" y="647890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xdr:cNvSpPr txBox="1"/>
      </xdr:nvSpPr>
      <xdr:spPr>
        <a:xfrm>
          <a:off x="126752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xdr:cNvSpPr txBox="1"/>
      </xdr:nvSpPr>
      <xdr:spPr>
        <a:xfrm>
          <a:off x="119005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3" name="n_4aveValue【一般廃棄物処理施設】&#10;有形固定資産減価償却率"/>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32402</xdr:rowOff>
    </xdr:from>
    <xdr:ext cx="405111" cy="259045"/>
    <xdr:sp macro="" textlink="">
      <xdr:nvSpPr>
        <xdr:cNvPr id="554" name="n_1mainValue【一般廃棄物処理施設】&#10;有形固定資産減価償却率"/>
        <xdr:cNvSpPr txBox="1"/>
      </xdr:nvSpPr>
      <xdr:spPr>
        <a:xfrm>
          <a:off x="134372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555" name="n_2mainValue【一般廃棄物処理施設】&#10;有形固定資産減価償却率"/>
        <xdr:cNvSpPr txBox="1"/>
      </xdr:nvSpPr>
      <xdr:spPr>
        <a:xfrm>
          <a:off x="126752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56" name="n_3mainValue【一般廃棄物処理施設】&#10;有形固定資産減価償却率"/>
        <xdr:cNvSpPr txBox="1"/>
      </xdr:nvSpPr>
      <xdr:spPr>
        <a:xfrm>
          <a:off x="119005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557" name="n_4mainValue【一般廃棄物処理施設】&#10;有形固定資産減価償却率"/>
        <xdr:cNvSpPr txBox="1"/>
      </xdr:nvSpPr>
      <xdr:spPr>
        <a:xfrm>
          <a:off x="1110298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19509104" y="5837202"/>
          <a:ext cx="0" cy="1162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19547840" y="70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19443700" y="6999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19547840" y="56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19443700" y="5837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584" name="【一般廃棄物処理施設】&#10;一人当たり有形固定資産（償却資産）額平均値テキスト"/>
        <xdr:cNvSpPr txBox="1"/>
      </xdr:nvSpPr>
      <xdr:spPr>
        <a:xfrm>
          <a:off x="19547840" y="636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19458940" y="651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18735040" y="649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17937480" y="6510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716278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6388080" y="6588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149168</xdr:rowOff>
    </xdr:from>
    <xdr:to>
      <xdr:col>116</xdr:col>
      <xdr:colOff>114300</xdr:colOff>
      <xdr:row>40</xdr:row>
      <xdr:rowOff>79318</xdr:rowOff>
    </xdr:to>
    <xdr:sp macro="" textlink="">
      <xdr:nvSpPr>
        <xdr:cNvPr id="595" name="楕円 594"/>
        <xdr:cNvSpPr/>
      </xdr:nvSpPr>
      <xdr:spPr>
        <a:xfrm>
          <a:off x="19458940" y="6687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127595</xdr:rowOff>
    </xdr:from>
    <xdr:ext cx="534377" cy="259045"/>
    <xdr:sp macro="" textlink="">
      <xdr:nvSpPr>
        <xdr:cNvPr id="596" name="【一般廃棄物処理施設】&#10;一人当たり有形固定資産（償却資産）額該当値テキスト"/>
        <xdr:cNvSpPr txBox="1"/>
      </xdr:nvSpPr>
      <xdr:spPr>
        <a:xfrm>
          <a:off x="19547840" y="66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154074</xdr:rowOff>
    </xdr:from>
    <xdr:to>
      <xdr:col>112</xdr:col>
      <xdr:colOff>38100</xdr:colOff>
      <xdr:row>40</xdr:row>
      <xdr:rowOff>84224</xdr:rowOff>
    </xdr:to>
    <xdr:sp macro="" textlink="">
      <xdr:nvSpPr>
        <xdr:cNvPr id="597" name="楕円 596"/>
        <xdr:cNvSpPr/>
      </xdr:nvSpPr>
      <xdr:spPr>
        <a:xfrm>
          <a:off x="18735040" y="66920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28518</xdr:rowOff>
    </xdr:from>
    <xdr:to>
      <xdr:col>116</xdr:col>
      <xdr:colOff>63500</xdr:colOff>
      <xdr:row>40</xdr:row>
      <xdr:rowOff>33424</xdr:rowOff>
    </xdr:to>
    <xdr:cxnSp macro="">
      <xdr:nvCxnSpPr>
        <xdr:cNvPr id="598" name="直線コネクタ 597"/>
        <xdr:cNvCxnSpPr/>
      </xdr:nvCxnSpPr>
      <xdr:spPr>
        <a:xfrm flipV="1">
          <a:off x="18778220" y="6734118"/>
          <a:ext cx="73152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6006</xdr:rowOff>
    </xdr:from>
    <xdr:to>
      <xdr:col>107</xdr:col>
      <xdr:colOff>101600</xdr:colOff>
      <xdr:row>40</xdr:row>
      <xdr:rowOff>107606</xdr:rowOff>
    </xdr:to>
    <xdr:sp macro="" textlink="">
      <xdr:nvSpPr>
        <xdr:cNvPr id="599" name="楕円 598"/>
        <xdr:cNvSpPr/>
      </xdr:nvSpPr>
      <xdr:spPr>
        <a:xfrm>
          <a:off x="17937480" y="67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33424</xdr:rowOff>
    </xdr:from>
    <xdr:to>
      <xdr:col>111</xdr:col>
      <xdr:colOff>177800</xdr:colOff>
      <xdr:row>40</xdr:row>
      <xdr:rowOff>56806</xdr:rowOff>
    </xdr:to>
    <xdr:cxnSp macro="">
      <xdr:nvCxnSpPr>
        <xdr:cNvPr id="600" name="直線コネクタ 599"/>
        <xdr:cNvCxnSpPr/>
      </xdr:nvCxnSpPr>
      <xdr:spPr>
        <a:xfrm flipV="1">
          <a:off x="17988280" y="6739024"/>
          <a:ext cx="78994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10106</xdr:rowOff>
    </xdr:from>
    <xdr:to>
      <xdr:col>102</xdr:col>
      <xdr:colOff>165100</xdr:colOff>
      <xdr:row>40</xdr:row>
      <xdr:rowOff>111706</xdr:rowOff>
    </xdr:to>
    <xdr:sp macro="" textlink="">
      <xdr:nvSpPr>
        <xdr:cNvPr id="601" name="楕円 600"/>
        <xdr:cNvSpPr/>
      </xdr:nvSpPr>
      <xdr:spPr>
        <a:xfrm>
          <a:off x="17162780" y="6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56806</xdr:rowOff>
    </xdr:from>
    <xdr:to>
      <xdr:col>107</xdr:col>
      <xdr:colOff>50800</xdr:colOff>
      <xdr:row>40</xdr:row>
      <xdr:rowOff>60906</xdr:rowOff>
    </xdr:to>
    <xdr:cxnSp macro="">
      <xdr:nvCxnSpPr>
        <xdr:cNvPr id="602" name="直線コネクタ 601"/>
        <xdr:cNvCxnSpPr/>
      </xdr:nvCxnSpPr>
      <xdr:spPr>
        <a:xfrm flipV="1">
          <a:off x="17213580" y="6762406"/>
          <a:ext cx="7747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16763</xdr:rowOff>
    </xdr:from>
    <xdr:to>
      <xdr:col>98</xdr:col>
      <xdr:colOff>38100</xdr:colOff>
      <xdr:row>40</xdr:row>
      <xdr:rowOff>118363</xdr:rowOff>
    </xdr:to>
    <xdr:sp macro="" textlink="">
      <xdr:nvSpPr>
        <xdr:cNvPr id="603" name="楕円 602"/>
        <xdr:cNvSpPr/>
      </xdr:nvSpPr>
      <xdr:spPr>
        <a:xfrm>
          <a:off x="16388080" y="6722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60906</xdr:rowOff>
    </xdr:from>
    <xdr:to>
      <xdr:col>102</xdr:col>
      <xdr:colOff>114300</xdr:colOff>
      <xdr:row>40</xdr:row>
      <xdr:rowOff>67563</xdr:rowOff>
    </xdr:to>
    <xdr:cxnSp macro="">
      <xdr:nvCxnSpPr>
        <xdr:cNvPr id="604" name="直線コネクタ 603"/>
        <xdr:cNvCxnSpPr/>
      </xdr:nvCxnSpPr>
      <xdr:spPr>
        <a:xfrm flipV="1">
          <a:off x="16431260" y="6766506"/>
          <a:ext cx="78232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5" name="n_1aveValue【一般廃棄物処理施設】&#10;一人当たり有形固定資産（償却資産）額"/>
        <xdr:cNvSpPr txBox="1"/>
      </xdr:nvSpPr>
      <xdr:spPr>
        <a:xfrm>
          <a:off x="18496495" y="627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6" name="n_2aveValue【一般廃棄物処理施設】&#10;一人当たり有形固定資産（償却資産）額"/>
        <xdr:cNvSpPr txBox="1"/>
      </xdr:nvSpPr>
      <xdr:spPr>
        <a:xfrm>
          <a:off x="17766811" y="62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7" name="n_3aveValue【一般廃棄物処理施設】&#10;一人当たり有形固定資産（償却資産）額"/>
        <xdr:cNvSpPr txBox="1"/>
      </xdr:nvSpPr>
      <xdr:spPr>
        <a:xfrm>
          <a:off x="16969251" y="63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xdr:cNvSpPr txBox="1"/>
      </xdr:nvSpPr>
      <xdr:spPr>
        <a:xfrm>
          <a:off x="16194551" y="6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75351</xdr:rowOff>
    </xdr:from>
    <xdr:ext cx="534377" cy="259045"/>
    <xdr:sp macro="" textlink="">
      <xdr:nvSpPr>
        <xdr:cNvPr id="609" name="n_1mainValue【一般廃棄物処理施設】&#10;一人当たり有形固定資産（償却資産）額"/>
        <xdr:cNvSpPr txBox="1"/>
      </xdr:nvSpPr>
      <xdr:spPr>
        <a:xfrm>
          <a:off x="18528811" y="67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98733</xdr:rowOff>
    </xdr:from>
    <xdr:ext cx="534377" cy="259045"/>
    <xdr:sp macro="" textlink="">
      <xdr:nvSpPr>
        <xdr:cNvPr id="610" name="n_2mainValue【一般廃棄物処理施設】&#10;一人当たり有形固定資産（償却資産）額"/>
        <xdr:cNvSpPr txBox="1"/>
      </xdr:nvSpPr>
      <xdr:spPr>
        <a:xfrm>
          <a:off x="17766811" y="68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102833</xdr:rowOff>
    </xdr:from>
    <xdr:ext cx="534377" cy="259045"/>
    <xdr:sp macro="" textlink="">
      <xdr:nvSpPr>
        <xdr:cNvPr id="611" name="n_3mainValue【一般廃棄物処理施設】&#10;一人当たり有形固定資産（償却資産）額"/>
        <xdr:cNvSpPr txBox="1"/>
      </xdr:nvSpPr>
      <xdr:spPr>
        <a:xfrm>
          <a:off x="16969251" y="68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109490</xdr:rowOff>
    </xdr:from>
    <xdr:ext cx="534377" cy="259045"/>
    <xdr:sp macro="" textlink="">
      <xdr:nvSpPr>
        <xdr:cNvPr id="612" name="n_4mainValue【一般廃棄物処理施設】&#10;一人当たり有形固定資産（償却資産）額"/>
        <xdr:cNvSpPr txBox="1"/>
      </xdr:nvSpPr>
      <xdr:spPr>
        <a:xfrm>
          <a:off x="16194551" y="6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4375764" y="9396005"/>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441450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428750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4414500" y="9178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4287500" y="939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4414500" y="983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4325600" y="99803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3578840" y="99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2029440" y="996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654" name="楕円 653"/>
        <xdr:cNvSpPr/>
      </xdr:nvSpPr>
      <xdr:spPr>
        <a:xfrm>
          <a:off x="14325600" y="105224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655" name="【保健センター・保健所】&#10;有形固定資産減価償却率該当値テキスト"/>
        <xdr:cNvSpPr txBox="1"/>
      </xdr:nvSpPr>
      <xdr:spPr>
        <a:xfrm>
          <a:off x="14414500" y="105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656" name="楕円 655"/>
        <xdr:cNvSpPr/>
      </xdr:nvSpPr>
      <xdr:spPr>
        <a:xfrm>
          <a:off x="135788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657" name="直線コネクタ 656"/>
        <xdr:cNvCxnSpPr/>
      </xdr:nvCxnSpPr>
      <xdr:spPr>
        <a:xfrm>
          <a:off x="13629640" y="10540637"/>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8" name="楕円 657"/>
        <xdr:cNvSpPr/>
      </xdr:nvSpPr>
      <xdr:spPr>
        <a:xfrm>
          <a:off x="128041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659" name="直線コネクタ 658"/>
        <xdr:cNvCxnSpPr/>
      </xdr:nvCxnSpPr>
      <xdr:spPr>
        <a:xfrm>
          <a:off x="12854940" y="1050798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660" name="楕円 659"/>
        <xdr:cNvSpPr/>
      </xdr:nvSpPr>
      <xdr:spPr>
        <a:xfrm>
          <a:off x="12029440" y="10424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661" name="直線コネクタ 660"/>
        <xdr:cNvCxnSpPr/>
      </xdr:nvCxnSpPr>
      <xdr:spPr>
        <a:xfrm>
          <a:off x="12072620" y="1047532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62" name="楕円 661"/>
        <xdr:cNvSpPr/>
      </xdr:nvSpPr>
      <xdr:spPr>
        <a:xfrm>
          <a:off x="1123188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663" name="直線コネクタ 662"/>
        <xdr:cNvCxnSpPr/>
      </xdr:nvCxnSpPr>
      <xdr:spPr>
        <a:xfrm>
          <a:off x="11282680" y="1044266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3437244"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xdr:cNvSpPr txBox="1"/>
      </xdr:nvSpPr>
      <xdr:spPr>
        <a:xfrm>
          <a:off x="12675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xdr:cNvSpPr txBox="1"/>
      </xdr:nvSpPr>
      <xdr:spPr>
        <a:xfrm>
          <a:off x="1190054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668" name="n_1mainValue【保健センター・保健所】&#10;有形固定資産減価償却率"/>
        <xdr:cNvSpPr txBox="1"/>
      </xdr:nvSpPr>
      <xdr:spPr>
        <a:xfrm>
          <a:off x="134372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9" name="n_2mainValue【保健センター・保健所】&#10;有形固定資産減価償却率"/>
        <xdr:cNvSpPr txBox="1"/>
      </xdr:nvSpPr>
      <xdr:spPr>
        <a:xfrm>
          <a:off x="12675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670" name="n_3mainValue【保健センター・保健所】&#10;有形固定資産減価償却率"/>
        <xdr:cNvSpPr txBox="1"/>
      </xdr:nvSpPr>
      <xdr:spPr>
        <a:xfrm>
          <a:off x="119005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71" name="n_4mainValue【保健センター・保健所】&#10;有形固定資産減価償却率"/>
        <xdr:cNvSpPr txBox="1"/>
      </xdr:nvSpPr>
      <xdr:spPr>
        <a:xfrm>
          <a:off x="1110298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19509104" y="9394371"/>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1954784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1944370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xdr:cNvSpPr txBox="1"/>
      </xdr:nvSpPr>
      <xdr:spPr>
        <a:xfrm>
          <a:off x="19547840" y="1039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1945894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18735040" y="10551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1793748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71627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713" name="楕円 712"/>
        <xdr:cNvSpPr/>
      </xdr:nvSpPr>
      <xdr:spPr>
        <a:xfrm>
          <a:off x="1945894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714" name="【保健センター・保健所】&#10;一人当たり面積該当値テキスト"/>
        <xdr:cNvSpPr txBox="1"/>
      </xdr:nvSpPr>
      <xdr:spPr>
        <a:xfrm>
          <a:off x="19547840" y="106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715" name="楕円 714"/>
        <xdr:cNvSpPr/>
      </xdr:nvSpPr>
      <xdr:spPr>
        <a:xfrm>
          <a:off x="18735040" y="10740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62049</xdr:rowOff>
    </xdr:to>
    <xdr:cxnSp macro="">
      <xdr:nvCxnSpPr>
        <xdr:cNvPr id="716" name="直線コネクタ 715"/>
        <xdr:cNvCxnSpPr/>
      </xdr:nvCxnSpPr>
      <xdr:spPr>
        <a:xfrm flipV="1">
          <a:off x="18778220" y="10787743"/>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717" name="楕円 716"/>
        <xdr:cNvSpPr/>
      </xdr:nvSpPr>
      <xdr:spPr>
        <a:xfrm>
          <a:off x="1793748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718" name="直線コネクタ 717"/>
        <xdr:cNvCxnSpPr/>
      </xdr:nvCxnSpPr>
      <xdr:spPr>
        <a:xfrm>
          <a:off x="17988280" y="107910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719" name="楕円 718"/>
        <xdr:cNvSpPr/>
      </xdr:nvSpPr>
      <xdr:spPr>
        <a:xfrm>
          <a:off x="1716278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720" name="直線コネクタ 719"/>
        <xdr:cNvCxnSpPr/>
      </xdr:nvCxnSpPr>
      <xdr:spPr>
        <a:xfrm>
          <a:off x="17213580" y="1079100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21046</xdr:rowOff>
    </xdr:from>
    <xdr:to>
      <xdr:col>98</xdr:col>
      <xdr:colOff>38100</xdr:colOff>
      <xdr:row>64</xdr:row>
      <xdr:rowOff>122646</xdr:rowOff>
    </xdr:to>
    <xdr:sp macro="" textlink="">
      <xdr:nvSpPr>
        <xdr:cNvPr id="721" name="楕円 720"/>
        <xdr:cNvSpPr/>
      </xdr:nvSpPr>
      <xdr:spPr>
        <a:xfrm>
          <a:off x="16388080" y="10750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71846</xdr:rowOff>
    </xdr:to>
    <xdr:cxnSp macro="">
      <xdr:nvCxnSpPr>
        <xdr:cNvPr id="722" name="直線コネクタ 721"/>
        <xdr:cNvCxnSpPr/>
      </xdr:nvCxnSpPr>
      <xdr:spPr>
        <a:xfrm flipV="1">
          <a:off x="16431260" y="10791009"/>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xdr:cNvSpPr txBox="1"/>
      </xdr:nvSpPr>
      <xdr:spPr>
        <a:xfrm>
          <a:off x="18561127" y="1033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724" name="n_2aveValue【保健センター・保健所】&#10;一人当たり面積"/>
        <xdr:cNvSpPr txBox="1"/>
      </xdr:nvSpPr>
      <xdr:spPr>
        <a:xfrm>
          <a:off x="177762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725" name="n_3aveValue【保健センター・保健所】&#10;一人当たり面積"/>
        <xdr:cNvSpPr txBox="1"/>
      </xdr:nvSpPr>
      <xdr:spPr>
        <a:xfrm>
          <a:off x="170015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727" name="n_1mainValue【保健センター・保健所】&#10;一人当たり面積"/>
        <xdr:cNvSpPr txBox="1"/>
      </xdr:nvSpPr>
      <xdr:spPr>
        <a:xfrm>
          <a:off x="185611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728" name="n_2mainValue【保健センター・保健所】&#10;一人当たり面積"/>
        <xdr:cNvSpPr txBox="1"/>
      </xdr:nvSpPr>
      <xdr:spPr>
        <a:xfrm>
          <a:off x="1777626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729" name="n_3mainValue【保健センター・保健所】&#10;一人当たり面積"/>
        <xdr:cNvSpPr txBox="1"/>
      </xdr:nvSpPr>
      <xdr:spPr>
        <a:xfrm>
          <a:off x="1700156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113773</xdr:rowOff>
    </xdr:from>
    <xdr:ext cx="469744" cy="259045"/>
    <xdr:sp macro="" textlink="">
      <xdr:nvSpPr>
        <xdr:cNvPr id="730" name="n_4mainValue【保健センター・保健所】&#10;一人当たり面積"/>
        <xdr:cNvSpPr txBox="1"/>
      </xdr:nvSpPr>
      <xdr:spPr>
        <a:xfrm>
          <a:off x="1622686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4375764" y="1298257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44145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4287500" y="1433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4414500" y="127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4287500" y="12982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760" name="【消防施設】&#10;有形固定資産減価償却率平均値テキスト"/>
        <xdr:cNvSpPr txBox="1"/>
      </xdr:nvSpPr>
      <xdr:spPr>
        <a:xfrm>
          <a:off x="14414500" y="1362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280414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202944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123188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71" name="楕円 770"/>
        <xdr:cNvSpPr/>
      </xdr:nvSpPr>
      <xdr:spPr>
        <a:xfrm>
          <a:off x="14325600" y="138042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72" name="【消防施設】&#10;有形固定資産減価償却率該当値テキスト"/>
        <xdr:cNvSpPr txBox="1"/>
      </xdr:nvSpPr>
      <xdr:spPr>
        <a:xfrm>
          <a:off x="14414500"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773" name="楕円 772"/>
        <xdr:cNvSpPr/>
      </xdr:nvSpPr>
      <xdr:spPr>
        <a:xfrm>
          <a:off x="1357884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108586</xdr:rowOff>
    </xdr:to>
    <xdr:cxnSp macro="">
      <xdr:nvCxnSpPr>
        <xdr:cNvPr id="774" name="直線コネクタ 773"/>
        <xdr:cNvCxnSpPr/>
      </xdr:nvCxnSpPr>
      <xdr:spPr>
        <a:xfrm>
          <a:off x="13629640" y="13841730"/>
          <a:ext cx="74676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75" name="楕円 774"/>
        <xdr:cNvSpPr/>
      </xdr:nvSpPr>
      <xdr:spPr>
        <a:xfrm>
          <a:off x="1280414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66675</xdr:rowOff>
    </xdr:from>
    <xdr:to>
      <xdr:col>81</xdr:col>
      <xdr:colOff>50800</xdr:colOff>
      <xdr:row>82</xdr:row>
      <xdr:rowOff>95250</xdr:rowOff>
    </xdr:to>
    <xdr:cxnSp macro="">
      <xdr:nvCxnSpPr>
        <xdr:cNvPr id="776" name="直線コネクタ 775"/>
        <xdr:cNvCxnSpPr/>
      </xdr:nvCxnSpPr>
      <xdr:spPr>
        <a:xfrm>
          <a:off x="12854940" y="1381315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777" name="楕円 776"/>
        <xdr:cNvSpPr/>
      </xdr:nvSpPr>
      <xdr:spPr>
        <a:xfrm>
          <a:off x="12029440" y="13749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66675</xdr:rowOff>
    </xdr:to>
    <xdr:cxnSp macro="">
      <xdr:nvCxnSpPr>
        <xdr:cNvPr id="778" name="直線コネクタ 777"/>
        <xdr:cNvCxnSpPr/>
      </xdr:nvCxnSpPr>
      <xdr:spPr>
        <a:xfrm>
          <a:off x="12072620" y="13799819"/>
          <a:ext cx="78232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779" name="楕円 778"/>
        <xdr:cNvSpPr/>
      </xdr:nvSpPr>
      <xdr:spPr>
        <a:xfrm>
          <a:off x="11231880" y="1372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53339</xdr:rowOff>
    </xdr:to>
    <xdr:cxnSp macro="">
      <xdr:nvCxnSpPr>
        <xdr:cNvPr id="780" name="直線コネクタ 779"/>
        <xdr:cNvCxnSpPr/>
      </xdr:nvCxnSpPr>
      <xdr:spPr>
        <a:xfrm>
          <a:off x="11282680" y="13776960"/>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81" name="n_1aveValue【消防施設】&#10;有形固定資産減価償却率"/>
        <xdr:cNvSpPr txBox="1"/>
      </xdr:nvSpPr>
      <xdr:spPr>
        <a:xfrm>
          <a:off x="13437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82" name="n_2aveValue【消防施設】&#10;有形固定資産減価償却率"/>
        <xdr:cNvSpPr txBox="1"/>
      </xdr:nvSpPr>
      <xdr:spPr>
        <a:xfrm>
          <a:off x="126752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83" name="n_3aveValue【消防施設】&#10;有形固定資産減価償却率"/>
        <xdr:cNvSpPr txBox="1"/>
      </xdr:nvSpPr>
      <xdr:spPr>
        <a:xfrm>
          <a:off x="119005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84" name="n_4aveValue【消防施設】&#10;有形固定資産減価償却率"/>
        <xdr:cNvSpPr txBox="1"/>
      </xdr:nvSpPr>
      <xdr:spPr>
        <a:xfrm>
          <a:off x="1110298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137177</xdr:rowOff>
    </xdr:from>
    <xdr:ext cx="405111" cy="259045"/>
    <xdr:sp macro="" textlink="">
      <xdr:nvSpPr>
        <xdr:cNvPr id="785" name="n_1mainValue【消防施設】&#10;有形固定資産減価償却率"/>
        <xdr:cNvSpPr txBox="1"/>
      </xdr:nvSpPr>
      <xdr:spPr>
        <a:xfrm>
          <a:off x="134372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86" name="n_2mainValue【消防施設】&#10;有形固定資産減価償却率"/>
        <xdr:cNvSpPr txBox="1"/>
      </xdr:nvSpPr>
      <xdr:spPr>
        <a:xfrm>
          <a:off x="1267524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787" name="n_3mainValue【消防施設】&#10;有形固定資産減価償却率"/>
        <xdr:cNvSpPr txBox="1"/>
      </xdr:nvSpPr>
      <xdr:spPr>
        <a:xfrm>
          <a:off x="1190054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788" name="n_4mainValue【消防施設】&#10;有形固定資産減価償却率"/>
        <xdr:cNvSpPr txBox="1"/>
      </xdr:nvSpPr>
      <xdr:spPr>
        <a:xfrm>
          <a:off x="1110298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19509104" y="12964342"/>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1954784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1944370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19547840" y="127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19443700" y="12964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xdr:cNvSpPr txBox="1"/>
      </xdr:nvSpPr>
      <xdr:spPr>
        <a:xfrm>
          <a:off x="19547840" y="1378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194589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18735040" y="13965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716278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638808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57513</xdr:rowOff>
    </xdr:from>
    <xdr:to>
      <xdr:col>116</xdr:col>
      <xdr:colOff>114300</xdr:colOff>
      <xdr:row>85</xdr:row>
      <xdr:rowOff>159113</xdr:rowOff>
    </xdr:to>
    <xdr:sp macro="" textlink="">
      <xdr:nvSpPr>
        <xdr:cNvPr id="830" name="楕円 829"/>
        <xdr:cNvSpPr/>
      </xdr:nvSpPr>
      <xdr:spPr>
        <a:xfrm>
          <a:off x="19458940" y="143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143890</xdr:rowOff>
    </xdr:from>
    <xdr:ext cx="469744" cy="259045"/>
    <xdr:sp macro="" textlink="">
      <xdr:nvSpPr>
        <xdr:cNvPr id="831" name="【消防施設】&#10;一人当たり面積該当値テキスト"/>
        <xdr:cNvSpPr txBox="1"/>
      </xdr:nvSpPr>
      <xdr:spPr>
        <a:xfrm>
          <a:off x="19547840" y="142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832" name="楕円 831"/>
        <xdr:cNvSpPr/>
      </xdr:nvSpPr>
      <xdr:spPr>
        <a:xfrm>
          <a:off x="18735040" y="14310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108313</xdr:rowOff>
    </xdr:from>
    <xdr:to>
      <xdr:col>116</xdr:col>
      <xdr:colOff>63500</xdr:colOff>
      <xdr:row>85</xdr:row>
      <xdr:rowOff>111579</xdr:rowOff>
    </xdr:to>
    <xdr:cxnSp macro="">
      <xdr:nvCxnSpPr>
        <xdr:cNvPr id="833" name="直線コネクタ 832"/>
        <xdr:cNvCxnSpPr/>
      </xdr:nvCxnSpPr>
      <xdr:spPr>
        <a:xfrm flipV="1">
          <a:off x="18778220" y="14357713"/>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4" name="楕円 833"/>
        <xdr:cNvSpPr/>
      </xdr:nvSpPr>
      <xdr:spPr>
        <a:xfrm>
          <a:off x="179374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118111</xdr:rowOff>
    </xdr:to>
    <xdr:cxnSp macro="">
      <xdr:nvCxnSpPr>
        <xdr:cNvPr id="835" name="直線コネクタ 834"/>
        <xdr:cNvCxnSpPr/>
      </xdr:nvCxnSpPr>
      <xdr:spPr>
        <a:xfrm flipV="1">
          <a:off x="17988280" y="1436097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70576</xdr:rowOff>
    </xdr:from>
    <xdr:to>
      <xdr:col>102</xdr:col>
      <xdr:colOff>165100</xdr:colOff>
      <xdr:row>86</xdr:row>
      <xdr:rowOff>726</xdr:rowOff>
    </xdr:to>
    <xdr:sp macro="" textlink="">
      <xdr:nvSpPr>
        <xdr:cNvPr id="836" name="楕円 835"/>
        <xdr:cNvSpPr/>
      </xdr:nvSpPr>
      <xdr:spPr>
        <a:xfrm>
          <a:off x="17162780" y="14319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121376</xdr:rowOff>
    </xdr:to>
    <xdr:cxnSp macro="">
      <xdr:nvCxnSpPr>
        <xdr:cNvPr id="837" name="直線コネクタ 836"/>
        <xdr:cNvCxnSpPr/>
      </xdr:nvCxnSpPr>
      <xdr:spPr>
        <a:xfrm flipV="1">
          <a:off x="17213580" y="14367511"/>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73842</xdr:rowOff>
    </xdr:from>
    <xdr:to>
      <xdr:col>98</xdr:col>
      <xdr:colOff>38100</xdr:colOff>
      <xdr:row>86</xdr:row>
      <xdr:rowOff>3992</xdr:rowOff>
    </xdr:to>
    <xdr:sp macro="" textlink="">
      <xdr:nvSpPr>
        <xdr:cNvPr id="838" name="楕円 837"/>
        <xdr:cNvSpPr/>
      </xdr:nvSpPr>
      <xdr:spPr>
        <a:xfrm>
          <a:off x="16388080" y="14323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121376</xdr:rowOff>
    </xdr:from>
    <xdr:to>
      <xdr:col>102</xdr:col>
      <xdr:colOff>114300</xdr:colOff>
      <xdr:row>85</xdr:row>
      <xdr:rowOff>124642</xdr:rowOff>
    </xdr:to>
    <xdr:cxnSp macro="">
      <xdr:nvCxnSpPr>
        <xdr:cNvPr id="839" name="直線コネクタ 838"/>
        <xdr:cNvCxnSpPr/>
      </xdr:nvCxnSpPr>
      <xdr:spPr>
        <a:xfrm flipV="1">
          <a:off x="16431260" y="1437077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xdr:cNvSpPr txBox="1"/>
      </xdr:nvSpPr>
      <xdr:spPr>
        <a:xfrm>
          <a:off x="1856112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xdr:cNvSpPr txBox="1"/>
      </xdr:nvSpPr>
      <xdr:spPr>
        <a:xfrm>
          <a:off x="1700156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3" name="n_4aveValue【消防施設】&#10;一人当たり面積"/>
        <xdr:cNvSpPr txBox="1"/>
      </xdr:nvSpPr>
      <xdr:spPr>
        <a:xfrm>
          <a:off x="16226867" y="138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844" name="n_1mainValue【消防施設】&#10;一人当たり面積"/>
        <xdr:cNvSpPr txBox="1"/>
      </xdr:nvSpPr>
      <xdr:spPr>
        <a:xfrm>
          <a:off x="18561127" y="144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5" name="n_2mainValue【消防施設】&#10;一人当たり面積"/>
        <xdr:cNvSpPr txBox="1"/>
      </xdr:nvSpPr>
      <xdr:spPr>
        <a:xfrm>
          <a:off x="177762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163303</xdr:rowOff>
    </xdr:from>
    <xdr:ext cx="469744" cy="259045"/>
    <xdr:sp macro="" textlink="">
      <xdr:nvSpPr>
        <xdr:cNvPr id="846" name="n_3mainValue【消防施設】&#10;一人当たり面積"/>
        <xdr:cNvSpPr txBox="1"/>
      </xdr:nvSpPr>
      <xdr:spPr>
        <a:xfrm>
          <a:off x="170015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166569</xdr:rowOff>
    </xdr:from>
    <xdr:ext cx="469744" cy="259045"/>
    <xdr:sp macro="" textlink="">
      <xdr:nvSpPr>
        <xdr:cNvPr id="847" name="n_4mainValue【消防施設】&#10;一人当たり面積"/>
        <xdr:cNvSpPr txBox="1"/>
      </xdr:nvSpPr>
      <xdr:spPr>
        <a:xfrm>
          <a:off x="16226867" y="144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4375764" y="16887825"/>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4414500" y="1832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4287500" y="18316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4414500" y="16666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4287500" y="1688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6" name="【庁舎】&#10;有形固定資産減価償却率平均値テキスト"/>
        <xdr:cNvSpPr txBox="1"/>
      </xdr:nvSpPr>
      <xdr:spPr>
        <a:xfrm>
          <a:off x="14414500" y="1744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4325600" y="175952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35788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280414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202944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123188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92075</xdr:rowOff>
    </xdr:from>
    <xdr:to>
      <xdr:col>85</xdr:col>
      <xdr:colOff>177800</xdr:colOff>
      <xdr:row>109</xdr:row>
      <xdr:rowOff>22225</xdr:rowOff>
    </xdr:to>
    <xdr:sp macro="" textlink="">
      <xdr:nvSpPr>
        <xdr:cNvPr id="887" name="楕円 886"/>
        <xdr:cNvSpPr/>
      </xdr:nvSpPr>
      <xdr:spPr>
        <a:xfrm>
          <a:off x="14325600" y="181971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7002</xdr:rowOff>
    </xdr:from>
    <xdr:ext cx="405111" cy="259045"/>
    <xdr:sp macro="" textlink="">
      <xdr:nvSpPr>
        <xdr:cNvPr id="888" name="【庁舎】&#10;有形固定資産減価償却率該当値テキスト"/>
        <xdr:cNvSpPr txBox="1"/>
      </xdr:nvSpPr>
      <xdr:spPr>
        <a:xfrm>
          <a:off x="14414500" y="181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53975</xdr:rowOff>
    </xdr:from>
    <xdr:to>
      <xdr:col>81</xdr:col>
      <xdr:colOff>101600</xdr:colOff>
      <xdr:row>108</xdr:row>
      <xdr:rowOff>155575</xdr:rowOff>
    </xdr:to>
    <xdr:sp macro="" textlink="">
      <xdr:nvSpPr>
        <xdr:cNvPr id="889" name="楕円 888"/>
        <xdr:cNvSpPr/>
      </xdr:nvSpPr>
      <xdr:spPr>
        <a:xfrm>
          <a:off x="1357884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104775</xdr:rowOff>
    </xdr:from>
    <xdr:to>
      <xdr:col>85</xdr:col>
      <xdr:colOff>127000</xdr:colOff>
      <xdr:row>108</xdr:row>
      <xdr:rowOff>142875</xdr:rowOff>
    </xdr:to>
    <xdr:cxnSp macro="">
      <xdr:nvCxnSpPr>
        <xdr:cNvPr id="890" name="直線コネクタ 889"/>
        <xdr:cNvCxnSpPr/>
      </xdr:nvCxnSpPr>
      <xdr:spPr>
        <a:xfrm>
          <a:off x="13629640" y="1820989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15875</xdr:rowOff>
    </xdr:from>
    <xdr:to>
      <xdr:col>76</xdr:col>
      <xdr:colOff>165100</xdr:colOff>
      <xdr:row>108</xdr:row>
      <xdr:rowOff>117475</xdr:rowOff>
    </xdr:to>
    <xdr:sp macro="" textlink="">
      <xdr:nvSpPr>
        <xdr:cNvPr id="891" name="楕円 890"/>
        <xdr:cNvSpPr/>
      </xdr:nvSpPr>
      <xdr:spPr>
        <a:xfrm>
          <a:off x="1280414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66675</xdr:rowOff>
    </xdr:from>
    <xdr:to>
      <xdr:col>81</xdr:col>
      <xdr:colOff>50800</xdr:colOff>
      <xdr:row>108</xdr:row>
      <xdr:rowOff>104775</xdr:rowOff>
    </xdr:to>
    <xdr:cxnSp macro="">
      <xdr:nvCxnSpPr>
        <xdr:cNvPr id="892" name="直線コネクタ 891"/>
        <xdr:cNvCxnSpPr/>
      </xdr:nvCxnSpPr>
      <xdr:spPr>
        <a:xfrm>
          <a:off x="12854940" y="181717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149225</xdr:rowOff>
    </xdr:from>
    <xdr:to>
      <xdr:col>72</xdr:col>
      <xdr:colOff>38100</xdr:colOff>
      <xdr:row>108</xdr:row>
      <xdr:rowOff>79375</xdr:rowOff>
    </xdr:to>
    <xdr:sp macro="" textlink="">
      <xdr:nvSpPr>
        <xdr:cNvPr id="893" name="楕円 892"/>
        <xdr:cNvSpPr/>
      </xdr:nvSpPr>
      <xdr:spPr>
        <a:xfrm>
          <a:off x="12029440" y="1808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28575</xdr:rowOff>
    </xdr:from>
    <xdr:to>
      <xdr:col>76</xdr:col>
      <xdr:colOff>114300</xdr:colOff>
      <xdr:row>108</xdr:row>
      <xdr:rowOff>66675</xdr:rowOff>
    </xdr:to>
    <xdr:cxnSp macro="">
      <xdr:nvCxnSpPr>
        <xdr:cNvPr id="894" name="直線コネクタ 893"/>
        <xdr:cNvCxnSpPr/>
      </xdr:nvCxnSpPr>
      <xdr:spPr>
        <a:xfrm>
          <a:off x="12072620" y="1813369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114936</xdr:rowOff>
    </xdr:from>
    <xdr:to>
      <xdr:col>67</xdr:col>
      <xdr:colOff>101600</xdr:colOff>
      <xdr:row>108</xdr:row>
      <xdr:rowOff>45086</xdr:rowOff>
    </xdr:to>
    <xdr:sp macro="" textlink="">
      <xdr:nvSpPr>
        <xdr:cNvPr id="895" name="楕円 894"/>
        <xdr:cNvSpPr/>
      </xdr:nvSpPr>
      <xdr:spPr>
        <a:xfrm>
          <a:off x="11231880" y="18052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165736</xdr:rowOff>
    </xdr:from>
    <xdr:to>
      <xdr:col>71</xdr:col>
      <xdr:colOff>177800</xdr:colOff>
      <xdr:row>108</xdr:row>
      <xdr:rowOff>28575</xdr:rowOff>
    </xdr:to>
    <xdr:cxnSp macro="">
      <xdr:nvCxnSpPr>
        <xdr:cNvPr id="896" name="直線コネクタ 895"/>
        <xdr:cNvCxnSpPr/>
      </xdr:nvCxnSpPr>
      <xdr:spPr>
        <a:xfrm>
          <a:off x="11282680" y="18103216"/>
          <a:ext cx="78994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7" name="n_1aveValue【庁舎】&#10;有形固定資産減価償却率"/>
        <xdr:cNvSpPr txBox="1"/>
      </xdr:nvSpPr>
      <xdr:spPr>
        <a:xfrm>
          <a:off x="134372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8" name="n_2aveValue【庁舎】&#10;有形固定資産減価償却率"/>
        <xdr:cNvSpPr txBox="1"/>
      </xdr:nvSpPr>
      <xdr:spPr>
        <a:xfrm>
          <a:off x="12675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99" name="n_3aveValue【庁舎】&#10;有形固定資産減価償却率"/>
        <xdr:cNvSpPr txBox="1"/>
      </xdr:nvSpPr>
      <xdr:spPr>
        <a:xfrm>
          <a:off x="119005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0" name="n_4aveValue【庁舎】&#10;有形固定資産減価償却率"/>
        <xdr:cNvSpPr txBox="1"/>
      </xdr:nvSpPr>
      <xdr:spPr>
        <a:xfrm>
          <a:off x="1110298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146702</xdr:rowOff>
    </xdr:from>
    <xdr:ext cx="405111" cy="259045"/>
    <xdr:sp macro="" textlink="">
      <xdr:nvSpPr>
        <xdr:cNvPr id="901" name="n_1mainValue【庁舎】&#10;有形固定資産減価償却率"/>
        <xdr:cNvSpPr txBox="1"/>
      </xdr:nvSpPr>
      <xdr:spPr>
        <a:xfrm>
          <a:off x="134372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108602</xdr:rowOff>
    </xdr:from>
    <xdr:ext cx="405111" cy="259045"/>
    <xdr:sp macro="" textlink="">
      <xdr:nvSpPr>
        <xdr:cNvPr id="902" name="n_2mainValue【庁舎】&#10;有形固定資産減価償却率"/>
        <xdr:cNvSpPr txBox="1"/>
      </xdr:nvSpPr>
      <xdr:spPr>
        <a:xfrm>
          <a:off x="126752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70502</xdr:rowOff>
    </xdr:from>
    <xdr:ext cx="405111" cy="259045"/>
    <xdr:sp macro="" textlink="">
      <xdr:nvSpPr>
        <xdr:cNvPr id="903" name="n_3mainValue【庁舎】&#10;有形固定資産減価償却率"/>
        <xdr:cNvSpPr txBox="1"/>
      </xdr:nvSpPr>
      <xdr:spPr>
        <a:xfrm>
          <a:off x="119005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36213</xdr:rowOff>
    </xdr:from>
    <xdr:ext cx="405111" cy="259045"/>
    <xdr:sp macro="" textlink="">
      <xdr:nvSpPr>
        <xdr:cNvPr id="904" name="n_4mainValue【庁舎】&#10;有形固定資産減価償却率"/>
        <xdr:cNvSpPr txBox="1"/>
      </xdr:nvSpPr>
      <xdr:spPr>
        <a:xfrm>
          <a:off x="1110298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19509104" y="166992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19547840" y="1647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19443700" y="16699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935" name="【庁舎】&#10;一人当たり面積平均値テキスト"/>
        <xdr:cNvSpPr txBox="1"/>
      </xdr:nvSpPr>
      <xdr:spPr>
        <a:xfrm>
          <a:off x="19547840" y="17812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19458940" y="1783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18735040" y="17848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1793748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71627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638808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123371</xdr:rowOff>
    </xdr:from>
    <xdr:to>
      <xdr:col>116</xdr:col>
      <xdr:colOff>114300</xdr:colOff>
      <xdr:row>105</xdr:row>
      <xdr:rowOff>53521</xdr:rowOff>
    </xdr:to>
    <xdr:sp macro="" textlink="">
      <xdr:nvSpPr>
        <xdr:cNvPr id="946" name="楕円 945"/>
        <xdr:cNvSpPr/>
      </xdr:nvSpPr>
      <xdr:spPr>
        <a:xfrm>
          <a:off x="1945894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146248</xdr:rowOff>
    </xdr:from>
    <xdr:ext cx="469744" cy="259045"/>
    <xdr:sp macro="" textlink="">
      <xdr:nvSpPr>
        <xdr:cNvPr id="947" name="【庁舎】&#10;一人当たり面積該当値テキスト"/>
        <xdr:cNvSpPr txBox="1"/>
      </xdr:nvSpPr>
      <xdr:spPr>
        <a:xfrm>
          <a:off x="19547840" y="1741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137523</xdr:rowOff>
    </xdr:from>
    <xdr:to>
      <xdr:col>112</xdr:col>
      <xdr:colOff>38100</xdr:colOff>
      <xdr:row>105</xdr:row>
      <xdr:rowOff>67673</xdr:rowOff>
    </xdr:to>
    <xdr:sp macro="" textlink="">
      <xdr:nvSpPr>
        <xdr:cNvPr id="948" name="楕円 947"/>
        <xdr:cNvSpPr/>
      </xdr:nvSpPr>
      <xdr:spPr>
        <a:xfrm>
          <a:off x="18735040" y="17572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2721</xdr:rowOff>
    </xdr:from>
    <xdr:to>
      <xdr:col>116</xdr:col>
      <xdr:colOff>63500</xdr:colOff>
      <xdr:row>105</xdr:row>
      <xdr:rowOff>16873</xdr:rowOff>
    </xdr:to>
    <xdr:cxnSp macro="">
      <xdr:nvCxnSpPr>
        <xdr:cNvPr id="949" name="直線コネクタ 948"/>
        <xdr:cNvCxnSpPr/>
      </xdr:nvCxnSpPr>
      <xdr:spPr>
        <a:xfrm flipV="1">
          <a:off x="18778220" y="17604921"/>
          <a:ext cx="73152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154939</xdr:rowOff>
    </xdr:from>
    <xdr:to>
      <xdr:col>107</xdr:col>
      <xdr:colOff>101600</xdr:colOff>
      <xdr:row>105</xdr:row>
      <xdr:rowOff>85089</xdr:rowOff>
    </xdr:to>
    <xdr:sp macro="" textlink="">
      <xdr:nvSpPr>
        <xdr:cNvPr id="950" name="楕円 949"/>
        <xdr:cNvSpPr/>
      </xdr:nvSpPr>
      <xdr:spPr>
        <a:xfrm>
          <a:off x="1793748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16873</xdr:rowOff>
    </xdr:from>
    <xdr:to>
      <xdr:col>111</xdr:col>
      <xdr:colOff>177800</xdr:colOff>
      <xdr:row>105</xdr:row>
      <xdr:rowOff>34289</xdr:rowOff>
    </xdr:to>
    <xdr:cxnSp macro="">
      <xdr:nvCxnSpPr>
        <xdr:cNvPr id="951" name="直線コネクタ 950"/>
        <xdr:cNvCxnSpPr/>
      </xdr:nvCxnSpPr>
      <xdr:spPr>
        <a:xfrm flipV="1">
          <a:off x="17988280" y="17619073"/>
          <a:ext cx="78994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158206</xdr:rowOff>
    </xdr:from>
    <xdr:to>
      <xdr:col>102</xdr:col>
      <xdr:colOff>165100</xdr:colOff>
      <xdr:row>105</xdr:row>
      <xdr:rowOff>88356</xdr:rowOff>
    </xdr:to>
    <xdr:sp macro="" textlink="">
      <xdr:nvSpPr>
        <xdr:cNvPr id="952" name="楕円 951"/>
        <xdr:cNvSpPr/>
      </xdr:nvSpPr>
      <xdr:spPr>
        <a:xfrm>
          <a:off x="17162780" y="17592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37556</xdr:rowOff>
    </xdr:to>
    <xdr:cxnSp macro="">
      <xdr:nvCxnSpPr>
        <xdr:cNvPr id="953" name="直線コネクタ 952"/>
        <xdr:cNvCxnSpPr/>
      </xdr:nvCxnSpPr>
      <xdr:spPr>
        <a:xfrm flipV="1">
          <a:off x="17213580" y="17636489"/>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5262</xdr:rowOff>
    </xdr:from>
    <xdr:to>
      <xdr:col>98</xdr:col>
      <xdr:colOff>38100</xdr:colOff>
      <xdr:row>105</xdr:row>
      <xdr:rowOff>106862</xdr:rowOff>
    </xdr:to>
    <xdr:sp macro="" textlink="">
      <xdr:nvSpPr>
        <xdr:cNvPr id="954" name="楕円 953"/>
        <xdr:cNvSpPr/>
      </xdr:nvSpPr>
      <xdr:spPr>
        <a:xfrm>
          <a:off x="16388080" y="176074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37556</xdr:rowOff>
    </xdr:from>
    <xdr:to>
      <xdr:col>102</xdr:col>
      <xdr:colOff>114300</xdr:colOff>
      <xdr:row>105</xdr:row>
      <xdr:rowOff>56062</xdr:rowOff>
    </xdr:to>
    <xdr:cxnSp macro="">
      <xdr:nvCxnSpPr>
        <xdr:cNvPr id="955" name="直線コネクタ 954"/>
        <xdr:cNvCxnSpPr/>
      </xdr:nvCxnSpPr>
      <xdr:spPr>
        <a:xfrm flipV="1">
          <a:off x="16431260" y="17639756"/>
          <a:ext cx="78232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956" name="n_1aveValue【庁舎】&#10;一人当たり面積"/>
        <xdr:cNvSpPr txBox="1"/>
      </xdr:nvSpPr>
      <xdr:spPr>
        <a:xfrm>
          <a:off x="18561127" y="179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7" name="n_2aveValue【庁舎】&#10;一人当たり面積"/>
        <xdr:cNvSpPr txBox="1"/>
      </xdr:nvSpPr>
      <xdr:spPr>
        <a:xfrm>
          <a:off x="17776267" y="179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58" name="n_3aveValue【庁舎】&#10;一人当たり面積"/>
        <xdr:cNvSpPr txBox="1"/>
      </xdr:nvSpPr>
      <xdr:spPr>
        <a:xfrm>
          <a:off x="170015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59" name="n_4aveValue【庁舎】&#10;一人当たり面積"/>
        <xdr:cNvSpPr txBox="1"/>
      </xdr:nvSpPr>
      <xdr:spPr>
        <a:xfrm>
          <a:off x="16226867" y="179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84200</xdr:rowOff>
    </xdr:from>
    <xdr:ext cx="469744" cy="259045"/>
    <xdr:sp macro="" textlink="">
      <xdr:nvSpPr>
        <xdr:cNvPr id="960" name="n_1mainValue【庁舎】&#10;一人当たり面積"/>
        <xdr:cNvSpPr txBox="1"/>
      </xdr:nvSpPr>
      <xdr:spPr>
        <a:xfrm>
          <a:off x="18561127" y="173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101616</xdr:rowOff>
    </xdr:from>
    <xdr:ext cx="469744" cy="259045"/>
    <xdr:sp macro="" textlink="">
      <xdr:nvSpPr>
        <xdr:cNvPr id="961" name="n_2mainValue【庁舎】&#10;一人当たり面積"/>
        <xdr:cNvSpPr txBox="1"/>
      </xdr:nvSpPr>
      <xdr:spPr>
        <a:xfrm>
          <a:off x="177762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104883</xdr:rowOff>
    </xdr:from>
    <xdr:ext cx="469744" cy="259045"/>
    <xdr:sp macro="" textlink="">
      <xdr:nvSpPr>
        <xdr:cNvPr id="962" name="n_3mainValue【庁舎】&#10;一人当たり面積"/>
        <xdr:cNvSpPr txBox="1"/>
      </xdr:nvSpPr>
      <xdr:spPr>
        <a:xfrm>
          <a:off x="1700156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123389</xdr:rowOff>
    </xdr:from>
    <xdr:ext cx="469744" cy="259045"/>
    <xdr:sp macro="" textlink="">
      <xdr:nvSpPr>
        <xdr:cNvPr id="963" name="n_4mainValue【庁舎】&#10;一人当たり面積"/>
        <xdr:cNvSpPr txBox="1"/>
      </xdr:nvSpPr>
      <xdr:spPr>
        <a:xfrm>
          <a:off x="16226867" y="173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図書館については、有形固定資産減価償却率が全国・県平均、類似団体内平均値を下回っている。一人当たり面積は全国・県平均を上回っているが類似団体内平均値を下回っている。一般廃棄物処理施設については、有形固定資産減価償却率が全国・県平均、類似団体内平均値を上回っている。一人当たり償却資産額は全国・県平均、類似団体内平均値を下回っている。体育館・プールについては、有形固定資産減価償却率が全国</a:t>
          </a:r>
          <a:r>
            <a:rPr kumimoji="1" lang="ja-JP" altLang="en-US" sz="1100" b="0">
              <a:solidFill>
                <a:schemeClr val="dk1"/>
              </a:solidFill>
              <a:effectLst/>
              <a:latin typeface="+mn-lt"/>
              <a:ea typeface="+mn-ea"/>
              <a:cs typeface="+mn-cs"/>
            </a:rPr>
            <a:t>を下回っており</a:t>
          </a:r>
          <a:r>
            <a:rPr kumimoji="1" lang="ja-JP" altLang="ja-JP" sz="1100" b="0">
              <a:solidFill>
                <a:schemeClr val="dk1"/>
              </a:solidFill>
              <a:effectLst/>
              <a:latin typeface="+mn-lt"/>
              <a:ea typeface="+mn-ea"/>
              <a:cs typeface="+mn-cs"/>
            </a:rPr>
            <a:t>県平均、類似団体内平均値</a:t>
          </a:r>
          <a:r>
            <a:rPr kumimoji="1" lang="ja-JP" altLang="en-US" sz="1100" b="0">
              <a:solidFill>
                <a:schemeClr val="dk1"/>
              </a:solidFill>
              <a:effectLst/>
              <a:latin typeface="+mn-lt"/>
              <a:ea typeface="+mn-ea"/>
              <a:cs typeface="+mn-cs"/>
            </a:rPr>
            <a:t>と同程度である</a:t>
          </a:r>
          <a:r>
            <a:rPr kumimoji="1" lang="ja-JP" altLang="ja-JP" sz="1100" b="0">
              <a:solidFill>
                <a:schemeClr val="dk1"/>
              </a:solidFill>
              <a:effectLst/>
              <a:latin typeface="+mn-lt"/>
              <a:ea typeface="+mn-ea"/>
              <a:cs typeface="+mn-cs"/>
            </a:rPr>
            <a:t>。一人当たり面積は全国平均を上回っているが県平均、類似団体内平均値を下回っている。保健センター・保健所については、有形固定資産減価償却率が全国・県平均、類似団体内平均値を上回っている。一人当たり面積は全国・県平均、類似団体内平均値を下回っている。福祉施設については、有形固定資産減価償却率が全国・県平均、類似団体内平均値を上回っている。一人当たり面積は全国・県平均、・類似団体内平均値を下回っている。消防施設については、有形固定資産減価償却率が全国・類似団体平均を上回っているが県平均を下回っている。一人当たり面積は全国・県平均、類似団体内平均値を下回っている。市民会館については、有形固定資産減価償却率が全国・県平均、類似団体内平均値を上回っている。一人当たり面積は全国・県平均を上回っているが、類似団体内平均値を下回っている。庁舎については、有形固定資産減価償却率が全国・県平均、類似団体内平均値を上回っている。一人当たり面積も全国・県平均、類似団体内平均値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ポイント減となったが、人口の減少や農業が基幹産業であることなどから構造的に財政基盤が弱いこともあり、類似団体平均を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経常収支比率は類似団体平均より高い値で推移していた。令和２年度は経常一般財源である普通交付税の増額や下水道事業会計繰出金の経常分の減などにより、経常収支比率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今後も第３次村山市行財政改革プランに基づき、繰上償還の実施や借入事業の厳選による公債費の抑制、民間委託の推進と業務の効率化などによる人件費の削減に取り組んでいく。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64</xdr:row>
      <xdr:rowOff>135890</xdr:rowOff>
    </xdr:to>
    <xdr:cxnSp macro="">
      <xdr:nvCxnSpPr>
        <xdr:cNvPr id="132" name="直線コネクタ 131"/>
        <xdr:cNvCxnSpPr/>
      </xdr:nvCxnSpPr>
      <xdr:spPr>
        <a:xfrm flipV="1">
          <a:off x="4114800" y="10256096"/>
          <a:ext cx="838200" cy="8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135890</xdr:rowOff>
    </xdr:to>
    <xdr:cxnSp macro="">
      <xdr:nvCxnSpPr>
        <xdr:cNvPr id="135" name="直線コネクタ 134"/>
        <xdr:cNvCxnSpPr/>
      </xdr:nvCxnSpPr>
      <xdr:spPr>
        <a:xfrm>
          <a:off x="3225800" y="1102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101177</xdr:rowOff>
    </xdr:to>
    <xdr:cxnSp macro="">
      <xdr:nvCxnSpPr>
        <xdr:cNvPr id="138" name="直線コネクタ 137"/>
        <xdr:cNvCxnSpPr/>
      </xdr:nvCxnSpPr>
      <xdr:spPr>
        <a:xfrm flipV="1">
          <a:off x="2336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65</xdr:row>
      <xdr:rowOff>101177</xdr:rowOff>
    </xdr:to>
    <xdr:cxnSp macro="">
      <xdr:nvCxnSpPr>
        <xdr:cNvPr id="141" name="直線コネクタ 140"/>
        <xdr:cNvCxnSpPr/>
      </xdr:nvCxnSpPr>
      <xdr:spPr>
        <a:xfrm>
          <a:off x="1447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11023</xdr:rowOff>
    </xdr:from>
    <xdr:ext cx="762000" cy="259045"/>
    <xdr:sp macro="" textlink="">
      <xdr:nvSpPr>
        <xdr:cNvPr id="152" name="財政構造の弾力性該当値テキスト"/>
        <xdr:cNvSpPr txBox="1"/>
      </xdr:nvSpPr>
      <xdr:spPr>
        <a:xfrm>
          <a:off x="5041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7" name="楕円 156"/>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8" name="テキスト ボックス 157"/>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令和２年度は、少雪だった令和元年度と対照的に豪雪だったため、除雪費が大幅増となり維持補修費が前年度より</a:t>
          </a:r>
          <a:r>
            <a:rPr kumimoji="1" lang="en-US" altLang="ja-JP" sz="1200">
              <a:latin typeface="ＭＳ Ｐゴシック" panose="020B0600070205080204" pitchFamily="50" charset="-128"/>
              <a:ea typeface="ＭＳ Ｐゴシック" panose="020B0600070205080204" pitchFamily="50" charset="-128"/>
            </a:rPr>
            <a:t>452,781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169.4</a:t>
          </a:r>
          <a:r>
            <a:rPr kumimoji="1" lang="ja-JP" altLang="en-US" sz="1200">
              <a:latin typeface="ＭＳ Ｐゴシック" panose="020B0600070205080204" pitchFamily="50" charset="-128"/>
              <a:ea typeface="ＭＳ Ｐゴシック" panose="020B0600070205080204" pitchFamily="50" charset="-128"/>
            </a:rPr>
            <a:t>％）増加したほか、人件費が会計年度任用職員制度の開始などにより</a:t>
          </a:r>
          <a:r>
            <a:rPr kumimoji="1" lang="en-US" altLang="ja-JP" sz="1200">
              <a:latin typeface="ＭＳ Ｐゴシック" panose="020B0600070205080204" pitchFamily="50" charset="-128"/>
              <a:ea typeface="ＭＳ Ｐゴシック" panose="020B0600070205080204" pitchFamily="50" charset="-128"/>
            </a:rPr>
            <a:t>172,771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％）、物件費もふるさと納税受付・返礼品発送経費の増などにより</a:t>
          </a:r>
          <a:r>
            <a:rPr kumimoji="1" lang="en-US" altLang="ja-JP" sz="1200">
              <a:latin typeface="ＭＳ Ｐゴシック" panose="020B0600070205080204" pitchFamily="50" charset="-128"/>
              <a:ea typeface="ＭＳ Ｐゴシック" panose="020B0600070205080204" pitchFamily="50" charset="-128"/>
            </a:rPr>
            <a:t>66,774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％）の増となったため、人口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人当たりの決算額も</a:t>
          </a:r>
          <a:r>
            <a:rPr kumimoji="1" lang="en-US" altLang="ja-JP" sz="1200">
              <a:latin typeface="ＭＳ Ｐゴシック" panose="020B0600070205080204" pitchFamily="50" charset="-128"/>
              <a:ea typeface="ＭＳ Ｐゴシック" panose="020B0600070205080204" pitchFamily="50" charset="-128"/>
            </a:rPr>
            <a:t>33,642</a:t>
          </a:r>
          <a:r>
            <a:rPr kumimoji="1" lang="ja-JP" altLang="en-US" sz="1200">
              <a:latin typeface="ＭＳ Ｐゴシック" panose="020B0600070205080204" pitchFamily="50" charset="-128"/>
              <a:ea typeface="ＭＳ Ｐゴシック" panose="020B0600070205080204" pitchFamily="50" charset="-128"/>
            </a:rPr>
            <a:t>円増となった。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類似団体平均も増額になっているものの、維持補修費の増が大きく影響し、その差も</a:t>
          </a:r>
          <a:r>
            <a:rPr kumimoji="1" lang="en-US" altLang="ja-JP" sz="1200">
              <a:latin typeface="ＭＳ Ｐゴシック" panose="020B0600070205080204" pitchFamily="50" charset="-128"/>
              <a:ea typeface="ＭＳ Ｐゴシック" panose="020B0600070205080204" pitchFamily="50" charset="-128"/>
            </a:rPr>
            <a:t>20,087</a:t>
          </a:r>
          <a:r>
            <a:rPr kumimoji="1" lang="ja-JP" altLang="en-US" sz="1200">
              <a:latin typeface="ＭＳ Ｐゴシック" panose="020B0600070205080204" pitchFamily="50" charset="-128"/>
              <a:ea typeface="ＭＳ Ｐゴシック" panose="020B0600070205080204" pitchFamily="50" charset="-128"/>
            </a:rPr>
            <a:t>円拡大した。豪雪地域であるため除雪費の増減で維持補修費が大きく変わるが、引き続き、事務の合理化による経費の削減に努める。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21194</xdr:rowOff>
    </xdr:from>
    <xdr:to>
      <xdr:col>23</xdr:col>
      <xdr:colOff>133350</xdr:colOff>
      <xdr:row>84</xdr:row>
      <xdr:rowOff>81682</xdr:rowOff>
    </xdr:to>
    <xdr:cxnSp macro="">
      <xdr:nvCxnSpPr>
        <xdr:cNvPr id="197" name="直線コネクタ 196"/>
        <xdr:cNvCxnSpPr/>
      </xdr:nvCxnSpPr>
      <xdr:spPr>
        <a:xfrm>
          <a:off x="4114800" y="14251544"/>
          <a:ext cx="838200" cy="2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2076</xdr:rowOff>
    </xdr:from>
    <xdr:to>
      <xdr:col>19</xdr:col>
      <xdr:colOff>133350</xdr:colOff>
      <xdr:row>83</xdr:row>
      <xdr:rowOff>21194</xdr:rowOff>
    </xdr:to>
    <xdr:cxnSp macro="">
      <xdr:nvCxnSpPr>
        <xdr:cNvPr id="200" name="直線コネクタ 199"/>
        <xdr:cNvCxnSpPr/>
      </xdr:nvCxnSpPr>
      <xdr:spPr>
        <a:xfrm>
          <a:off x="3225800" y="14232426"/>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169844</xdr:rowOff>
    </xdr:from>
    <xdr:to>
      <xdr:col>15</xdr:col>
      <xdr:colOff>82550</xdr:colOff>
      <xdr:row>83</xdr:row>
      <xdr:rowOff>2076</xdr:rowOff>
    </xdr:to>
    <xdr:cxnSp macro="">
      <xdr:nvCxnSpPr>
        <xdr:cNvPr id="203" name="直線コネクタ 202"/>
        <xdr:cNvCxnSpPr/>
      </xdr:nvCxnSpPr>
      <xdr:spPr>
        <a:xfrm>
          <a:off x="2336800" y="14228744"/>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139143</xdr:rowOff>
    </xdr:from>
    <xdr:to>
      <xdr:col>11</xdr:col>
      <xdr:colOff>31750</xdr:colOff>
      <xdr:row>82</xdr:row>
      <xdr:rowOff>169844</xdr:rowOff>
    </xdr:to>
    <xdr:cxnSp macro="">
      <xdr:nvCxnSpPr>
        <xdr:cNvPr id="206" name="直線コネクタ 205"/>
        <xdr:cNvCxnSpPr/>
      </xdr:nvCxnSpPr>
      <xdr:spPr>
        <a:xfrm>
          <a:off x="1447800" y="1419804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30882</xdr:rowOff>
    </xdr:from>
    <xdr:to>
      <xdr:col>23</xdr:col>
      <xdr:colOff>184150</xdr:colOff>
      <xdr:row>84</xdr:row>
      <xdr:rowOff>132482</xdr:rowOff>
    </xdr:to>
    <xdr:sp macro="" textlink="">
      <xdr:nvSpPr>
        <xdr:cNvPr id="216" name="楕円 215"/>
        <xdr:cNvSpPr/>
      </xdr:nvSpPr>
      <xdr:spPr>
        <a:xfrm>
          <a:off x="4902200" y="14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2959</xdr:rowOff>
    </xdr:from>
    <xdr:ext cx="762000" cy="259045"/>
    <xdr:sp macro="" textlink="">
      <xdr:nvSpPr>
        <xdr:cNvPr id="217" name="人件費・物件費等の状況該当値テキスト"/>
        <xdr:cNvSpPr txBox="1"/>
      </xdr:nvSpPr>
      <xdr:spPr>
        <a:xfrm>
          <a:off x="5041900" y="144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141844</xdr:rowOff>
    </xdr:from>
    <xdr:to>
      <xdr:col>19</xdr:col>
      <xdr:colOff>184150</xdr:colOff>
      <xdr:row>83</xdr:row>
      <xdr:rowOff>71994</xdr:rowOff>
    </xdr:to>
    <xdr:sp macro="" textlink="">
      <xdr:nvSpPr>
        <xdr:cNvPr id="218" name="楕円 217"/>
        <xdr:cNvSpPr/>
      </xdr:nvSpPr>
      <xdr:spPr>
        <a:xfrm>
          <a:off x="4064000" y="142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82171</xdr:rowOff>
    </xdr:from>
    <xdr:ext cx="736600" cy="259045"/>
    <xdr:sp macro="" textlink="">
      <xdr:nvSpPr>
        <xdr:cNvPr id="219" name="テキスト ボックス 218"/>
        <xdr:cNvSpPr txBox="1"/>
      </xdr:nvSpPr>
      <xdr:spPr>
        <a:xfrm>
          <a:off x="3733800" y="1396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122726</xdr:rowOff>
    </xdr:from>
    <xdr:to>
      <xdr:col>15</xdr:col>
      <xdr:colOff>133350</xdr:colOff>
      <xdr:row>83</xdr:row>
      <xdr:rowOff>52876</xdr:rowOff>
    </xdr:to>
    <xdr:sp macro="" textlink="">
      <xdr:nvSpPr>
        <xdr:cNvPr id="220" name="楕円 219"/>
        <xdr:cNvSpPr/>
      </xdr:nvSpPr>
      <xdr:spPr>
        <a:xfrm>
          <a:off x="3175000" y="141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37653</xdr:rowOff>
    </xdr:from>
    <xdr:ext cx="762000" cy="259045"/>
    <xdr:sp macro="" textlink="">
      <xdr:nvSpPr>
        <xdr:cNvPr id="221" name="テキスト ボックス 220"/>
        <xdr:cNvSpPr txBox="1"/>
      </xdr:nvSpPr>
      <xdr:spPr>
        <a:xfrm>
          <a:off x="2844800" y="1426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119044</xdr:rowOff>
    </xdr:from>
    <xdr:to>
      <xdr:col>11</xdr:col>
      <xdr:colOff>82550</xdr:colOff>
      <xdr:row>83</xdr:row>
      <xdr:rowOff>49194</xdr:rowOff>
    </xdr:to>
    <xdr:sp macro="" textlink="">
      <xdr:nvSpPr>
        <xdr:cNvPr id="222" name="楕円 221"/>
        <xdr:cNvSpPr/>
      </xdr:nvSpPr>
      <xdr:spPr>
        <a:xfrm>
          <a:off x="2286000" y="141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33971</xdr:rowOff>
    </xdr:from>
    <xdr:ext cx="762000" cy="259045"/>
    <xdr:sp macro="" textlink="">
      <xdr:nvSpPr>
        <xdr:cNvPr id="223" name="テキスト ボックス 222"/>
        <xdr:cNvSpPr txBox="1"/>
      </xdr:nvSpPr>
      <xdr:spPr>
        <a:xfrm>
          <a:off x="1955800" y="142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88343</xdr:rowOff>
    </xdr:from>
    <xdr:to>
      <xdr:col>7</xdr:col>
      <xdr:colOff>31750</xdr:colOff>
      <xdr:row>83</xdr:row>
      <xdr:rowOff>18493</xdr:rowOff>
    </xdr:to>
    <xdr:sp macro="" textlink="">
      <xdr:nvSpPr>
        <xdr:cNvPr id="224" name="楕円 223"/>
        <xdr:cNvSpPr/>
      </xdr:nvSpPr>
      <xdr:spPr>
        <a:xfrm>
          <a:off x="1397000" y="141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3270</xdr:rowOff>
    </xdr:from>
    <xdr:ext cx="762000" cy="259045"/>
    <xdr:sp macro="" textlink="">
      <xdr:nvSpPr>
        <xdr:cNvPr id="225" name="テキスト ボックス 224"/>
        <xdr:cNvSpPr txBox="1"/>
      </xdr:nvSpPr>
      <xdr:spPr>
        <a:xfrm>
          <a:off x="1066800" y="142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で、類似団体平均との差が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ポイントに縮まった。これは、退職者数の増加に対して新規職員の採用数が少なかったことによる職員構成状況の若年化に起因しているものである。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153307</xdr:rowOff>
    </xdr:to>
    <xdr:cxnSp macro="">
      <xdr:nvCxnSpPr>
        <xdr:cNvPr id="261" name="直線コネクタ 260"/>
        <xdr:cNvCxnSpPr/>
      </xdr:nvCxnSpPr>
      <xdr:spPr>
        <a:xfrm flipV="1">
          <a:off x="16179800" y="148118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86</xdr:row>
      <xdr:rowOff>153307</xdr:rowOff>
    </xdr:to>
    <xdr:cxnSp macro="">
      <xdr:nvCxnSpPr>
        <xdr:cNvPr id="264" name="直線コネクタ 263"/>
        <xdr:cNvCxnSpPr/>
      </xdr:nvCxnSpPr>
      <xdr:spPr>
        <a:xfrm>
          <a:off x="15290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7" name="直線コネクタ 266"/>
        <xdr:cNvCxnSpPr/>
      </xdr:nvCxnSpPr>
      <xdr:spPr>
        <a:xfrm>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118836</xdr:rowOff>
    </xdr:to>
    <xdr:cxnSp macro="">
      <xdr:nvCxnSpPr>
        <xdr:cNvPr id="270" name="直線コネクタ 269"/>
        <xdr:cNvCxnSpPr/>
      </xdr:nvCxnSpPr>
      <xdr:spPr>
        <a:xfrm flipV="1">
          <a:off x="13512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市単独で消防組織を運営しているため類似団体平均を上回る職員数となっているが、職員数の減により人口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人となった。これまで保育施設の民間委託・民営化や小学校給食の民間委託を推進し、職員数の削減に努めてきており、今後も民間委託等の推進と適正な人員配置に努めるが、削減には限界があること、また市の人口が減少している状況を考えると、</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3084</xdr:rowOff>
    </xdr:to>
    <xdr:cxnSp macro="">
      <xdr:nvCxnSpPr>
        <xdr:cNvPr id="326" name="直線コネクタ 325"/>
        <xdr:cNvCxnSpPr/>
      </xdr:nvCxnSpPr>
      <xdr:spPr>
        <a:xfrm flipV="1">
          <a:off x="16179800" y="1061574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124551</xdr:rowOff>
    </xdr:from>
    <xdr:to>
      <xdr:col>77</xdr:col>
      <xdr:colOff>44450</xdr:colOff>
      <xdr:row>62</xdr:row>
      <xdr:rowOff>3084</xdr:rowOff>
    </xdr:to>
    <xdr:cxnSp macro="">
      <xdr:nvCxnSpPr>
        <xdr:cNvPr id="329" name="直線コネクタ 328"/>
        <xdr:cNvCxnSpPr/>
      </xdr:nvCxnSpPr>
      <xdr:spPr>
        <a:xfrm>
          <a:off x="15290800" y="1058300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124551</xdr:rowOff>
    </xdr:from>
    <xdr:to>
      <xdr:col>72</xdr:col>
      <xdr:colOff>203200</xdr:colOff>
      <xdr:row>61</xdr:row>
      <xdr:rowOff>136616</xdr:rowOff>
    </xdr:to>
    <xdr:cxnSp macro="">
      <xdr:nvCxnSpPr>
        <xdr:cNvPr id="332" name="直線コネクタ 331"/>
        <xdr:cNvCxnSpPr/>
      </xdr:nvCxnSpPr>
      <xdr:spPr>
        <a:xfrm flipV="1">
          <a:off x="14401800" y="105830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148681</xdr:rowOff>
    </xdr:to>
    <xdr:cxnSp macro="">
      <xdr:nvCxnSpPr>
        <xdr:cNvPr id="335" name="直線コネクタ 334"/>
        <xdr:cNvCxnSpPr/>
      </xdr:nvCxnSpPr>
      <xdr:spPr>
        <a:xfrm flipV="1">
          <a:off x="13512800" y="105950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5" name="楕円 344"/>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6"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7" name="楕円 346"/>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8" name="テキスト ボックス 347"/>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73751</xdr:rowOff>
    </xdr:from>
    <xdr:to>
      <xdr:col>73</xdr:col>
      <xdr:colOff>44450</xdr:colOff>
      <xdr:row>62</xdr:row>
      <xdr:rowOff>3901</xdr:rowOff>
    </xdr:to>
    <xdr:sp macro="" textlink="">
      <xdr:nvSpPr>
        <xdr:cNvPr id="349" name="楕円 348"/>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160128</xdr:rowOff>
    </xdr:from>
    <xdr:ext cx="762000" cy="259045"/>
    <xdr:sp macro="" textlink="">
      <xdr:nvSpPr>
        <xdr:cNvPr id="350" name="テキスト ボックス 349"/>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51" name="楕円 350"/>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52" name="テキスト ボックス 351"/>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53" name="楕円 352"/>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12808</xdr:rowOff>
    </xdr:from>
    <xdr:ext cx="762000" cy="259045"/>
    <xdr:sp macro="" textlink="">
      <xdr:nvSpPr>
        <xdr:cNvPr id="354" name="テキスト ボックス 353"/>
        <xdr:cNvSpPr txBox="1"/>
      </xdr:nvSpPr>
      <xdr:spPr>
        <a:xfrm>
          <a:off x="13131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や下水道などの生活基盤整備及び小中学校の建て替え事業等に多額の地方債を発行してきた結果、類似団体よりも高い値が続いているが、公的資金補償金免除繰上償還や近年の地方債発行抑制の効果で年々改善している。令和２年度は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ポイントに縮まった。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48.5</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37.2</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95250</xdr:rowOff>
    </xdr:to>
    <xdr:cxnSp macro="">
      <xdr:nvCxnSpPr>
        <xdr:cNvPr id="387" name="直線コネクタ 386"/>
        <xdr:cNvCxnSpPr/>
      </xdr:nvCxnSpPr>
      <xdr:spPr>
        <a:xfrm flipV="1">
          <a:off x="16179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167640</xdr:rowOff>
    </xdr:to>
    <xdr:cxnSp macro="">
      <xdr:nvCxnSpPr>
        <xdr:cNvPr id="390" name="直線コネクタ 389"/>
        <xdr:cNvCxnSpPr/>
      </xdr:nvCxnSpPr>
      <xdr:spPr>
        <a:xfrm flipV="1">
          <a:off x="15290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20320</xdr:rowOff>
    </xdr:to>
    <xdr:cxnSp macro="">
      <xdr:nvCxnSpPr>
        <xdr:cNvPr id="393" name="直線コネクタ 392"/>
        <xdr:cNvCxnSpPr/>
      </xdr:nvCxnSpPr>
      <xdr:spPr>
        <a:xfrm flipV="1">
          <a:off x="14401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76623</xdr:rowOff>
    </xdr:to>
    <xdr:cxnSp macro="">
      <xdr:nvCxnSpPr>
        <xdr:cNvPr id="396" name="直線コネクタ 395"/>
        <xdr:cNvCxnSpPr/>
      </xdr:nvCxnSpPr>
      <xdr:spPr>
        <a:xfrm flipV="1">
          <a:off x="13512800" y="75641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6" name="楕円 405"/>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7"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8" name="楕円 407"/>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9" name="テキスト ボックス 408"/>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10" name="楕円 40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11" name="テキスト ボックス 41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2" name="楕円 41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3" name="テキスト ボックス 41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14" name="楕円 413"/>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15" name="テキスト ボックス 414"/>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これまで行なってきた公的資金補償金免除繰上償還や地方債の発行抑制により地方債現在高が減少しているため、将来負担比率は年々改善している。令和２年度は地方債の現在高（△</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％）や公営企業等繰入見込額（△</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％）などが減少したほか、標準財政規模が増加（</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％）したこともあり、前年度より</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ポイント改善したが、類似団体平均に比べ</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倍近くの高水準となっている。</a:t>
          </a:r>
        </a:p>
        <a:p>
          <a:r>
            <a:rPr kumimoji="1" lang="ja-JP" altLang="en-US" sz="1100">
              <a:latin typeface="ＭＳ Ｐゴシック" panose="020B0600070205080204" pitchFamily="50" charset="-128"/>
              <a:ea typeface="ＭＳ Ｐゴシック" panose="020B0600070205080204" pitchFamily="50" charset="-128"/>
            </a:rPr>
            <a:t>　今後は本市の将来負担比率が高い最大の要因である下水道事業が企業会計に移行したことも踏まえ、下水道事業の経営改善を図っていくとともに、今後も市債残高の減少に努め財政の健全化を図っていく。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112420</xdr:rowOff>
    </xdr:from>
    <xdr:to>
      <xdr:col>81</xdr:col>
      <xdr:colOff>44450</xdr:colOff>
      <xdr:row>20</xdr:row>
      <xdr:rowOff>65481</xdr:rowOff>
    </xdr:to>
    <xdr:cxnSp macro="">
      <xdr:nvCxnSpPr>
        <xdr:cNvPr id="447" name="直線コネクタ 446"/>
        <xdr:cNvCxnSpPr/>
      </xdr:nvCxnSpPr>
      <xdr:spPr>
        <a:xfrm flipV="1">
          <a:off x="16179800" y="3369970"/>
          <a:ext cx="8382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36525</xdr:rowOff>
    </xdr:from>
    <xdr:to>
      <xdr:col>77</xdr:col>
      <xdr:colOff>44450</xdr:colOff>
      <xdr:row>20</xdr:row>
      <xdr:rowOff>65481</xdr:rowOff>
    </xdr:to>
    <xdr:cxnSp macro="">
      <xdr:nvCxnSpPr>
        <xdr:cNvPr id="450" name="直線コネクタ 449"/>
        <xdr:cNvCxnSpPr/>
      </xdr:nvCxnSpPr>
      <xdr:spPr>
        <a:xfrm>
          <a:off x="15290800" y="346552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36525</xdr:rowOff>
    </xdr:from>
    <xdr:to>
      <xdr:col>72</xdr:col>
      <xdr:colOff>203200</xdr:colOff>
      <xdr:row>20</xdr:row>
      <xdr:rowOff>112776</xdr:rowOff>
    </xdr:to>
    <xdr:cxnSp macro="">
      <xdr:nvCxnSpPr>
        <xdr:cNvPr id="453" name="直線コネクタ 452"/>
        <xdr:cNvCxnSpPr/>
      </xdr:nvCxnSpPr>
      <xdr:spPr>
        <a:xfrm flipV="1">
          <a:off x="14401800" y="3465525"/>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112776</xdr:rowOff>
    </xdr:from>
    <xdr:to>
      <xdr:col>68</xdr:col>
      <xdr:colOff>152400</xdr:colOff>
      <xdr:row>20</xdr:row>
      <xdr:rowOff>134010</xdr:rowOff>
    </xdr:to>
    <xdr:cxnSp macro="">
      <xdr:nvCxnSpPr>
        <xdr:cNvPr id="456" name="直線コネクタ 455"/>
        <xdr:cNvCxnSpPr/>
      </xdr:nvCxnSpPr>
      <xdr:spPr>
        <a:xfrm flipV="1">
          <a:off x="13512800" y="3541776"/>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61620</xdr:rowOff>
    </xdr:from>
    <xdr:to>
      <xdr:col>81</xdr:col>
      <xdr:colOff>95250</xdr:colOff>
      <xdr:row>19</xdr:row>
      <xdr:rowOff>163220</xdr:rowOff>
    </xdr:to>
    <xdr:sp macro="" textlink="">
      <xdr:nvSpPr>
        <xdr:cNvPr id="466" name="楕円 465"/>
        <xdr:cNvSpPr/>
      </xdr:nvSpPr>
      <xdr:spPr>
        <a:xfrm>
          <a:off x="169672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33697</xdr:rowOff>
    </xdr:from>
    <xdr:ext cx="762000" cy="259045"/>
    <xdr:sp macro="" textlink="">
      <xdr:nvSpPr>
        <xdr:cNvPr id="467" name="将来負担の状況該当値テキスト"/>
        <xdr:cNvSpPr txBox="1"/>
      </xdr:nvSpPr>
      <xdr:spPr>
        <a:xfrm>
          <a:off x="17106900" y="329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14681</xdr:rowOff>
    </xdr:from>
    <xdr:to>
      <xdr:col>77</xdr:col>
      <xdr:colOff>95250</xdr:colOff>
      <xdr:row>20</xdr:row>
      <xdr:rowOff>116281</xdr:rowOff>
    </xdr:to>
    <xdr:sp macro="" textlink="">
      <xdr:nvSpPr>
        <xdr:cNvPr id="468" name="楕円 467"/>
        <xdr:cNvSpPr/>
      </xdr:nvSpPr>
      <xdr:spPr>
        <a:xfrm>
          <a:off x="16129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101058</xdr:rowOff>
    </xdr:from>
    <xdr:ext cx="736600" cy="259045"/>
    <xdr:sp macro="" textlink="">
      <xdr:nvSpPr>
        <xdr:cNvPr id="469" name="テキスト ボックス 468"/>
        <xdr:cNvSpPr txBox="1"/>
      </xdr:nvSpPr>
      <xdr:spPr>
        <a:xfrm>
          <a:off x="15798800" y="353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157175</xdr:rowOff>
    </xdr:from>
    <xdr:to>
      <xdr:col>73</xdr:col>
      <xdr:colOff>44450</xdr:colOff>
      <xdr:row>20</xdr:row>
      <xdr:rowOff>87325</xdr:rowOff>
    </xdr:to>
    <xdr:sp macro="" textlink="">
      <xdr:nvSpPr>
        <xdr:cNvPr id="470" name="楕円 469"/>
        <xdr:cNvSpPr/>
      </xdr:nvSpPr>
      <xdr:spPr>
        <a:xfrm>
          <a:off x="15240000" y="3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72102</xdr:rowOff>
    </xdr:from>
    <xdr:ext cx="762000" cy="259045"/>
    <xdr:sp macro="" textlink="">
      <xdr:nvSpPr>
        <xdr:cNvPr id="471" name="テキスト ボックス 470"/>
        <xdr:cNvSpPr txBox="1"/>
      </xdr:nvSpPr>
      <xdr:spPr>
        <a:xfrm>
          <a:off x="14909800" y="35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61976</xdr:rowOff>
    </xdr:from>
    <xdr:to>
      <xdr:col>68</xdr:col>
      <xdr:colOff>203200</xdr:colOff>
      <xdr:row>20</xdr:row>
      <xdr:rowOff>163576</xdr:rowOff>
    </xdr:to>
    <xdr:sp macro="" textlink="">
      <xdr:nvSpPr>
        <xdr:cNvPr id="472" name="楕円 471"/>
        <xdr:cNvSpPr/>
      </xdr:nvSpPr>
      <xdr:spPr>
        <a:xfrm>
          <a:off x="14351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148353</xdr:rowOff>
    </xdr:from>
    <xdr:ext cx="762000" cy="259045"/>
    <xdr:sp macro="" textlink="">
      <xdr:nvSpPr>
        <xdr:cNvPr id="473" name="テキスト ボックス 472"/>
        <xdr:cNvSpPr txBox="1"/>
      </xdr:nvSpPr>
      <xdr:spPr>
        <a:xfrm>
          <a:off x="14020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83210</xdr:rowOff>
    </xdr:from>
    <xdr:to>
      <xdr:col>64</xdr:col>
      <xdr:colOff>152400</xdr:colOff>
      <xdr:row>21</xdr:row>
      <xdr:rowOff>13360</xdr:rowOff>
    </xdr:to>
    <xdr:sp macro="" textlink="">
      <xdr:nvSpPr>
        <xdr:cNvPr id="474" name="楕円 473"/>
        <xdr:cNvSpPr/>
      </xdr:nvSpPr>
      <xdr:spPr>
        <a:xfrm>
          <a:off x="13462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169587</xdr:rowOff>
    </xdr:from>
    <xdr:ext cx="762000" cy="259045"/>
    <xdr:sp macro="" textlink="">
      <xdr:nvSpPr>
        <xdr:cNvPr id="475" name="テキスト ボックス 474"/>
        <xdr:cNvSpPr txBox="1"/>
      </xdr:nvSpPr>
      <xdr:spPr>
        <a:xfrm>
          <a:off x="13131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年度から保育施設の民間委託や民営化、小学校給食の民間委託を進めている。令和２年度は経常一般財源である普通交付税の増加もあり、前年度よりも</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ポイントに縮まった。</a:t>
          </a: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39</xdr:row>
      <xdr:rowOff>64407</xdr:rowOff>
    </xdr:to>
    <xdr:cxnSp macro="">
      <xdr:nvCxnSpPr>
        <xdr:cNvPr id="68" name="直線コネクタ 67"/>
        <xdr:cNvCxnSpPr/>
      </xdr:nvCxnSpPr>
      <xdr:spPr>
        <a:xfrm flipV="1">
          <a:off x="3987800" y="65441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64407</xdr:rowOff>
    </xdr:to>
    <xdr:cxnSp macro="">
      <xdr:nvCxnSpPr>
        <xdr:cNvPr id="74" name="直線コネクタ 73"/>
        <xdr:cNvCxnSpPr/>
      </xdr:nvCxnSpPr>
      <xdr:spPr>
        <a:xfrm flipV="1">
          <a:off x="2209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39</xdr:row>
      <xdr:rowOff>64407</xdr:rowOff>
    </xdr:to>
    <xdr:cxnSp macro="">
      <xdr:nvCxnSpPr>
        <xdr:cNvPr id="77" name="直線コネクタ 76"/>
        <xdr:cNvCxnSpPr/>
      </xdr:nvCxnSpPr>
      <xdr:spPr>
        <a:xfrm>
          <a:off x="1320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96" name="テキスト ボックス 95"/>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物件費は類似団体平均を下回る値で推移しており、令和２年度も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％となった。経常一般財源となる物件費自体も前年度より</a:t>
          </a:r>
          <a:r>
            <a:rPr kumimoji="1" lang="en-US" altLang="ja-JP" sz="1300">
              <a:latin typeface="ＭＳ Ｐゴシック" panose="020B0600070205080204" pitchFamily="50" charset="-128"/>
              <a:ea typeface="ＭＳ Ｐゴシック" panose="020B0600070205080204" pitchFamily="50" charset="-128"/>
            </a:rPr>
            <a:t>18,085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％）減少してはいるが、物件費決算額自体は前年度より増加しているため、経費の節減に努める。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69850</xdr:rowOff>
    </xdr:to>
    <xdr:cxnSp macro="">
      <xdr:nvCxnSpPr>
        <xdr:cNvPr id="129" name="直線コネクタ 128"/>
        <xdr:cNvCxnSpPr/>
      </xdr:nvCxnSpPr>
      <xdr:spPr>
        <a:xfrm flipV="1">
          <a:off x="15671800" y="252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69850</xdr:rowOff>
    </xdr:to>
    <xdr:cxnSp macro="">
      <xdr:nvCxnSpPr>
        <xdr:cNvPr id="132" name="直線コネクタ 131"/>
        <xdr:cNvCxnSpPr/>
      </xdr:nvCxnSpPr>
      <xdr:spPr>
        <a:xfrm>
          <a:off x="14782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31750</xdr:rowOff>
    </xdr:to>
    <xdr:cxnSp macro="">
      <xdr:nvCxnSpPr>
        <xdr:cNvPr id="135" name="直線コネクタ 134"/>
        <xdr:cNvCxnSpPr/>
      </xdr:nvCxnSpPr>
      <xdr:spPr>
        <a:xfrm flipV="1">
          <a:off x="13893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8" name="直線コネクタ 137"/>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2" name="楕円 151"/>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53" name="テキスト ボックス 152"/>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近年は増加傾向にあったが、令和２年度は前年比で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ポイント減で、減少に転じた。類似団体平均も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ポイント下回っている。少子化対策や障がい者及び生活困窮者への支援は増加傾向にあるため、比率が上昇していく可能性がある。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90" name="直線コネクタ 189"/>
        <xdr:cNvCxnSpPr/>
      </xdr:nvCxnSpPr>
      <xdr:spPr>
        <a:xfrm flipV="1">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69850</xdr:rowOff>
    </xdr:to>
    <xdr:cxnSp macro="">
      <xdr:nvCxnSpPr>
        <xdr:cNvPr id="193" name="直線コネクタ 192"/>
        <xdr:cNvCxnSpPr/>
      </xdr:nvCxnSpPr>
      <xdr:spPr>
        <a:xfrm>
          <a:off x="3098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6" name="直線コネクタ 195"/>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88900</xdr:rowOff>
    </xdr:to>
    <xdr:cxnSp macro="">
      <xdr:nvCxnSpPr>
        <xdr:cNvPr id="199" name="直線コネクタ 198"/>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公共下水道事業特別会計と農業集落排水事業特別会計が公営企業法適用の企業会計になったことにより繰出金が補助費等へ移行したため、令和２年度は前年比で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ポイント減少となり、類似団体平均に</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ポイントまで近づいた。今後は、高齢化による介護保険事業の給付費繰出金増加など、社会保障関連の繰出金は今後も増加が見込まれるため、各会計の健全運営が必要である。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59</xdr:row>
      <xdr:rowOff>115570</xdr:rowOff>
    </xdr:to>
    <xdr:cxnSp macro="">
      <xdr:nvCxnSpPr>
        <xdr:cNvPr id="246" name="直線コネクタ 245"/>
        <xdr:cNvCxnSpPr/>
      </xdr:nvCxnSpPr>
      <xdr:spPr>
        <a:xfrm flipV="1">
          <a:off x="16510000" y="926338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87647</xdr:rowOff>
    </xdr:from>
    <xdr:ext cx="762000" cy="259045"/>
    <xdr:sp macro="" textlink="">
      <xdr:nvSpPr>
        <xdr:cNvPr id="247" name="その他最小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115570</xdr:rowOff>
    </xdr:from>
    <xdr:to>
      <xdr:col>82</xdr:col>
      <xdr:colOff>196850</xdr:colOff>
      <xdr:row>59</xdr:row>
      <xdr:rowOff>115570</xdr:rowOff>
    </xdr:to>
    <xdr:cxnSp macro="">
      <xdr:nvCxnSpPr>
        <xdr:cNvPr id="248" name="直線コネクタ 247"/>
        <xdr:cNvCxnSpPr/>
      </xdr:nvCxnSpPr>
      <xdr:spPr>
        <a:xfrm>
          <a:off x="16421100" y="1023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61</xdr:row>
      <xdr:rowOff>16510</xdr:rowOff>
    </xdr:to>
    <xdr:cxnSp macro="">
      <xdr:nvCxnSpPr>
        <xdr:cNvPr id="251" name="直線コネクタ 250"/>
        <xdr:cNvCxnSpPr/>
      </xdr:nvCxnSpPr>
      <xdr:spPr>
        <a:xfrm flipV="1">
          <a:off x="15671800" y="987298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52"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3" name="フローチャート: 判断 252"/>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xdr:rowOff>
    </xdr:from>
    <xdr:to>
      <xdr:col>78</xdr:col>
      <xdr:colOff>69850</xdr:colOff>
      <xdr:row>61</xdr:row>
      <xdr:rowOff>16510</xdr:rowOff>
    </xdr:to>
    <xdr:cxnSp macro="">
      <xdr:nvCxnSpPr>
        <xdr:cNvPr id="254" name="直線コネクタ 253"/>
        <xdr:cNvCxnSpPr/>
      </xdr:nvCxnSpPr>
      <xdr:spPr>
        <a:xfrm>
          <a:off x="14782800" y="1045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61</xdr:row>
      <xdr:rowOff>1270</xdr:rowOff>
    </xdr:to>
    <xdr:cxnSp macro="">
      <xdr:nvCxnSpPr>
        <xdr:cNvPr id="257" name="直線コネクタ 256"/>
        <xdr:cNvCxnSpPr/>
      </xdr:nvCxnSpPr>
      <xdr:spPr>
        <a:xfrm>
          <a:off x="13893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134620</xdr:rowOff>
    </xdr:to>
    <xdr:cxnSp macro="">
      <xdr:nvCxnSpPr>
        <xdr:cNvPr id="260" name="直線コネクタ 259"/>
        <xdr:cNvCxnSpPr/>
      </xdr:nvCxnSpPr>
      <xdr:spPr>
        <a:xfrm>
          <a:off x="13004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0" name="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137160</xdr:rowOff>
    </xdr:from>
    <xdr:to>
      <xdr:col>78</xdr:col>
      <xdr:colOff>120650</xdr:colOff>
      <xdr:row>61</xdr:row>
      <xdr:rowOff>67310</xdr:rowOff>
    </xdr:to>
    <xdr:sp macro="" textlink="">
      <xdr:nvSpPr>
        <xdr:cNvPr id="272" name="楕円 271"/>
        <xdr:cNvSpPr/>
      </xdr:nvSpPr>
      <xdr:spPr>
        <a:xfrm>
          <a:off x="15621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52087</xdr:rowOff>
    </xdr:from>
    <xdr:ext cx="736600" cy="259045"/>
    <xdr:sp macro="" textlink="">
      <xdr:nvSpPr>
        <xdr:cNvPr id="273" name="テキスト ボックス 272"/>
        <xdr:cNvSpPr txBox="1"/>
      </xdr:nvSpPr>
      <xdr:spPr>
        <a:xfrm>
          <a:off x="15290800" y="1051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121920</xdr:rowOff>
    </xdr:from>
    <xdr:to>
      <xdr:col>74</xdr:col>
      <xdr:colOff>31750</xdr:colOff>
      <xdr:row>61</xdr:row>
      <xdr:rowOff>52070</xdr:rowOff>
    </xdr:to>
    <xdr:sp macro="" textlink="">
      <xdr:nvSpPr>
        <xdr:cNvPr id="274" name="楕円 273"/>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36847</xdr:rowOff>
    </xdr:from>
    <xdr:ext cx="762000" cy="259045"/>
    <xdr:sp macro="" textlink="">
      <xdr:nvSpPr>
        <xdr:cNvPr id="275" name="テキスト ボックス 274"/>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6" name="楕円 275"/>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7" name="テキスト ボックス 276"/>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8" name="楕円 277"/>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9" name="テキスト ボックス 278"/>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年度から公共下水道事業特別会計と農業集落排水事業特別会計が公営企業法適用の企業会計になったことにより、下水道事業繰出金が補助費等へ移行となったため、前年度より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ポイント上回った。類似団体平均は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ポイント下回る値となったが、経常一般財源である普通交付税の増加によるところもあるので、今後も一部事務組合負担金や市単独補助金の抑制に努めていく。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7" name="直線コネクタ 306"/>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0"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1" name="直線コネクタ 310"/>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161290</xdr:rowOff>
    </xdr:to>
    <xdr:cxnSp macro="">
      <xdr:nvCxnSpPr>
        <xdr:cNvPr id="312" name="直線コネクタ 311"/>
        <xdr:cNvCxnSpPr/>
      </xdr:nvCxnSpPr>
      <xdr:spPr>
        <a:xfrm>
          <a:off x="15671800" y="5704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4" name="フローチャート: 判断 31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46990</xdr:rowOff>
    </xdr:to>
    <xdr:cxnSp macro="">
      <xdr:nvCxnSpPr>
        <xdr:cNvPr id="315" name="直線コネクタ 314"/>
        <xdr:cNvCxnSpPr/>
      </xdr:nvCxnSpPr>
      <xdr:spPr>
        <a:xfrm>
          <a:off x="14782800" y="570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6" name="フローチャート: 判断 315"/>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7" name="テキスト ボックス 316"/>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153670</xdr:rowOff>
    </xdr:to>
    <xdr:cxnSp macro="">
      <xdr:nvCxnSpPr>
        <xdr:cNvPr id="318" name="直線コネクタ 317"/>
        <xdr:cNvCxnSpPr/>
      </xdr:nvCxnSpPr>
      <xdr:spPr>
        <a:xfrm flipV="1">
          <a:off x="13893800" y="5704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19" name="フローチャート: 判断 318"/>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0" name="テキスト ボックス 319"/>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153670</xdr:rowOff>
    </xdr:to>
    <xdr:cxnSp macro="">
      <xdr:nvCxnSpPr>
        <xdr:cNvPr id="321" name="直線コネクタ 320"/>
        <xdr:cNvCxnSpPr/>
      </xdr:nvCxnSpPr>
      <xdr:spPr>
        <a:xfrm>
          <a:off x="13004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2" name="フローチャート: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3" name="テキスト ボックス 322"/>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4" name="フローチャート: 判断 323"/>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5" name="テキスト ボックス 324"/>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1" name="楕円 330"/>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2"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5" name="楕円 334"/>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6" name="テキスト ボックス 335"/>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39" name="楕円 338"/>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0" name="テキスト ボックス 339"/>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令和２年度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年連続で類似団体平均を下回ることとなった。</a:t>
          </a:r>
        </a:p>
        <a:p>
          <a:r>
            <a:rPr kumimoji="1" lang="ja-JP" altLang="en-US" sz="1100">
              <a:latin typeface="ＭＳ Ｐゴシック" panose="020B0600070205080204" pitchFamily="50" charset="-128"/>
              <a:ea typeface="ＭＳ Ｐゴシック" panose="020B0600070205080204" pitchFamily="50" charset="-128"/>
            </a:rPr>
            <a:t>　近年、償還年限が短く</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年あたりの元金償還額が大きくなる過疎対策事業債の借入が増えているため、公債費の増加が見込まれるが、なお一層の地方債発行抑制に努め、今後も財政の健全運営に努めていく。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5" name="直線コネクタ 364"/>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68"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69" name="直線コネクタ 368"/>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70" name="直線コネクタ 369"/>
        <xdr:cNvCxnSpPr/>
      </xdr:nvCxnSpPr>
      <xdr:spPr>
        <a:xfrm flipV="1">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1"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2" name="フローチャート: 判断 371"/>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49276</xdr:rowOff>
    </xdr:to>
    <xdr:cxnSp macro="">
      <xdr:nvCxnSpPr>
        <xdr:cNvPr id="373" name="直線コネクタ 372"/>
        <xdr:cNvCxnSpPr/>
      </xdr:nvCxnSpPr>
      <xdr:spPr>
        <a:xfrm flipV="1">
          <a:off x="3098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4" name="フローチャート: 判断 37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5" name="テキスト ボックス 37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81280</xdr:rowOff>
    </xdr:to>
    <xdr:cxnSp macro="">
      <xdr:nvCxnSpPr>
        <xdr:cNvPr id="376" name="直線コネクタ 375"/>
        <xdr:cNvCxnSpPr/>
      </xdr:nvCxnSpPr>
      <xdr:spPr>
        <a:xfrm flipV="1">
          <a:off x="2209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85852</xdr:rowOff>
    </xdr:to>
    <xdr:cxnSp macro="">
      <xdr:nvCxnSpPr>
        <xdr:cNvPr id="379" name="直線コネクタ 378"/>
        <xdr:cNvCxnSpPr/>
      </xdr:nvCxnSpPr>
      <xdr:spPr>
        <a:xfrm flipV="1">
          <a:off x="1320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0" name="フローチャート: 判断 379"/>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1" name="テキスト ボックス 380"/>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2" name="フローチャート: 判断 381"/>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3" name="テキスト ボックス 382"/>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9" name="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90"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1" name="楕円 390"/>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46245</xdr:rowOff>
    </xdr:from>
    <xdr:ext cx="736600" cy="259045"/>
    <xdr:sp macro="" textlink="">
      <xdr:nvSpPr>
        <xdr:cNvPr id="392" name="テキスト ボックス 39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3" name="楕円 392"/>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110253</xdr:rowOff>
    </xdr:from>
    <xdr:ext cx="762000" cy="259045"/>
    <xdr:sp macro="" textlink="">
      <xdr:nvSpPr>
        <xdr:cNvPr id="394" name="テキスト ボックス 393"/>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7" name="楕円 39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8" name="テキスト ボックス 39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公債費以外の比率は類似団体平均を上回る値で推移していたが、令和２年度は前年度より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ポイント減少したため、類似団体平均を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ポイント下回った。経常一般財源である普通交付税の増加によるところが大きいためではあるが、歳出の削減に努め、今後も経常収支比率の改善を図っていく。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6" name="直線コネクタ 425"/>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78</xdr:row>
      <xdr:rowOff>50800</xdr:rowOff>
    </xdr:to>
    <xdr:cxnSp macro="">
      <xdr:nvCxnSpPr>
        <xdr:cNvPr id="431" name="直線コネクタ 430"/>
        <xdr:cNvCxnSpPr/>
      </xdr:nvCxnSpPr>
      <xdr:spPr>
        <a:xfrm flipV="1">
          <a:off x="15671800" y="1265428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2"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3" name="フローチャート: 判断 432"/>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50800</xdr:rowOff>
    </xdr:to>
    <xdr:cxnSp macro="">
      <xdr:nvCxnSpPr>
        <xdr:cNvPr id="434" name="直線コネクタ 433"/>
        <xdr:cNvCxnSpPr/>
      </xdr:nvCxnSpPr>
      <xdr:spPr>
        <a:xfrm>
          <a:off x="14782800" y="1324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5" name="フローチャート: 判断 434"/>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6" name="テキスト ボックス 435"/>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78</xdr:row>
      <xdr:rowOff>20320</xdr:rowOff>
    </xdr:to>
    <xdr:cxnSp macro="">
      <xdr:nvCxnSpPr>
        <xdr:cNvPr id="437" name="直線コネクタ 436"/>
        <xdr:cNvCxnSpPr/>
      </xdr:nvCxnSpPr>
      <xdr:spPr>
        <a:xfrm flipV="1">
          <a:off x="13893800" y="13241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38" name="フローチャート: 判断 437"/>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39" name="テキスト ボックス 438"/>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20320</xdr:rowOff>
    </xdr:to>
    <xdr:cxnSp macro="">
      <xdr:nvCxnSpPr>
        <xdr:cNvPr id="440" name="直線コネクタ 439"/>
        <xdr:cNvCxnSpPr/>
      </xdr:nvCxnSpPr>
      <xdr:spPr>
        <a:xfrm>
          <a:off x="13004800" y="131800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1" name="フローチャート: 判断 440"/>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2" name="テキスト ボックス 441"/>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3" name="フローチャート: 判断 442"/>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4" name="テキスト ボックス 443"/>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87630</xdr:rowOff>
    </xdr:from>
    <xdr:to>
      <xdr:col>82</xdr:col>
      <xdr:colOff>158750</xdr:colOff>
      <xdr:row>74</xdr:row>
      <xdr:rowOff>17780</xdr:rowOff>
    </xdr:to>
    <xdr:sp macro="" textlink="">
      <xdr:nvSpPr>
        <xdr:cNvPr id="450" name="楕円 449"/>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167657</xdr:rowOff>
    </xdr:from>
    <xdr:ext cx="762000" cy="259045"/>
    <xdr:sp macro="" textlink="">
      <xdr:nvSpPr>
        <xdr:cNvPr id="451"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2" name="楕円 451"/>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3" name="テキスト ボックス 452"/>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4" name="楕円 45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5" name="テキスト ボックス 454"/>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6" name="楕円 455"/>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7" name="テキスト ボックス 456"/>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9" name="テキスト ボックス 45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22230</xdr:rowOff>
    </xdr:from>
    <xdr:to>
      <xdr:col>29</xdr:col>
      <xdr:colOff>127000</xdr:colOff>
      <xdr:row>16</xdr:row>
      <xdr:rowOff>92819</xdr:rowOff>
    </xdr:to>
    <xdr:cxnSp macro="">
      <xdr:nvCxnSpPr>
        <xdr:cNvPr id="52" name="直線コネクタ 51"/>
        <xdr:cNvCxnSpPr/>
      </xdr:nvCxnSpPr>
      <xdr:spPr bwMode="auto">
        <a:xfrm flipV="1">
          <a:off x="5003800" y="2813055"/>
          <a:ext cx="647700" cy="7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92819</xdr:rowOff>
    </xdr:from>
    <xdr:to>
      <xdr:col>26</xdr:col>
      <xdr:colOff>50800</xdr:colOff>
      <xdr:row>16</xdr:row>
      <xdr:rowOff>133216</xdr:rowOff>
    </xdr:to>
    <xdr:cxnSp macro="">
      <xdr:nvCxnSpPr>
        <xdr:cNvPr id="55" name="直線コネクタ 54"/>
        <xdr:cNvCxnSpPr/>
      </xdr:nvCxnSpPr>
      <xdr:spPr bwMode="auto">
        <a:xfrm flipV="1">
          <a:off x="4305300" y="2883644"/>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128758</xdr:rowOff>
    </xdr:from>
    <xdr:to>
      <xdr:col>22</xdr:col>
      <xdr:colOff>114300</xdr:colOff>
      <xdr:row>16</xdr:row>
      <xdr:rowOff>133216</xdr:rowOff>
    </xdr:to>
    <xdr:cxnSp macro="">
      <xdr:nvCxnSpPr>
        <xdr:cNvPr id="58" name="直線コネクタ 57"/>
        <xdr:cNvCxnSpPr/>
      </xdr:nvCxnSpPr>
      <xdr:spPr bwMode="auto">
        <a:xfrm>
          <a:off x="3606800" y="291958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128758</xdr:rowOff>
    </xdr:from>
    <xdr:to>
      <xdr:col>18</xdr:col>
      <xdr:colOff>177800</xdr:colOff>
      <xdr:row>17</xdr:row>
      <xdr:rowOff>6261</xdr:rowOff>
    </xdr:to>
    <xdr:cxnSp macro="">
      <xdr:nvCxnSpPr>
        <xdr:cNvPr id="61" name="直線コネクタ 60"/>
        <xdr:cNvCxnSpPr/>
      </xdr:nvCxnSpPr>
      <xdr:spPr bwMode="auto">
        <a:xfrm flipV="1">
          <a:off x="2908300" y="2919583"/>
          <a:ext cx="698500" cy="4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142880</xdr:rowOff>
    </xdr:from>
    <xdr:to>
      <xdr:col>29</xdr:col>
      <xdr:colOff>177800</xdr:colOff>
      <xdr:row>16</xdr:row>
      <xdr:rowOff>73030</xdr:rowOff>
    </xdr:to>
    <xdr:sp macro="" textlink="">
      <xdr:nvSpPr>
        <xdr:cNvPr id="71" name="楕円 70"/>
        <xdr:cNvSpPr/>
      </xdr:nvSpPr>
      <xdr:spPr bwMode="auto">
        <a:xfrm>
          <a:off x="5600700" y="27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159407</xdr:rowOff>
    </xdr:from>
    <xdr:ext cx="762000" cy="259045"/>
    <xdr:sp macro="" textlink="">
      <xdr:nvSpPr>
        <xdr:cNvPr id="72" name="人口1人当たり決算額の推移該当値テキスト130"/>
        <xdr:cNvSpPr txBox="1"/>
      </xdr:nvSpPr>
      <xdr:spPr>
        <a:xfrm>
          <a:off x="5740400" y="26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42019</xdr:rowOff>
    </xdr:from>
    <xdr:to>
      <xdr:col>26</xdr:col>
      <xdr:colOff>101600</xdr:colOff>
      <xdr:row>16</xdr:row>
      <xdr:rowOff>143619</xdr:rowOff>
    </xdr:to>
    <xdr:sp macro="" textlink="">
      <xdr:nvSpPr>
        <xdr:cNvPr id="73" name="楕円 72"/>
        <xdr:cNvSpPr/>
      </xdr:nvSpPr>
      <xdr:spPr bwMode="auto">
        <a:xfrm>
          <a:off x="49530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153796</xdr:rowOff>
    </xdr:from>
    <xdr:ext cx="736600" cy="259045"/>
    <xdr:sp macro="" textlink="">
      <xdr:nvSpPr>
        <xdr:cNvPr id="74" name="テキスト ボックス 73"/>
        <xdr:cNvSpPr txBox="1"/>
      </xdr:nvSpPr>
      <xdr:spPr>
        <a:xfrm>
          <a:off x="4622800" y="260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82416</xdr:rowOff>
    </xdr:from>
    <xdr:to>
      <xdr:col>22</xdr:col>
      <xdr:colOff>165100</xdr:colOff>
      <xdr:row>17</xdr:row>
      <xdr:rowOff>12566</xdr:rowOff>
    </xdr:to>
    <xdr:sp macro="" textlink="">
      <xdr:nvSpPr>
        <xdr:cNvPr id="75" name="楕円 74"/>
        <xdr:cNvSpPr/>
      </xdr:nvSpPr>
      <xdr:spPr bwMode="auto">
        <a:xfrm>
          <a:off x="42545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22743</xdr:rowOff>
    </xdr:from>
    <xdr:ext cx="762000" cy="259045"/>
    <xdr:sp macro="" textlink="">
      <xdr:nvSpPr>
        <xdr:cNvPr id="76" name="テキスト ボックス 75"/>
        <xdr:cNvSpPr txBox="1"/>
      </xdr:nvSpPr>
      <xdr:spPr>
        <a:xfrm>
          <a:off x="3924300" y="2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77958</xdr:rowOff>
    </xdr:from>
    <xdr:to>
      <xdr:col>19</xdr:col>
      <xdr:colOff>38100</xdr:colOff>
      <xdr:row>17</xdr:row>
      <xdr:rowOff>8108</xdr:rowOff>
    </xdr:to>
    <xdr:sp macro="" textlink="">
      <xdr:nvSpPr>
        <xdr:cNvPr id="77" name="楕円 76"/>
        <xdr:cNvSpPr/>
      </xdr:nvSpPr>
      <xdr:spPr bwMode="auto">
        <a:xfrm>
          <a:off x="3556000" y="286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18285</xdr:rowOff>
    </xdr:from>
    <xdr:ext cx="762000" cy="259045"/>
    <xdr:sp macro="" textlink="">
      <xdr:nvSpPr>
        <xdr:cNvPr id="78" name="テキスト ボックス 77"/>
        <xdr:cNvSpPr txBox="1"/>
      </xdr:nvSpPr>
      <xdr:spPr>
        <a:xfrm>
          <a:off x="3225800" y="263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126911</xdr:rowOff>
    </xdr:from>
    <xdr:to>
      <xdr:col>15</xdr:col>
      <xdr:colOff>101600</xdr:colOff>
      <xdr:row>17</xdr:row>
      <xdr:rowOff>57061</xdr:rowOff>
    </xdr:to>
    <xdr:sp macro="" textlink="">
      <xdr:nvSpPr>
        <xdr:cNvPr id="79" name="楕円 78"/>
        <xdr:cNvSpPr/>
      </xdr:nvSpPr>
      <xdr:spPr bwMode="auto">
        <a:xfrm>
          <a:off x="2857500" y="291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67238</xdr:rowOff>
    </xdr:from>
    <xdr:ext cx="762000" cy="259045"/>
    <xdr:sp macro="" textlink="">
      <xdr:nvSpPr>
        <xdr:cNvPr id="80" name="テキスト ボックス 79"/>
        <xdr:cNvSpPr txBox="1"/>
      </xdr:nvSpPr>
      <xdr:spPr>
        <a:xfrm>
          <a:off x="2527300" y="268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100482</xdr:rowOff>
    </xdr:from>
    <xdr:to>
      <xdr:col>29</xdr:col>
      <xdr:colOff>127000</xdr:colOff>
      <xdr:row>35</xdr:row>
      <xdr:rowOff>122904</xdr:rowOff>
    </xdr:to>
    <xdr:cxnSp macro="">
      <xdr:nvCxnSpPr>
        <xdr:cNvPr id="113" name="直線コネクタ 112"/>
        <xdr:cNvCxnSpPr/>
      </xdr:nvCxnSpPr>
      <xdr:spPr bwMode="auto">
        <a:xfrm>
          <a:off x="5003800" y="6710832"/>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107681</xdr:rowOff>
    </xdr:from>
    <xdr:ext cx="762000" cy="259045"/>
    <xdr:sp macro="" textlink="">
      <xdr:nvSpPr>
        <xdr:cNvPr id="114" name="人口1人当たり決算額の推移平均値テキスト445"/>
        <xdr:cNvSpPr txBox="1"/>
      </xdr:nvSpPr>
      <xdr:spPr>
        <a:xfrm>
          <a:off x="5740400" y="671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2318</xdr:rowOff>
    </xdr:from>
    <xdr:to>
      <xdr:col>26</xdr:col>
      <xdr:colOff>50800</xdr:colOff>
      <xdr:row>35</xdr:row>
      <xdr:rowOff>100482</xdr:rowOff>
    </xdr:to>
    <xdr:cxnSp macro="">
      <xdr:nvCxnSpPr>
        <xdr:cNvPr id="116" name="直線コネクタ 115"/>
        <xdr:cNvCxnSpPr/>
      </xdr:nvCxnSpPr>
      <xdr:spPr bwMode="auto">
        <a:xfrm>
          <a:off x="4305300" y="6612668"/>
          <a:ext cx="698500" cy="9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2318</xdr:rowOff>
    </xdr:from>
    <xdr:to>
      <xdr:col>22</xdr:col>
      <xdr:colOff>114300</xdr:colOff>
      <xdr:row>35</xdr:row>
      <xdr:rowOff>20282</xdr:rowOff>
    </xdr:to>
    <xdr:cxnSp macro="">
      <xdr:nvCxnSpPr>
        <xdr:cNvPr id="119" name="直線コネクタ 118"/>
        <xdr:cNvCxnSpPr/>
      </xdr:nvCxnSpPr>
      <xdr:spPr bwMode="auto">
        <a:xfrm flipV="1">
          <a:off x="3606800" y="6612668"/>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4546</xdr:rowOff>
    </xdr:from>
    <xdr:to>
      <xdr:col>18</xdr:col>
      <xdr:colOff>177800</xdr:colOff>
      <xdr:row>35</xdr:row>
      <xdr:rowOff>20282</xdr:rowOff>
    </xdr:to>
    <xdr:cxnSp macro="">
      <xdr:nvCxnSpPr>
        <xdr:cNvPr id="122" name="直線コネクタ 121"/>
        <xdr:cNvCxnSpPr/>
      </xdr:nvCxnSpPr>
      <xdr:spPr bwMode="auto">
        <a:xfrm>
          <a:off x="2908300" y="6614896"/>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72104</xdr:rowOff>
    </xdr:from>
    <xdr:to>
      <xdr:col>29</xdr:col>
      <xdr:colOff>177800</xdr:colOff>
      <xdr:row>35</xdr:row>
      <xdr:rowOff>173704</xdr:rowOff>
    </xdr:to>
    <xdr:sp macro="" textlink="">
      <xdr:nvSpPr>
        <xdr:cNvPr id="132" name="楕円 131"/>
        <xdr:cNvSpPr/>
      </xdr:nvSpPr>
      <xdr:spPr bwMode="auto">
        <a:xfrm>
          <a:off x="5600700" y="668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260081</xdr:rowOff>
    </xdr:from>
    <xdr:ext cx="762000" cy="259045"/>
    <xdr:sp macro="" textlink="">
      <xdr:nvSpPr>
        <xdr:cNvPr id="133" name="人口1人当たり決算額の推移該当値テキスト445"/>
        <xdr:cNvSpPr txBox="1"/>
      </xdr:nvSpPr>
      <xdr:spPr>
        <a:xfrm>
          <a:off x="5740400" y="65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49682</xdr:rowOff>
    </xdr:from>
    <xdr:to>
      <xdr:col>26</xdr:col>
      <xdr:colOff>101600</xdr:colOff>
      <xdr:row>35</xdr:row>
      <xdr:rowOff>151282</xdr:rowOff>
    </xdr:to>
    <xdr:sp macro="" textlink="">
      <xdr:nvSpPr>
        <xdr:cNvPr id="134" name="楕円 133"/>
        <xdr:cNvSpPr/>
      </xdr:nvSpPr>
      <xdr:spPr bwMode="auto">
        <a:xfrm>
          <a:off x="4953000" y="666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161459</xdr:rowOff>
    </xdr:from>
    <xdr:ext cx="736600" cy="259045"/>
    <xdr:sp macro="" textlink="">
      <xdr:nvSpPr>
        <xdr:cNvPr id="135" name="テキスト ボックス 134"/>
        <xdr:cNvSpPr txBox="1"/>
      </xdr:nvSpPr>
      <xdr:spPr>
        <a:xfrm>
          <a:off x="4622800" y="642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294418</xdr:rowOff>
    </xdr:from>
    <xdr:to>
      <xdr:col>22</xdr:col>
      <xdr:colOff>165100</xdr:colOff>
      <xdr:row>35</xdr:row>
      <xdr:rowOff>53118</xdr:rowOff>
    </xdr:to>
    <xdr:sp macro="" textlink="">
      <xdr:nvSpPr>
        <xdr:cNvPr id="136" name="楕円 135"/>
        <xdr:cNvSpPr/>
      </xdr:nvSpPr>
      <xdr:spPr bwMode="auto">
        <a:xfrm>
          <a:off x="4254500" y="65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63295</xdr:rowOff>
    </xdr:from>
    <xdr:ext cx="762000" cy="259045"/>
    <xdr:sp macro="" textlink="">
      <xdr:nvSpPr>
        <xdr:cNvPr id="137" name="テキスト ボックス 136"/>
        <xdr:cNvSpPr txBox="1"/>
      </xdr:nvSpPr>
      <xdr:spPr>
        <a:xfrm>
          <a:off x="3924300" y="63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312382</xdr:rowOff>
    </xdr:from>
    <xdr:to>
      <xdr:col>19</xdr:col>
      <xdr:colOff>38100</xdr:colOff>
      <xdr:row>35</xdr:row>
      <xdr:rowOff>71082</xdr:rowOff>
    </xdr:to>
    <xdr:sp macro="" textlink="">
      <xdr:nvSpPr>
        <xdr:cNvPr id="138" name="楕円 137"/>
        <xdr:cNvSpPr/>
      </xdr:nvSpPr>
      <xdr:spPr bwMode="auto">
        <a:xfrm>
          <a:off x="35560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81259</xdr:rowOff>
    </xdr:from>
    <xdr:ext cx="762000" cy="259045"/>
    <xdr:sp macro="" textlink="">
      <xdr:nvSpPr>
        <xdr:cNvPr id="139" name="テキスト ボックス 138"/>
        <xdr:cNvSpPr txBox="1"/>
      </xdr:nvSpPr>
      <xdr:spPr>
        <a:xfrm>
          <a:off x="3225800" y="63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296646</xdr:rowOff>
    </xdr:from>
    <xdr:to>
      <xdr:col>15</xdr:col>
      <xdr:colOff>101600</xdr:colOff>
      <xdr:row>35</xdr:row>
      <xdr:rowOff>55346</xdr:rowOff>
    </xdr:to>
    <xdr:sp macro="" textlink="">
      <xdr:nvSpPr>
        <xdr:cNvPr id="140" name="楕円 139"/>
        <xdr:cNvSpPr/>
      </xdr:nvSpPr>
      <xdr:spPr bwMode="auto">
        <a:xfrm>
          <a:off x="28575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65524</xdr:rowOff>
    </xdr:from>
    <xdr:ext cx="762000" cy="259045"/>
    <xdr:sp macro="" textlink="">
      <xdr:nvSpPr>
        <xdr:cNvPr id="141" name="テキスト ボックス 140"/>
        <xdr:cNvSpPr txBox="1"/>
      </xdr:nvSpPr>
      <xdr:spPr>
        <a:xfrm>
          <a:off x="2527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58808</xdr:rowOff>
    </xdr:from>
    <xdr:to>
      <xdr:col>24</xdr:col>
      <xdr:colOff>63500</xdr:colOff>
      <xdr:row>36</xdr:row>
      <xdr:rowOff>40651</xdr:rowOff>
    </xdr:to>
    <xdr:cxnSp macro="">
      <xdr:nvCxnSpPr>
        <xdr:cNvPr id="63" name="直線コネクタ 62"/>
        <xdr:cNvCxnSpPr/>
      </xdr:nvCxnSpPr>
      <xdr:spPr>
        <a:xfrm flipV="1">
          <a:off x="3797300" y="6059558"/>
          <a:ext cx="8382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40651</xdr:rowOff>
    </xdr:from>
    <xdr:to>
      <xdr:col>19</xdr:col>
      <xdr:colOff>177800</xdr:colOff>
      <xdr:row>36</xdr:row>
      <xdr:rowOff>90731</xdr:rowOff>
    </xdr:to>
    <xdr:cxnSp macro="">
      <xdr:nvCxnSpPr>
        <xdr:cNvPr id="66" name="直線コネクタ 65"/>
        <xdr:cNvCxnSpPr/>
      </xdr:nvCxnSpPr>
      <xdr:spPr>
        <a:xfrm flipV="1">
          <a:off x="2908300" y="6212851"/>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90731</xdr:rowOff>
    </xdr:from>
    <xdr:to>
      <xdr:col>15</xdr:col>
      <xdr:colOff>50800</xdr:colOff>
      <xdr:row>36</xdr:row>
      <xdr:rowOff>91237</xdr:rowOff>
    </xdr:to>
    <xdr:cxnSp macro="">
      <xdr:nvCxnSpPr>
        <xdr:cNvPr id="69" name="直線コネクタ 68"/>
        <xdr:cNvCxnSpPr/>
      </xdr:nvCxnSpPr>
      <xdr:spPr>
        <a:xfrm flipV="1">
          <a:off x="2019300" y="626293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91237</xdr:rowOff>
    </xdr:from>
    <xdr:to>
      <xdr:col>10</xdr:col>
      <xdr:colOff>114300</xdr:colOff>
      <xdr:row>36</xdr:row>
      <xdr:rowOff>121510</xdr:rowOff>
    </xdr:to>
    <xdr:cxnSp macro="">
      <xdr:nvCxnSpPr>
        <xdr:cNvPr id="72" name="直線コネクタ 71"/>
        <xdr:cNvCxnSpPr/>
      </xdr:nvCxnSpPr>
      <xdr:spPr>
        <a:xfrm flipV="1">
          <a:off x="1130300" y="6263437"/>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8008</xdr:rowOff>
    </xdr:from>
    <xdr:to>
      <xdr:col>24</xdr:col>
      <xdr:colOff>114300</xdr:colOff>
      <xdr:row>35</xdr:row>
      <xdr:rowOff>109608</xdr:rowOff>
    </xdr:to>
    <xdr:sp macro="" textlink="">
      <xdr:nvSpPr>
        <xdr:cNvPr id="82" name="楕円 81"/>
        <xdr:cNvSpPr/>
      </xdr:nvSpPr>
      <xdr:spPr>
        <a:xfrm>
          <a:off x="45847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30885</xdr:rowOff>
    </xdr:from>
    <xdr:ext cx="599010" cy="259045"/>
    <xdr:sp macro="" textlink="">
      <xdr:nvSpPr>
        <xdr:cNvPr id="83" name="人件費該当値テキスト"/>
        <xdr:cNvSpPr txBox="1"/>
      </xdr:nvSpPr>
      <xdr:spPr>
        <a:xfrm>
          <a:off x="4686300" y="58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161301</xdr:rowOff>
    </xdr:from>
    <xdr:to>
      <xdr:col>20</xdr:col>
      <xdr:colOff>38100</xdr:colOff>
      <xdr:row>36</xdr:row>
      <xdr:rowOff>91451</xdr:rowOff>
    </xdr:to>
    <xdr:sp macro="" textlink="">
      <xdr:nvSpPr>
        <xdr:cNvPr id="84" name="楕円 83"/>
        <xdr:cNvSpPr/>
      </xdr:nvSpPr>
      <xdr:spPr>
        <a:xfrm>
          <a:off x="3746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107978</xdr:rowOff>
    </xdr:from>
    <xdr:ext cx="534377" cy="259045"/>
    <xdr:sp macro="" textlink="">
      <xdr:nvSpPr>
        <xdr:cNvPr id="85" name="テキスト ボックス 84"/>
        <xdr:cNvSpPr txBox="1"/>
      </xdr:nvSpPr>
      <xdr:spPr>
        <a:xfrm>
          <a:off x="3530111" y="5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39931</xdr:rowOff>
    </xdr:from>
    <xdr:to>
      <xdr:col>15</xdr:col>
      <xdr:colOff>101600</xdr:colOff>
      <xdr:row>36</xdr:row>
      <xdr:rowOff>141531</xdr:rowOff>
    </xdr:to>
    <xdr:sp macro="" textlink="">
      <xdr:nvSpPr>
        <xdr:cNvPr id="86" name="楕円 85"/>
        <xdr:cNvSpPr/>
      </xdr:nvSpPr>
      <xdr:spPr>
        <a:xfrm>
          <a:off x="2857500" y="62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158058</xdr:rowOff>
    </xdr:from>
    <xdr:ext cx="534377" cy="259045"/>
    <xdr:sp macro="" textlink="">
      <xdr:nvSpPr>
        <xdr:cNvPr id="87" name="テキスト ボックス 86"/>
        <xdr:cNvSpPr txBox="1"/>
      </xdr:nvSpPr>
      <xdr:spPr>
        <a:xfrm>
          <a:off x="2641111" y="59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40437</xdr:rowOff>
    </xdr:from>
    <xdr:to>
      <xdr:col>10</xdr:col>
      <xdr:colOff>165100</xdr:colOff>
      <xdr:row>36</xdr:row>
      <xdr:rowOff>142037</xdr:rowOff>
    </xdr:to>
    <xdr:sp macro="" textlink="">
      <xdr:nvSpPr>
        <xdr:cNvPr id="88" name="楕円 87"/>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158564</xdr:rowOff>
    </xdr:from>
    <xdr:ext cx="534377" cy="259045"/>
    <xdr:sp macro="" textlink="">
      <xdr:nvSpPr>
        <xdr:cNvPr id="89" name="テキスト ボックス 88"/>
        <xdr:cNvSpPr txBox="1"/>
      </xdr:nvSpPr>
      <xdr:spPr>
        <a:xfrm>
          <a:off x="1752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70710</xdr:rowOff>
    </xdr:from>
    <xdr:to>
      <xdr:col>6</xdr:col>
      <xdr:colOff>38100</xdr:colOff>
      <xdr:row>37</xdr:row>
      <xdr:rowOff>860</xdr:rowOff>
    </xdr:to>
    <xdr:sp macro="" textlink="">
      <xdr:nvSpPr>
        <xdr:cNvPr id="90" name="楕円 89"/>
        <xdr:cNvSpPr/>
      </xdr:nvSpPr>
      <xdr:spPr>
        <a:xfrm>
          <a:off x="1079500" y="62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17387</xdr:rowOff>
    </xdr:from>
    <xdr:ext cx="534377" cy="259045"/>
    <xdr:sp macro="" textlink="">
      <xdr:nvSpPr>
        <xdr:cNvPr id="91" name="テキスト ボックス 90"/>
        <xdr:cNvSpPr txBox="1"/>
      </xdr:nvSpPr>
      <xdr:spPr>
        <a:xfrm>
          <a:off x="863111" y="60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68877</xdr:rowOff>
    </xdr:from>
    <xdr:to>
      <xdr:col>24</xdr:col>
      <xdr:colOff>63500</xdr:colOff>
      <xdr:row>58</xdr:row>
      <xdr:rowOff>116677</xdr:rowOff>
    </xdr:to>
    <xdr:cxnSp macro="">
      <xdr:nvCxnSpPr>
        <xdr:cNvPr id="123" name="直線コネクタ 122"/>
        <xdr:cNvCxnSpPr/>
      </xdr:nvCxnSpPr>
      <xdr:spPr>
        <a:xfrm flipV="1">
          <a:off x="3797300" y="10012977"/>
          <a:ext cx="8382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116677</xdr:rowOff>
    </xdr:from>
    <xdr:to>
      <xdr:col>19</xdr:col>
      <xdr:colOff>177800</xdr:colOff>
      <xdr:row>59</xdr:row>
      <xdr:rowOff>13317</xdr:rowOff>
    </xdr:to>
    <xdr:cxnSp macro="">
      <xdr:nvCxnSpPr>
        <xdr:cNvPr id="126" name="直線コネクタ 125"/>
        <xdr:cNvCxnSpPr/>
      </xdr:nvCxnSpPr>
      <xdr:spPr>
        <a:xfrm flipV="1">
          <a:off x="2908300" y="10060777"/>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13317</xdr:rowOff>
    </xdr:from>
    <xdr:to>
      <xdr:col>15</xdr:col>
      <xdr:colOff>50800</xdr:colOff>
      <xdr:row>59</xdr:row>
      <xdr:rowOff>38202</xdr:rowOff>
    </xdr:to>
    <xdr:cxnSp macro="">
      <xdr:nvCxnSpPr>
        <xdr:cNvPr id="129" name="直線コネクタ 128"/>
        <xdr:cNvCxnSpPr/>
      </xdr:nvCxnSpPr>
      <xdr:spPr>
        <a:xfrm flipV="1">
          <a:off x="2019300" y="10128867"/>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34250</xdr:rowOff>
    </xdr:from>
    <xdr:to>
      <xdr:col>10</xdr:col>
      <xdr:colOff>114300</xdr:colOff>
      <xdr:row>59</xdr:row>
      <xdr:rowOff>38202</xdr:rowOff>
    </xdr:to>
    <xdr:cxnSp macro="">
      <xdr:nvCxnSpPr>
        <xdr:cNvPr id="132" name="直線コネクタ 131"/>
        <xdr:cNvCxnSpPr/>
      </xdr:nvCxnSpPr>
      <xdr:spPr>
        <a:xfrm>
          <a:off x="1130300" y="1014980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18077</xdr:rowOff>
    </xdr:from>
    <xdr:to>
      <xdr:col>24</xdr:col>
      <xdr:colOff>114300</xdr:colOff>
      <xdr:row>58</xdr:row>
      <xdr:rowOff>119677</xdr:rowOff>
    </xdr:to>
    <xdr:sp macro="" textlink="">
      <xdr:nvSpPr>
        <xdr:cNvPr id="142" name="楕円 141"/>
        <xdr:cNvSpPr/>
      </xdr:nvSpPr>
      <xdr:spPr>
        <a:xfrm>
          <a:off x="4584700" y="99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167954</xdr:rowOff>
    </xdr:from>
    <xdr:ext cx="534377" cy="259045"/>
    <xdr:sp macro="" textlink="">
      <xdr:nvSpPr>
        <xdr:cNvPr id="143" name="物件費該当値テキスト"/>
        <xdr:cNvSpPr txBox="1"/>
      </xdr:nvSpPr>
      <xdr:spPr>
        <a:xfrm>
          <a:off x="4686300" y="99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65877</xdr:rowOff>
    </xdr:from>
    <xdr:to>
      <xdr:col>20</xdr:col>
      <xdr:colOff>38100</xdr:colOff>
      <xdr:row>58</xdr:row>
      <xdr:rowOff>167477</xdr:rowOff>
    </xdr:to>
    <xdr:sp macro="" textlink="">
      <xdr:nvSpPr>
        <xdr:cNvPr id="144" name="楕円 143"/>
        <xdr:cNvSpPr/>
      </xdr:nvSpPr>
      <xdr:spPr>
        <a:xfrm>
          <a:off x="3746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158604</xdr:rowOff>
    </xdr:from>
    <xdr:ext cx="534377" cy="259045"/>
    <xdr:sp macro="" textlink="">
      <xdr:nvSpPr>
        <xdr:cNvPr id="145" name="テキスト ボックス 144"/>
        <xdr:cNvSpPr txBox="1"/>
      </xdr:nvSpPr>
      <xdr:spPr>
        <a:xfrm>
          <a:off x="3530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133967</xdr:rowOff>
    </xdr:from>
    <xdr:to>
      <xdr:col>15</xdr:col>
      <xdr:colOff>101600</xdr:colOff>
      <xdr:row>59</xdr:row>
      <xdr:rowOff>64117</xdr:rowOff>
    </xdr:to>
    <xdr:sp macro="" textlink="">
      <xdr:nvSpPr>
        <xdr:cNvPr id="146" name="楕円 145"/>
        <xdr:cNvSpPr/>
      </xdr:nvSpPr>
      <xdr:spPr>
        <a:xfrm>
          <a:off x="2857500" y="100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55244</xdr:rowOff>
    </xdr:from>
    <xdr:ext cx="534377" cy="259045"/>
    <xdr:sp macro="" textlink="">
      <xdr:nvSpPr>
        <xdr:cNvPr id="147" name="テキスト ボックス 146"/>
        <xdr:cNvSpPr txBox="1"/>
      </xdr:nvSpPr>
      <xdr:spPr>
        <a:xfrm>
          <a:off x="2641111" y="101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158852</xdr:rowOff>
    </xdr:from>
    <xdr:to>
      <xdr:col>10</xdr:col>
      <xdr:colOff>165100</xdr:colOff>
      <xdr:row>59</xdr:row>
      <xdr:rowOff>89002</xdr:rowOff>
    </xdr:to>
    <xdr:sp macro="" textlink="">
      <xdr:nvSpPr>
        <xdr:cNvPr id="148" name="楕円 147"/>
        <xdr:cNvSpPr/>
      </xdr:nvSpPr>
      <xdr:spPr>
        <a:xfrm>
          <a:off x="1968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80129</xdr:rowOff>
    </xdr:from>
    <xdr:ext cx="534377" cy="259045"/>
    <xdr:sp macro="" textlink="">
      <xdr:nvSpPr>
        <xdr:cNvPr id="149" name="テキスト ボックス 148"/>
        <xdr:cNvSpPr txBox="1"/>
      </xdr:nvSpPr>
      <xdr:spPr>
        <a:xfrm>
          <a:off x="1752111" y="101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154900</xdr:rowOff>
    </xdr:from>
    <xdr:to>
      <xdr:col>6</xdr:col>
      <xdr:colOff>38100</xdr:colOff>
      <xdr:row>59</xdr:row>
      <xdr:rowOff>85050</xdr:rowOff>
    </xdr:to>
    <xdr:sp macro="" textlink="">
      <xdr:nvSpPr>
        <xdr:cNvPr id="150" name="楕円 149"/>
        <xdr:cNvSpPr/>
      </xdr:nvSpPr>
      <xdr:spPr>
        <a:xfrm>
          <a:off x="1079500" y="10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76177</xdr:rowOff>
    </xdr:from>
    <xdr:ext cx="534377" cy="259045"/>
    <xdr:sp macro="" textlink="">
      <xdr:nvSpPr>
        <xdr:cNvPr id="151" name="テキスト ボックス 150"/>
        <xdr:cNvSpPr txBox="1"/>
      </xdr:nvSpPr>
      <xdr:spPr>
        <a:xfrm>
          <a:off x="863111" y="101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78</xdr:row>
      <xdr:rowOff>691</xdr:rowOff>
    </xdr:to>
    <xdr:cxnSp macro="">
      <xdr:nvCxnSpPr>
        <xdr:cNvPr id="180" name="直線コネクタ 179"/>
        <xdr:cNvCxnSpPr/>
      </xdr:nvCxnSpPr>
      <xdr:spPr>
        <a:xfrm flipV="1">
          <a:off x="3797300" y="12997459"/>
          <a:ext cx="8382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49612</xdr:rowOff>
    </xdr:from>
    <xdr:to>
      <xdr:col>19</xdr:col>
      <xdr:colOff>177800</xdr:colOff>
      <xdr:row>78</xdr:row>
      <xdr:rowOff>691</xdr:rowOff>
    </xdr:to>
    <xdr:cxnSp macro="">
      <xdr:nvCxnSpPr>
        <xdr:cNvPr id="183" name="直線コネクタ 182"/>
        <xdr:cNvCxnSpPr/>
      </xdr:nvCxnSpPr>
      <xdr:spPr>
        <a:xfrm>
          <a:off x="2908300" y="1325126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2273</xdr:rowOff>
    </xdr:from>
    <xdr:to>
      <xdr:col>15</xdr:col>
      <xdr:colOff>50800</xdr:colOff>
      <xdr:row>77</xdr:row>
      <xdr:rowOff>49612</xdr:rowOff>
    </xdr:to>
    <xdr:cxnSp macro="">
      <xdr:nvCxnSpPr>
        <xdr:cNvPr id="186" name="直線コネクタ 185"/>
        <xdr:cNvCxnSpPr/>
      </xdr:nvCxnSpPr>
      <xdr:spPr>
        <a:xfrm>
          <a:off x="2019300" y="13203923"/>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xdr:rowOff>
    </xdr:from>
    <xdr:to>
      <xdr:col>10</xdr:col>
      <xdr:colOff>114300</xdr:colOff>
      <xdr:row>77</xdr:row>
      <xdr:rowOff>58947</xdr:rowOff>
    </xdr:to>
    <xdr:cxnSp macro="">
      <xdr:nvCxnSpPr>
        <xdr:cNvPr id="189" name="直線コネクタ 188"/>
        <xdr:cNvCxnSpPr/>
      </xdr:nvCxnSpPr>
      <xdr:spPr>
        <a:xfrm flipV="1">
          <a:off x="1130300" y="13203923"/>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87909</xdr:rowOff>
    </xdr:from>
    <xdr:to>
      <xdr:col>24</xdr:col>
      <xdr:colOff>114300</xdr:colOff>
      <xdr:row>76</xdr:row>
      <xdr:rowOff>18059</xdr:rowOff>
    </xdr:to>
    <xdr:sp macro="" textlink="">
      <xdr:nvSpPr>
        <xdr:cNvPr id="199" name="楕円 198"/>
        <xdr:cNvSpPr/>
      </xdr:nvSpPr>
      <xdr:spPr>
        <a:xfrm>
          <a:off x="45847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110786</xdr:rowOff>
    </xdr:from>
    <xdr:ext cx="534377" cy="259045"/>
    <xdr:sp macro="" textlink="">
      <xdr:nvSpPr>
        <xdr:cNvPr id="200" name="維持補修費該当値テキスト"/>
        <xdr:cNvSpPr txBox="1"/>
      </xdr:nvSpPr>
      <xdr:spPr>
        <a:xfrm>
          <a:off x="4686300"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121341</xdr:rowOff>
    </xdr:from>
    <xdr:to>
      <xdr:col>20</xdr:col>
      <xdr:colOff>38100</xdr:colOff>
      <xdr:row>78</xdr:row>
      <xdr:rowOff>51491</xdr:rowOff>
    </xdr:to>
    <xdr:sp macro="" textlink="">
      <xdr:nvSpPr>
        <xdr:cNvPr id="201" name="楕円 200"/>
        <xdr:cNvSpPr/>
      </xdr:nvSpPr>
      <xdr:spPr>
        <a:xfrm>
          <a:off x="3746500" y="13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68018</xdr:rowOff>
    </xdr:from>
    <xdr:ext cx="534377" cy="259045"/>
    <xdr:sp macro="" textlink="">
      <xdr:nvSpPr>
        <xdr:cNvPr id="202" name="テキスト ボックス 201"/>
        <xdr:cNvSpPr txBox="1"/>
      </xdr:nvSpPr>
      <xdr:spPr>
        <a:xfrm>
          <a:off x="3530111" y="13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170262</xdr:rowOff>
    </xdr:from>
    <xdr:to>
      <xdr:col>15</xdr:col>
      <xdr:colOff>101600</xdr:colOff>
      <xdr:row>77</xdr:row>
      <xdr:rowOff>100412</xdr:rowOff>
    </xdr:to>
    <xdr:sp macro="" textlink="">
      <xdr:nvSpPr>
        <xdr:cNvPr id="203" name="楕円 202"/>
        <xdr:cNvSpPr/>
      </xdr:nvSpPr>
      <xdr:spPr>
        <a:xfrm>
          <a:off x="2857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116939</xdr:rowOff>
    </xdr:from>
    <xdr:ext cx="534377" cy="259045"/>
    <xdr:sp macro="" textlink="">
      <xdr:nvSpPr>
        <xdr:cNvPr id="204" name="テキスト ボックス 203"/>
        <xdr:cNvSpPr txBox="1"/>
      </xdr:nvSpPr>
      <xdr:spPr>
        <a:xfrm>
          <a:off x="2641111" y="12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122923</xdr:rowOff>
    </xdr:from>
    <xdr:to>
      <xdr:col>10</xdr:col>
      <xdr:colOff>165100</xdr:colOff>
      <xdr:row>77</xdr:row>
      <xdr:rowOff>53073</xdr:rowOff>
    </xdr:to>
    <xdr:sp macro="" textlink="">
      <xdr:nvSpPr>
        <xdr:cNvPr id="205" name="楕円 204"/>
        <xdr:cNvSpPr/>
      </xdr:nvSpPr>
      <xdr:spPr>
        <a:xfrm>
          <a:off x="1968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69601</xdr:rowOff>
    </xdr:from>
    <xdr:ext cx="534377" cy="259045"/>
    <xdr:sp macro="" textlink="">
      <xdr:nvSpPr>
        <xdr:cNvPr id="206" name="テキスト ボックス 205"/>
        <xdr:cNvSpPr txBox="1"/>
      </xdr:nvSpPr>
      <xdr:spPr>
        <a:xfrm>
          <a:off x="1752111" y="12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8147</xdr:rowOff>
    </xdr:from>
    <xdr:to>
      <xdr:col>6</xdr:col>
      <xdr:colOff>38100</xdr:colOff>
      <xdr:row>77</xdr:row>
      <xdr:rowOff>109747</xdr:rowOff>
    </xdr:to>
    <xdr:sp macro="" textlink="">
      <xdr:nvSpPr>
        <xdr:cNvPr id="207" name="楕円 206"/>
        <xdr:cNvSpPr/>
      </xdr:nvSpPr>
      <xdr:spPr>
        <a:xfrm>
          <a:off x="10795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126274</xdr:rowOff>
    </xdr:from>
    <xdr:ext cx="534377" cy="259045"/>
    <xdr:sp macro="" textlink="">
      <xdr:nvSpPr>
        <xdr:cNvPr id="208" name="テキスト ボックス 207"/>
        <xdr:cNvSpPr txBox="1"/>
      </xdr:nvSpPr>
      <xdr:spPr>
        <a:xfrm>
          <a:off x="863111" y="12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56096</xdr:rowOff>
    </xdr:from>
    <xdr:to>
      <xdr:col>24</xdr:col>
      <xdr:colOff>63500</xdr:colOff>
      <xdr:row>98</xdr:row>
      <xdr:rowOff>81725</xdr:rowOff>
    </xdr:to>
    <xdr:cxnSp macro="">
      <xdr:nvCxnSpPr>
        <xdr:cNvPr id="238" name="直線コネクタ 237"/>
        <xdr:cNvCxnSpPr/>
      </xdr:nvCxnSpPr>
      <xdr:spPr>
        <a:xfrm flipV="1">
          <a:off x="3797300" y="16858196"/>
          <a:ext cx="8382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81725</xdr:rowOff>
    </xdr:from>
    <xdr:to>
      <xdr:col>19</xdr:col>
      <xdr:colOff>177800</xdr:colOff>
      <xdr:row>98</xdr:row>
      <xdr:rowOff>143193</xdr:rowOff>
    </xdr:to>
    <xdr:cxnSp macro="">
      <xdr:nvCxnSpPr>
        <xdr:cNvPr id="241" name="直線コネクタ 240"/>
        <xdr:cNvCxnSpPr/>
      </xdr:nvCxnSpPr>
      <xdr:spPr>
        <a:xfrm flipV="1">
          <a:off x="2908300" y="1688382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143193</xdr:rowOff>
    </xdr:from>
    <xdr:to>
      <xdr:col>15</xdr:col>
      <xdr:colOff>50800</xdr:colOff>
      <xdr:row>99</xdr:row>
      <xdr:rowOff>6592</xdr:rowOff>
    </xdr:to>
    <xdr:cxnSp macro="">
      <xdr:nvCxnSpPr>
        <xdr:cNvPr id="244" name="直線コネクタ 243"/>
        <xdr:cNvCxnSpPr/>
      </xdr:nvCxnSpPr>
      <xdr:spPr>
        <a:xfrm flipV="1">
          <a:off x="2019300" y="1694529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158711</xdr:rowOff>
    </xdr:from>
    <xdr:to>
      <xdr:col>10</xdr:col>
      <xdr:colOff>114300</xdr:colOff>
      <xdr:row>99</xdr:row>
      <xdr:rowOff>6592</xdr:rowOff>
    </xdr:to>
    <xdr:cxnSp macro="">
      <xdr:nvCxnSpPr>
        <xdr:cNvPr id="247" name="直線コネクタ 246"/>
        <xdr:cNvCxnSpPr/>
      </xdr:nvCxnSpPr>
      <xdr:spPr>
        <a:xfrm>
          <a:off x="1130300" y="16960811"/>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5296</xdr:rowOff>
    </xdr:from>
    <xdr:to>
      <xdr:col>24</xdr:col>
      <xdr:colOff>114300</xdr:colOff>
      <xdr:row>98</xdr:row>
      <xdr:rowOff>106896</xdr:rowOff>
    </xdr:to>
    <xdr:sp macro="" textlink="">
      <xdr:nvSpPr>
        <xdr:cNvPr id="257" name="楕円 256"/>
        <xdr:cNvSpPr/>
      </xdr:nvSpPr>
      <xdr:spPr>
        <a:xfrm>
          <a:off x="4584700" y="168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155173</xdr:rowOff>
    </xdr:from>
    <xdr:ext cx="534377" cy="259045"/>
    <xdr:sp macro="" textlink="">
      <xdr:nvSpPr>
        <xdr:cNvPr id="258" name="扶助費該当値テキスト"/>
        <xdr:cNvSpPr txBox="1"/>
      </xdr:nvSpPr>
      <xdr:spPr>
        <a:xfrm>
          <a:off x="4686300" y="167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30925</xdr:rowOff>
    </xdr:from>
    <xdr:to>
      <xdr:col>20</xdr:col>
      <xdr:colOff>38100</xdr:colOff>
      <xdr:row>98</xdr:row>
      <xdr:rowOff>132525</xdr:rowOff>
    </xdr:to>
    <xdr:sp macro="" textlink="">
      <xdr:nvSpPr>
        <xdr:cNvPr id="259" name="楕円 258"/>
        <xdr:cNvSpPr/>
      </xdr:nvSpPr>
      <xdr:spPr>
        <a:xfrm>
          <a:off x="3746500" y="168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123652</xdr:rowOff>
    </xdr:from>
    <xdr:ext cx="534377" cy="259045"/>
    <xdr:sp macro="" textlink="">
      <xdr:nvSpPr>
        <xdr:cNvPr id="260" name="テキスト ボックス 259"/>
        <xdr:cNvSpPr txBox="1"/>
      </xdr:nvSpPr>
      <xdr:spPr>
        <a:xfrm>
          <a:off x="3530111" y="169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92393</xdr:rowOff>
    </xdr:from>
    <xdr:to>
      <xdr:col>15</xdr:col>
      <xdr:colOff>101600</xdr:colOff>
      <xdr:row>99</xdr:row>
      <xdr:rowOff>22543</xdr:rowOff>
    </xdr:to>
    <xdr:sp macro="" textlink="">
      <xdr:nvSpPr>
        <xdr:cNvPr id="261" name="楕円 260"/>
        <xdr:cNvSpPr/>
      </xdr:nvSpPr>
      <xdr:spPr>
        <a:xfrm>
          <a:off x="2857500" y="168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13670</xdr:rowOff>
    </xdr:from>
    <xdr:ext cx="534377" cy="259045"/>
    <xdr:sp macro="" textlink="">
      <xdr:nvSpPr>
        <xdr:cNvPr id="262" name="テキスト ボックス 261"/>
        <xdr:cNvSpPr txBox="1"/>
      </xdr:nvSpPr>
      <xdr:spPr>
        <a:xfrm>
          <a:off x="2641111" y="169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127242</xdr:rowOff>
    </xdr:from>
    <xdr:to>
      <xdr:col>10</xdr:col>
      <xdr:colOff>165100</xdr:colOff>
      <xdr:row>99</xdr:row>
      <xdr:rowOff>57392</xdr:rowOff>
    </xdr:to>
    <xdr:sp macro="" textlink="">
      <xdr:nvSpPr>
        <xdr:cNvPr id="263" name="楕円 262"/>
        <xdr:cNvSpPr/>
      </xdr:nvSpPr>
      <xdr:spPr>
        <a:xfrm>
          <a:off x="1968500" y="16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48519</xdr:rowOff>
    </xdr:from>
    <xdr:ext cx="534377" cy="259045"/>
    <xdr:sp macro="" textlink="">
      <xdr:nvSpPr>
        <xdr:cNvPr id="264" name="テキスト ボックス 263"/>
        <xdr:cNvSpPr txBox="1"/>
      </xdr:nvSpPr>
      <xdr:spPr>
        <a:xfrm>
          <a:off x="1752111" y="170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107911</xdr:rowOff>
    </xdr:from>
    <xdr:to>
      <xdr:col>6</xdr:col>
      <xdr:colOff>38100</xdr:colOff>
      <xdr:row>99</xdr:row>
      <xdr:rowOff>38061</xdr:rowOff>
    </xdr:to>
    <xdr:sp macro="" textlink="">
      <xdr:nvSpPr>
        <xdr:cNvPr id="265" name="楕円 264"/>
        <xdr:cNvSpPr/>
      </xdr:nvSpPr>
      <xdr:spPr>
        <a:xfrm>
          <a:off x="1079500" y="169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29188</xdr:rowOff>
    </xdr:from>
    <xdr:ext cx="534377" cy="259045"/>
    <xdr:sp macro="" textlink="">
      <xdr:nvSpPr>
        <xdr:cNvPr id="266" name="テキスト ボックス 265"/>
        <xdr:cNvSpPr txBox="1"/>
      </xdr:nvSpPr>
      <xdr:spPr>
        <a:xfrm>
          <a:off x="863111" y="1700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93719</xdr:rowOff>
    </xdr:from>
    <xdr:to>
      <xdr:col>55</xdr:col>
      <xdr:colOff>0</xdr:colOff>
      <xdr:row>37</xdr:row>
      <xdr:rowOff>96723</xdr:rowOff>
    </xdr:to>
    <xdr:cxnSp macro="">
      <xdr:nvCxnSpPr>
        <xdr:cNvPr id="293" name="直線コネクタ 292"/>
        <xdr:cNvCxnSpPr/>
      </xdr:nvCxnSpPr>
      <xdr:spPr>
        <a:xfrm flipV="1">
          <a:off x="9639300" y="5751569"/>
          <a:ext cx="838200" cy="6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96723</xdr:rowOff>
    </xdr:from>
    <xdr:to>
      <xdr:col>50</xdr:col>
      <xdr:colOff>114300</xdr:colOff>
      <xdr:row>37</xdr:row>
      <xdr:rowOff>99288</xdr:rowOff>
    </xdr:to>
    <xdr:cxnSp macro="">
      <xdr:nvCxnSpPr>
        <xdr:cNvPr id="296" name="直線コネクタ 295"/>
        <xdr:cNvCxnSpPr/>
      </xdr:nvCxnSpPr>
      <xdr:spPr>
        <a:xfrm flipV="1">
          <a:off x="8750300" y="644037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99288</xdr:rowOff>
    </xdr:from>
    <xdr:to>
      <xdr:col>45</xdr:col>
      <xdr:colOff>177800</xdr:colOff>
      <xdr:row>37</xdr:row>
      <xdr:rowOff>103339</xdr:rowOff>
    </xdr:to>
    <xdr:cxnSp macro="">
      <xdr:nvCxnSpPr>
        <xdr:cNvPr id="299" name="直線コネクタ 298"/>
        <xdr:cNvCxnSpPr/>
      </xdr:nvCxnSpPr>
      <xdr:spPr>
        <a:xfrm flipV="1">
          <a:off x="7861300" y="6442938"/>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103339</xdr:rowOff>
    </xdr:from>
    <xdr:to>
      <xdr:col>41</xdr:col>
      <xdr:colOff>50800</xdr:colOff>
      <xdr:row>37</xdr:row>
      <xdr:rowOff>119940</xdr:rowOff>
    </xdr:to>
    <xdr:cxnSp macro="">
      <xdr:nvCxnSpPr>
        <xdr:cNvPr id="302" name="直線コネクタ 301"/>
        <xdr:cNvCxnSpPr/>
      </xdr:nvCxnSpPr>
      <xdr:spPr>
        <a:xfrm flipV="1">
          <a:off x="6972300" y="644698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42919</xdr:rowOff>
    </xdr:from>
    <xdr:to>
      <xdr:col>55</xdr:col>
      <xdr:colOff>50800</xdr:colOff>
      <xdr:row>33</xdr:row>
      <xdr:rowOff>144519</xdr:rowOff>
    </xdr:to>
    <xdr:sp macro="" textlink="">
      <xdr:nvSpPr>
        <xdr:cNvPr id="312" name="楕円 311"/>
        <xdr:cNvSpPr/>
      </xdr:nvSpPr>
      <xdr:spPr>
        <a:xfrm>
          <a:off x="10426700" y="57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21346</xdr:rowOff>
    </xdr:from>
    <xdr:ext cx="599010" cy="259045"/>
    <xdr:sp macro="" textlink="">
      <xdr:nvSpPr>
        <xdr:cNvPr id="313" name="補助費等該当値テキスト"/>
        <xdr:cNvSpPr txBox="1"/>
      </xdr:nvSpPr>
      <xdr:spPr>
        <a:xfrm>
          <a:off x="10528300" y="567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45923</xdr:rowOff>
    </xdr:from>
    <xdr:to>
      <xdr:col>50</xdr:col>
      <xdr:colOff>165100</xdr:colOff>
      <xdr:row>37</xdr:row>
      <xdr:rowOff>147523</xdr:rowOff>
    </xdr:to>
    <xdr:sp macro="" textlink="">
      <xdr:nvSpPr>
        <xdr:cNvPr id="314" name="楕円 313"/>
        <xdr:cNvSpPr/>
      </xdr:nvSpPr>
      <xdr:spPr>
        <a:xfrm>
          <a:off x="9588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138651</xdr:rowOff>
    </xdr:from>
    <xdr:ext cx="534377" cy="259045"/>
    <xdr:sp macro="" textlink="">
      <xdr:nvSpPr>
        <xdr:cNvPr id="315" name="テキスト ボックス 314"/>
        <xdr:cNvSpPr txBox="1"/>
      </xdr:nvSpPr>
      <xdr:spPr>
        <a:xfrm>
          <a:off x="9372111" y="64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48488</xdr:rowOff>
    </xdr:from>
    <xdr:to>
      <xdr:col>46</xdr:col>
      <xdr:colOff>38100</xdr:colOff>
      <xdr:row>37</xdr:row>
      <xdr:rowOff>150088</xdr:rowOff>
    </xdr:to>
    <xdr:sp macro="" textlink="">
      <xdr:nvSpPr>
        <xdr:cNvPr id="316" name="楕円 315"/>
        <xdr:cNvSpPr/>
      </xdr:nvSpPr>
      <xdr:spPr>
        <a:xfrm>
          <a:off x="8699500" y="63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141215</xdr:rowOff>
    </xdr:from>
    <xdr:ext cx="534377" cy="259045"/>
    <xdr:sp macro="" textlink="">
      <xdr:nvSpPr>
        <xdr:cNvPr id="317" name="テキスト ボックス 316"/>
        <xdr:cNvSpPr txBox="1"/>
      </xdr:nvSpPr>
      <xdr:spPr>
        <a:xfrm>
          <a:off x="8483111" y="64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52539</xdr:rowOff>
    </xdr:from>
    <xdr:to>
      <xdr:col>41</xdr:col>
      <xdr:colOff>101600</xdr:colOff>
      <xdr:row>37</xdr:row>
      <xdr:rowOff>154139</xdr:rowOff>
    </xdr:to>
    <xdr:sp macro="" textlink="">
      <xdr:nvSpPr>
        <xdr:cNvPr id="318" name="楕円 317"/>
        <xdr:cNvSpPr/>
      </xdr:nvSpPr>
      <xdr:spPr>
        <a:xfrm>
          <a:off x="7810500" y="63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145266</xdr:rowOff>
    </xdr:from>
    <xdr:ext cx="534377" cy="259045"/>
    <xdr:sp macro="" textlink="">
      <xdr:nvSpPr>
        <xdr:cNvPr id="319" name="テキスト ボックス 318"/>
        <xdr:cNvSpPr txBox="1"/>
      </xdr:nvSpPr>
      <xdr:spPr>
        <a:xfrm>
          <a:off x="7594111" y="64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69140</xdr:rowOff>
    </xdr:from>
    <xdr:to>
      <xdr:col>36</xdr:col>
      <xdr:colOff>165100</xdr:colOff>
      <xdr:row>37</xdr:row>
      <xdr:rowOff>170740</xdr:rowOff>
    </xdr:to>
    <xdr:sp macro="" textlink="">
      <xdr:nvSpPr>
        <xdr:cNvPr id="320" name="楕円 319"/>
        <xdr:cNvSpPr/>
      </xdr:nvSpPr>
      <xdr:spPr>
        <a:xfrm>
          <a:off x="6921500" y="64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161867</xdr:rowOff>
    </xdr:from>
    <xdr:ext cx="534377" cy="259045"/>
    <xdr:sp macro="" textlink="">
      <xdr:nvSpPr>
        <xdr:cNvPr id="321" name="テキスト ボックス 320"/>
        <xdr:cNvSpPr txBox="1"/>
      </xdr:nvSpPr>
      <xdr:spPr>
        <a:xfrm>
          <a:off x="6705111" y="65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153488</xdr:rowOff>
    </xdr:from>
    <xdr:to>
      <xdr:col>55</xdr:col>
      <xdr:colOff>0</xdr:colOff>
      <xdr:row>58</xdr:row>
      <xdr:rowOff>154301</xdr:rowOff>
    </xdr:to>
    <xdr:cxnSp macro="">
      <xdr:nvCxnSpPr>
        <xdr:cNvPr id="350" name="直線コネクタ 349"/>
        <xdr:cNvCxnSpPr/>
      </xdr:nvCxnSpPr>
      <xdr:spPr>
        <a:xfrm flipV="1">
          <a:off x="9639300" y="10097588"/>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145014</xdr:rowOff>
    </xdr:from>
    <xdr:to>
      <xdr:col>50</xdr:col>
      <xdr:colOff>114300</xdr:colOff>
      <xdr:row>58</xdr:row>
      <xdr:rowOff>154301</xdr:rowOff>
    </xdr:to>
    <xdr:cxnSp macro="">
      <xdr:nvCxnSpPr>
        <xdr:cNvPr id="353" name="直線コネクタ 352"/>
        <xdr:cNvCxnSpPr/>
      </xdr:nvCxnSpPr>
      <xdr:spPr>
        <a:xfrm>
          <a:off x="8750300" y="10089114"/>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145014</xdr:rowOff>
    </xdr:from>
    <xdr:to>
      <xdr:col>45</xdr:col>
      <xdr:colOff>177800</xdr:colOff>
      <xdr:row>58</xdr:row>
      <xdr:rowOff>155225</xdr:rowOff>
    </xdr:to>
    <xdr:cxnSp macro="">
      <xdr:nvCxnSpPr>
        <xdr:cNvPr id="356" name="直線コネクタ 355"/>
        <xdr:cNvCxnSpPr/>
      </xdr:nvCxnSpPr>
      <xdr:spPr>
        <a:xfrm flipV="1">
          <a:off x="7861300" y="1008911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155225</xdr:rowOff>
    </xdr:from>
    <xdr:to>
      <xdr:col>41</xdr:col>
      <xdr:colOff>50800</xdr:colOff>
      <xdr:row>58</xdr:row>
      <xdr:rowOff>163703</xdr:rowOff>
    </xdr:to>
    <xdr:cxnSp macro="">
      <xdr:nvCxnSpPr>
        <xdr:cNvPr id="359" name="直線コネクタ 358"/>
        <xdr:cNvCxnSpPr/>
      </xdr:nvCxnSpPr>
      <xdr:spPr>
        <a:xfrm flipV="1">
          <a:off x="6972300" y="10099325"/>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102688</xdr:rowOff>
    </xdr:from>
    <xdr:to>
      <xdr:col>55</xdr:col>
      <xdr:colOff>50800</xdr:colOff>
      <xdr:row>59</xdr:row>
      <xdr:rowOff>32838</xdr:rowOff>
    </xdr:to>
    <xdr:sp macro="" textlink="">
      <xdr:nvSpPr>
        <xdr:cNvPr id="369" name="楕円 368"/>
        <xdr:cNvSpPr/>
      </xdr:nvSpPr>
      <xdr:spPr>
        <a:xfrm>
          <a:off x="10426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103501</xdr:rowOff>
    </xdr:from>
    <xdr:to>
      <xdr:col>50</xdr:col>
      <xdr:colOff>165100</xdr:colOff>
      <xdr:row>59</xdr:row>
      <xdr:rowOff>33651</xdr:rowOff>
    </xdr:to>
    <xdr:sp macro="" textlink="">
      <xdr:nvSpPr>
        <xdr:cNvPr id="371" name="楕円 370"/>
        <xdr:cNvSpPr/>
      </xdr:nvSpPr>
      <xdr:spPr>
        <a:xfrm>
          <a:off x="9588500" y="100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24778</xdr:rowOff>
    </xdr:from>
    <xdr:ext cx="534377" cy="259045"/>
    <xdr:sp macro="" textlink="">
      <xdr:nvSpPr>
        <xdr:cNvPr id="372" name="テキスト ボックス 371"/>
        <xdr:cNvSpPr txBox="1"/>
      </xdr:nvSpPr>
      <xdr:spPr>
        <a:xfrm>
          <a:off x="9372111" y="101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94214</xdr:rowOff>
    </xdr:from>
    <xdr:to>
      <xdr:col>46</xdr:col>
      <xdr:colOff>38100</xdr:colOff>
      <xdr:row>59</xdr:row>
      <xdr:rowOff>24364</xdr:rowOff>
    </xdr:to>
    <xdr:sp macro="" textlink="">
      <xdr:nvSpPr>
        <xdr:cNvPr id="373" name="楕円 372"/>
        <xdr:cNvSpPr/>
      </xdr:nvSpPr>
      <xdr:spPr>
        <a:xfrm>
          <a:off x="8699500" y="100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40891</xdr:rowOff>
    </xdr:from>
    <xdr:ext cx="534377" cy="259045"/>
    <xdr:sp macro="" textlink="">
      <xdr:nvSpPr>
        <xdr:cNvPr id="374" name="テキスト ボックス 373"/>
        <xdr:cNvSpPr txBox="1"/>
      </xdr:nvSpPr>
      <xdr:spPr>
        <a:xfrm>
          <a:off x="8483111" y="98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104425</xdr:rowOff>
    </xdr:from>
    <xdr:to>
      <xdr:col>41</xdr:col>
      <xdr:colOff>101600</xdr:colOff>
      <xdr:row>59</xdr:row>
      <xdr:rowOff>34575</xdr:rowOff>
    </xdr:to>
    <xdr:sp macro="" textlink="">
      <xdr:nvSpPr>
        <xdr:cNvPr id="375" name="楕円 374"/>
        <xdr:cNvSpPr/>
      </xdr:nvSpPr>
      <xdr:spPr>
        <a:xfrm>
          <a:off x="7810500" y="100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25702</xdr:rowOff>
    </xdr:from>
    <xdr:ext cx="534377" cy="259045"/>
    <xdr:sp macro="" textlink="">
      <xdr:nvSpPr>
        <xdr:cNvPr id="376" name="テキスト ボックス 375"/>
        <xdr:cNvSpPr txBox="1"/>
      </xdr:nvSpPr>
      <xdr:spPr>
        <a:xfrm>
          <a:off x="7594111" y="101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112903</xdr:rowOff>
    </xdr:from>
    <xdr:to>
      <xdr:col>36</xdr:col>
      <xdr:colOff>165100</xdr:colOff>
      <xdr:row>59</xdr:row>
      <xdr:rowOff>43053</xdr:rowOff>
    </xdr:to>
    <xdr:sp macro="" textlink="">
      <xdr:nvSpPr>
        <xdr:cNvPr id="377" name="楕円 376"/>
        <xdr:cNvSpPr/>
      </xdr:nvSpPr>
      <xdr:spPr>
        <a:xfrm>
          <a:off x="6921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34180</xdr:rowOff>
    </xdr:from>
    <xdr:ext cx="534377" cy="259045"/>
    <xdr:sp macro="" textlink="">
      <xdr:nvSpPr>
        <xdr:cNvPr id="378" name="テキスト ボックス 377"/>
        <xdr:cNvSpPr txBox="1"/>
      </xdr:nvSpPr>
      <xdr:spPr>
        <a:xfrm>
          <a:off x="6705111" y="10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98955</xdr:rowOff>
    </xdr:from>
    <xdr:to>
      <xdr:col>55</xdr:col>
      <xdr:colOff>0</xdr:colOff>
      <xdr:row>78</xdr:row>
      <xdr:rowOff>117385</xdr:rowOff>
    </xdr:to>
    <xdr:cxnSp macro="">
      <xdr:nvCxnSpPr>
        <xdr:cNvPr id="405" name="直線コネクタ 404"/>
        <xdr:cNvCxnSpPr/>
      </xdr:nvCxnSpPr>
      <xdr:spPr>
        <a:xfrm flipV="1">
          <a:off x="9639300" y="13472055"/>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117385</xdr:rowOff>
    </xdr:from>
    <xdr:to>
      <xdr:col>50</xdr:col>
      <xdr:colOff>114300</xdr:colOff>
      <xdr:row>78</xdr:row>
      <xdr:rowOff>122010</xdr:rowOff>
    </xdr:to>
    <xdr:cxnSp macro="">
      <xdr:nvCxnSpPr>
        <xdr:cNvPr id="408" name="直線コネクタ 407"/>
        <xdr:cNvCxnSpPr/>
      </xdr:nvCxnSpPr>
      <xdr:spPr>
        <a:xfrm flipV="1">
          <a:off x="8750300" y="13490485"/>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122010</xdr:rowOff>
    </xdr:from>
    <xdr:to>
      <xdr:col>45</xdr:col>
      <xdr:colOff>177800</xdr:colOff>
      <xdr:row>78</xdr:row>
      <xdr:rowOff>129237</xdr:rowOff>
    </xdr:to>
    <xdr:cxnSp macro="">
      <xdr:nvCxnSpPr>
        <xdr:cNvPr id="411" name="直線コネクタ 410"/>
        <xdr:cNvCxnSpPr/>
      </xdr:nvCxnSpPr>
      <xdr:spPr>
        <a:xfrm flipV="1">
          <a:off x="7861300" y="13495110"/>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129237</xdr:rowOff>
    </xdr:from>
    <xdr:to>
      <xdr:col>41</xdr:col>
      <xdr:colOff>50800</xdr:colOff>
      <xdr:row>78</xdr:row>
      <xdr:rowOff>132392</xdr:rowOff>
    </xdr:to>
    <xdr:cxnSp macro="">
      <xdr:nvCxnSpPr>
        <xdr:cNvPr id="414" name="直線コネクタ 413"/>
        <xdr:cNvCxnSpPr/>
      </xdr:nvCxnSpPr>
      <xdr:spPr>
        <a:xfrm flipV="1">
          <a:off x="6972300" y="135023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48155</xdr:rowOff>
    </xdr:from>
    <xdr:to>
      <xdr:col>55</xdr:col>
      <xdr:colOff>50800</xdr:colOff>
      <xdr:row>78</xdr:row>
      <xdr:rowOff>149755</xdr:rowOff>
    </xdr:to>
    <xdr:sp macro="" textlink="">
      <xdr:nvSpPr>
        <xdr:cNvPr id="424" name="楕円 423"/>
        <xdr:cNvSpPr/>
      </xdr:nvSpPr>
      <xdr:spPr>
        <a:xfrm>
          <a:off x="10426700" y="134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66585</xdr:rowOff>
    </xdr:from>
    <xdr:to>
      <xdr:col>50</xdr:col>
      <xdr:colOff>165100</xdr:colOff>
      <xdr:row>78</xdr:row>
      <xdr:rowOff>168185</xdr:rowOff>
    </xdr:to>
    <xdr:sp macro="" textlink="">
      <xdr:nvSpPr>
        <xdr:cNvPr id="426" name="楕円 425"/>
        <xdr:cNvSpPr/>
      </xdr:nvSpPr>
      <xdr:spPr>
        <a:xfrm>
          <a:off x="9588500" y="134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159312</xdr:rowOff>
    </xdr:from>
    <xdr:ext cx="534377" cy="259045"/>
    <xdr:sp macro="" textlink="">
      <xdr:nvSpPr>
        <xdr:cNvPr id="427" name="テキスト ボックス 426"/>
        <xdr:cNvSpPr txBox="1"/>
      </xdr:nvSpPr>
      <xdr:spPr>
        <a:xfrm>
          <a:off x="9372111" y="135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71210</xdr:rowOff>
    </xdr:from>
    <xdr:to>
      <xdr:col>46</xdr:col>
      <xdr:colOff>38100</xdr:colOff>
      <xdr:row>79</xdr:row>
      <xdr:rowOff>1360</xdr:rowOff>
    </xdr:to>
    <xdr:sp macro="" textlink="">
      <xdr:nvSpPr>
        <xdr:cNvPr id="428" name="楕円 427"/>
        <xdr:cNvSpPr/>
      </xdr:nvSpPr>
      <xdr:spPr>
        <a:xfrm>
          <a:off x="8699500" y="13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17887</xdr:rowOff>
    </xdr:from>
    <xdr:ext cx="534377" cy="259045"/>
    <xdr:sp macro="" textlink="">
      <xdr:nvSpPr>
        <xdr:cNvPr id="429" name="テキスト ボックス 428"/>
        <xdr:cNvSpPr txBox="1"/>
      </xdr:nvSpPr>
      <xdr:spPr>
        <a:xfrm>
          <a:off x="8483111" y="132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78437</xdr:rowOff>
    </xdr:from>
    <xdr:to>
      <xdr:col>41</xdr:col>
      <xdr:colOff>101600</xdr:colOff>
      <xdr:row>79</xdr:row>
      <xdr:rowOff>8587</xdr:rowOff>
    </xdr:to>
    <xdr:sp macro="" textlink="">
      <xdr:nvSpPr>
        <xdr:cNvPr id="430" name="楕円 429"/>
        <xdr:cNvSpPr/>
      </xdr:nvSpPr>
      <xdr:spPr>
        <a:xfrm>
          <a:off x="7810500" y="13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171164</xdr:rowOff>
    </xdr:from>
    <xdr:ext cx="534377" cy="259045"/>
    <xdr:sp macro="" textlink="">
      <xdr:nvSpPr>
        <xdr:cNvPr id="431" name="テキスト ボックス 430"/>
        <xdr:cNvSpPr txBox="1"/>
      </xdr:nvSpPr>
      <xdr:spPr>
        <a:xfrm>
          <a:off x="7594111" y="135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81592</xdr:rowOff>
    </xdr:from>
    <xdr:to>
      <xdr:col>36</xdr:col>
      <xdr:colOff>165100</xdr:colOff>
      <xdr:row>79</xdr:row>
      <xdr:rowOff>11742</xdr:rowOff>
    </xdr:to>
    <xdr:sp macro="" textlink="">
      <xdr:nvSpPr>
        <xdr:cNvPr id="432" name="楕円 431"/>
        <xdr:cNvSpPr/>
      </xdr:nvSpPr>
      <xdr:spPr>
        <a:xfrm>
          <a:off x="6921500" y="13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2869</xdr:rowOff>
    </xdr:from>
    <xdr:ext cx="469744" cy="259045"/>
    <xdr:sp macro="" textlink="">
      <xdr:nvSpPr>
        <xdr:cNvPr id="433" name="テキスト ボックス 432"/>
        <xdr:cNvSpPr txBox="1"/>
      </xdr:nvSpPr>
      <xdr:spPr>
        <a:xfrm>
          <a:off x="6737428" y="135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159676</xdr:rowOff>
    </xdr:from>
    <xdr:to>
      <xdr:col>55</xdr:col>
      <xdr:colOff>0</xdr:colOff>
      <xdr:row>98</xdr:row>
      <xdr:rowOff>64588</xdr:rowOff>
    </xdr:to>
    <xdr:cxnSp macro="">
      <xdr:nvCxnSpPr>
        <xdr:cNvPr id="464" name="直線コネクタ 463"/>
        <xdr:cNvCxnSpPr/>
      </xdr:nvCxnSpPr>
      <xdr:spPr>
        <a:xfrm>
          <a:off x="9639300" y="16618876"/>
          <a:ext cx="838200" cy="2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7547</xdr:rowOff>
    </xdr:from>
    <xdr:to>
      <xdr:col>50</xdr:col>
      <xdr:colOff>114300</xdr:colOff>
      <xdr:row>96</xdr:row>
      <xdr:rowOff>159676</xdr:rowOff>
    </xdr:to>
    <xdr:cxnSp macro="">
      <xdr:nvCxnSpPr>
        <xdr:cNvPr id="467" name="直線コネクタ 466"/>
        <xdr:cNvCxnSpPr/>
      </xdr:nvCxnSpPr>
      <xdr:spPr>
        <a:xfrm>
          <a:off x="8750300" y="16466747"/>
          <a:ext cx="889000" cy="1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7547</xdr:rowOff>
    </xdr:from>
    <xdr:to>
      <xdr:col>45</xdr:col>
      <xdr:colOff>177800</xdr:colOff>
      <xdr:row>96</xdr:row>
      <xdr:rowOff>118963</xdr:rowOff>
    </xdr:to>
    <xdr:cxnSp macro="">
      <xdr:nvCxnSpPr>
        <xdr:cNvPr id="470" name="直線コネクタ 469"/>
        <xdr:cNvCxnSpPr/>
      </xdr:nvCxnSpPr>
      <xdr:spPr>
        <a:xfrm flipV="1">
          <a:off x="7861300" y="16466747"/>
          <a:ext cx="8890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118963</xdr:rowOff>
    </xdr:from>
    <xdr:to>
      <xdr:col>41</xdr:col>
      <xdr:colOff>50800</xdr:colOff>
      <xdr:row>97</xdr:row>
      <xdr:rowOff>75333</xdr:rowOff>
    </xdr:to>
    <xdr:cxnSp macro="">
      <xdr:nvCxnSpPr>
        <xdr:cNvPr id="473" name="直線コネクタ 472"/>
        <xdr:cNvCxnSpPr/>
      </xdr:nvCxnSpPr>
      <xdr:spPr>
        <a:xfrm flipV="1">
          <a:off x="6972300" y="16578163"/>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13788</xdr:rowOff>
    </xdr:from>
    <xdr:to>
      <xdr:col>55</xdr:col>
      <xdr:colOff>50800</xdr:colOff>
      <xdr:row>98</xdr:row>
      <xdr:rowOff>115388</xdr:rowOff>
    </xdr:to>
    <xdr:sp macro="" textlink="">
      <xdr:nvSpPr>
        <xdr:cNvPr id="483" name="楕円 482"/>
        <xdr:cNvSpPr/>
      </xdr:nvSpPr>
      <xdr:spPr>
        <a:xfrm>
          <a:off x="10426700" y="168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100165</xdr:rowOff>
    </xdr:from>
    <xdr:ext cx="534377" cy="259045"/>
    <xdr:sp macro="" textlink="">
      <xdr:nvSpPr>
        <xdr:cNvPr id="484" name="普通建設事業費 （ うち更新整備　）該当値テキスト"/>
        <xdr:cNvSpPr txBox="1"/>
      </xdr:nvSpPr>
      <xdr:spPr>
        <a:xfrm>
          <a:off x="10528300" y="167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108876</xdr:rowOff>
    </xdr:from>
    <xdr:to>
      <xdr:col>50</xdr:col>
      <xdr:colOff>165100</xdr:colOff>
      <xdr:row>97</xdr:row>
      <xdr:rowOff>39026</xdr:rowOff>
    </xdr:to>
    <xdr:sp macro="" textlink="">
      <xdr:nvSpPr>
        <xdr:cNvPr id="485" name="楕円 484"/>
        <xdr:cNvSpPr/>
      </xdr:nvSpPr>
      <xdr:spPr>
        <a:xfrm>
          <a:off x="9588500" y="165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30153</xdr:rowOff>
    </xdr:from>
    <xdr:ext cx="534377" cy="259045"/>
    <xdr:sp macro="" textlink="">
      <xdr:nvSpPr>
        <xdr:cNvPr id="486" name="テキスト ボックス 485"/>
        <xdr:cNvSpPr txBox="1"/>
      </xdr:nvSpPr>
      <xdr:spPr>
        <a:xfrm>
          <a:off x="9372111" y="166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128197</xdr:rowOff>
    </xdr:from>
    <xdr:to>
      <xdr:col>46</xdr:col>
      <xdr:colOff>38100</xdr:colOff>
      <xdr:row>96</xdr:row>
      <xdr:rowOff>58347</xdr:rowOff>
    </xdr:to>
    <xdr:sp macro="" textlink="">
      <xdr:nvSpPr>
        <xdr:cNvPr id="487" name="楕円 486"/>
        <xdr:cNvSpPr/>
      </xdr:nvSpPr>
      <xdr:spPr>
        <a:xfrm>
          <a:off x="86995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74874</xdr:rowOff>
    </xdr:from>
    <xdr:ext cx="534377" cy="259045"/>
    <xdr:sp macro="" textlink="">
      <xdr:nvSpPr>
        <xdr:cNvPr id="488" name="テキスト ボックス 487"/>
        <xdr:cNvSpPr txBox="1"/>
      </xdr:nvSpPr>
      <xdr:spPr>
        <a:xfrm>
          <a:off x="8483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68163</xdr:rowOff>
    </xdr:from>
    <xdr:to>
      <xdr:col>41</xdr:col>
      <xdr:colOff>101600</xdr:colOff>
      <xdr:row>96</xdr:row>
      <xdr:rowOff>169763</xdr:rowOff>
    </xdr:to>
    <xdr:sp macro="" textlink="">
      <xdr:nvSpPr>
        <xdr:cNvPr id="489" name="楕円 488"/>
        <xdr:cNvSpPr/>
      </xdr:nvSpPr>
      <xdr:spPr>
        <a:xfrm>
          <a:off x="7810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160890</xdr:rowOff>
    </xdr:from>
    <xdr:ext cx="534377" cy="259045"/>
    <xdr:sp macro="" textlink="">
      <xdr:nvSpPr>
        <xdr:cNvPr id="490" name="テキスト ボックス 489"/>
        <xdr:cNvSpPr txBox="1"/>
      </xdr:nvSpPr>
      <xdr:spPr>
        <a:xfrm>
          <a:off x="7594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24533</xdr:rowOff>
    </xdr:from>
    <xdr:to>
      <xdr:col>36</xdr:col>
      <xdr:colOff>165100</xdr:colOff>
      <xdr:row>97</xdr:row>
      <xdr:rowOff>126133</xdr:rowOff>
    </xdr:to>
    <xdr:sp macro="" textlink="">
      <xdr:nvSpPr>
        <xdr:cNvPr id="491" name="楕円 490"/>
        <xdr:cNvSpPr/>
      </xdr:nvSpPr>
      <xdr:spPr>
        <a:xfrm>
          <a:off x="6921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117260</xdr:rowOff>
    </xdr:from>
    <xdr:ext cx="534377" cy="259045"/>
    <xdr:sp macro="" textlink="">
      <xdr:nvSpPr>
        <xdr:cNvPr id="492" name="テキスト ボックス 491"/>
        <xdr:cNvSpPr txBox="1"/>
      </xdr:nvSpPr>
      <xdr:spPr>
        <a:xfrm>
          <a:off x="6705111" y="16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123801</xdr:rowOff>
    </xdr:from>
    <xdr:to>
      <xdr:col>85</xdr:col>
      <xdr:colOff>127000</xdr:colOff>
      <xdr:row>38</xdr:row>
      <xdr:rowOff>138580</xdr:rowOff>
    </xdr:to>
    <xdr:cxnSp macro="">
      <xdr:nvCxnSpPr>
        <xdr:cNvPr id="519" name="直線コネクタ 518"/>
        <xdr:cNvCxnSpPr/>
      </xdr:nvCxnSpPr>
      <xdr:spPr>
        <a:xfrm flipV="1">
          <a:off x="15481300" y="6638901"/>
          <a:ext cx="8382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138580</xdr:rowOff>
    </xdr:from>
    <xdr:to>
      <xdr:col>81</xdr:col>
      <xdr:colOff>50800</xdr:colOff>
      <xdr:row>38</xdr:row>
      <xdr:rowOff>138927</xdr:rowOff>
    </xdr:to>
    <xdr:cxnSp macro="">
      <xdr:nvCxnSpPr>
        <xdr:cNvPr id="522" name="直線コネクタ 521"/>
        <xdr:cNvCxnSpPr/>
      </xdr:nvCxnSpPr>
      <xdr:spPr>
        <a:xfrm flipV="1">
          <a:off x="14592300" y="6653680"/>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138173</xdr:rowOff>
    </xdr:from>
    <xdr:to>
      <xdr:col>76</xdr:col>
      <xdr:colOff>114300</xdr:colOff>
      <xdr:row>38</xdr:row>
      <xdr:rowOff>138927</xdr:rowOff>
    </xdr:to>
    <xdr:cxnSp macro="">
      <xdr:nvCxnSpPr>
        <xdr:cNvPr id="525" name="直線コネクタ 524"/>
        <xdr:cNvCxnSpPr/>
      </xdr:nvCxnSpPr>
      <xdr:spPr>
        <a:xfrm>
          <a:off x="13703300" y="665327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138173</xdr:rowOff>
    </xdr:from>
    <xdr:to>
      <xdr:col>71</xdr:col>
      <xdr:colOff>177800</xdr:colOff>
      <xdr:row>38</xdr:row>
      <xdr:rowOff>139378</xdr:rowOff>
    </xdr:to>
    <xdr:cxnSp macro="">
      <xdr:nvCxnSpPr>
        <xdr:cNvPr id="528" name="直線コネクタ 527"/>
        <xdr:cNvCxnSpPr/>
      </xdr:nvCxnSpPr>
      <xdr:spPr>
        <a:xfrm flipV="1">
          <a:off x="12814300" y="6653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73001</xdr:rowOff>
    </xdr:from>
    <xdr:to>
      <xdr:col>85</xdr:col>
      <xdr:colOff>177800</xdr:colOff>
      <xdr:row>39</xdr:row>
      <xdr:rowOff>3151</xdr:rowOff>
    </xdr:to>
    <xdr:sp macro="" textlink="">
      <xdr:nvSpPr>
        <xdr:cNvPr id="538" name="楕円 537"/>
        <xdr:cNvSpPr/>
      </xdr:nvSpPr>
      <xdr:spPr>
        <a:xfrm>
          <a:off x="16268700" y="65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87780</xdr:rowOff>
    </xdr:from>
    <xdr:to>
      <xdr:col>81</xdr:col>
      <xdr:colOff>101600</xdr:colOff>
      <xdr:row>39</xdr:row>
      <xdr:rowOff>17930</xdr:rowOff>
    </xdr:to>
    <xdr:sp macro="" textlink="">
      <xdr:nvSpPr>
        <xdr:cNvPr id="540" name="楕円 539"/>
        <xdr:cNvSpPr/>
      </xdr:nvSpPr>
      <xdr:spPr>
        <a:xfrm>
          <a:off x="15430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9057</xdr:rowOff>
    </xdr:from>
    <xdr:ext cx="378565" cy="259045"/>
    <xdr:sp macro="" textlink="">
      <xdr:nvSpPr>
        <xdr:cNvPr id="541" name="テキスト ボックス 540"/>
        <xdr:cNvSpPr txBox="1"/>
      </xdr:nvSpPr>
      <xdr:spPr>
        <a:xfrm>
          <a:off x="15292017" y="669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88127</xdr:rowOff>
    </xdr:from>
    <xdr:to>
      <xdr:col>76</xdr:col>
      <xdr:colOff>165100</xdr:colOff>
      <xdr:row>39</xdr:row>
      <xdr:rowOff>18277</xdr:rowOff>
    </xdr:to>
    <xdr:sp macro="" textlink="">
      <xdr:nvSpPr>
        <xdr:cNvPr id="542" name="楕円 541"/>
        <xdr:cNvSpPr/>
      </xdr:nvSpPr>
      <xdr:spPr>
        <a:xfrm>
          <a:off x="14541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9404</xdr:rowOff>
    </xdr:from>
    <xdr:ext cx="378565" cy="259045"/>
    <xdr:sp macro="" textlink="">
      <xdr:nvSpPr>
        <xdr:cNvPr id="543" name="テキスト ボックス 542"/>
        <xdr:cNvSpPr txBox="1"/>
      </xdr:nvSpPr>
      <xdr:spPr>
        <a:xfrm>
          <a:off x="14403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87373</xdr:rowOff>
    </xdr:from>
    <xdr:to>
      <xdr:col>72</xdr:col>
      <xdr:colOff>38100</xdr:colOff>
      <xdr:row>39</xdr:row>
      <xdr:rowOff>17523</xdr:rowOff>
    </xdr:to>
    <xdr:sp macro="" textlink="">
      <xdr:nvSpPr>
        <xdr:cNvPr id="544" name="楕円 543"/>
        <xdr:cNvSpPr/>
      </xdr:nvSpPr>
      <xdr:spPr>
        <a:xfrm>
          <a:off x="13652500" y="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8650</xdr:rowOff>
    </xdr:from>
    <xdr:ext cx="378565" cy="259045"/>
    <xdr:sp macro="" textlink="">
      <xdr:nvSpPr>
        <xdr:cNvPr id="545" name="テキスト ボックス 544"/>
        <xdr:cNvSpPr txBox="1"/>
      </xdr:nvSpPr>
      <xdr:spPr>
        <a:xfrm>
          <a:off x="13514017" y="6695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88578</xdr:rowOff>
    </xdr:from>
    <xdr:to>
      <xdr:col>67</xdr:col>
      <xdr:colOff>101600</xdr:colOff>
      <xdr:row>39</xdr:row>
      <xdr:rowOff>18728</xdr:rowOff>
    </xdr:to>
    <xdr:sp macro="" textlink="">
      <xdr:nvSpPr>
        <xdr:cNvPr id="546" name="楕円 545"/>
        <xdr:cNvSpPr/>
      </xdr:nvSpPr>
      <xdr:spPr>
        <a:xfrm>
          <a:off x="127635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9855</xdr:rowOff>
    </xdr:from>
    <xdr:ext cx="378565" cy="259045"/>
    <xdr:sp macro="" textlink="">
      <xdr:nvSpPr>
        <xdr:cNvPr id="547" name="テキスト ボックス 546"/>
        <xdr:cNvSpPr txBox="1"/>
      </xdr:nvSpPr>
      <xdr:spPr>
        <a:xfrm>
          <a:off x="12625017" y="669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117077</xdr:rowOff>
    </xdr:from>
    <xdr:to>
      <xdr:col>85</xdr:col>
      <xdr:colOff>127000</xdr:colOff>
      <xdr:row>76</xdr:row>
      <xdr:rowOff>122030</xdr:rowOff>
    </xdr:to>
    <xdr:cxnSp macro="">
      <xdr:nvCxnSpPr>
        <xdr:cNvPr id="625" name="直線コネクタ 624"/>
        <xdr:cNvCxnSpPr/>
      </xdr:nvCxnSpPr>
      <xdr:spPr>
        <a:xfrm flipV="1">
          <a:off x="15481300" y="131472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77643</xdr:rowOff>
    </xdr:from>
    <xdr:to>
      <xdr:col>81</xdr:col>
      <xdr:colOff>50800</xdr:colOff>
      <xdr:row>76</xdr:row>
      <xdr:rowOff>122030</xdr:rowOff>
    </xdr:to>
    <xdr:cxnSp macro="">
      <xdr:nvCxnSpPr>
        <xdr:cNvPr id="628" name="直線コネクタ 627"/>
        <xdr:cNvCxnSpPr/>
      </xdr:nvCxnSpPr>
      <xdr:spPr>
        <a:xfrm>
          <a:off x="14592300" y="13107843"/>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77262</xdr:rowOff>
    </xdr:from>
    <xdr:to>
      <xdr:col>76</xdr:col>
      <xdr:colOff>114300</xdr:colOff>
      <xdr:row>76</xdr:row>
      <xdr:rowOff>77643</xdr:rowOff>
    </xdr:to>
    <xdr:cxnSp macro="">
      <xdr:nvCxnSpPr>
        <xdr:cNvPr id="631" name="直線コネクタ 630"/>
        <xdr:cNvCxnSpPr/>
      </xdr:nvCxnSpPr>
      <xdr:spPr>
        <a:xfrm>
          <a:off x="13703300" y="131074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77262</xdr:rowOff>
    </xdr:from>
    <xdr:to>
      <xdr:col>71</xdr:col>
      <xdr:colOff>177800</xdr:colOff>
      <xdr:row>76</xdr:row>
      <xdr:rowOff>84097</xdr:rowOff>
    </xdr:to>
    <xdr:cxnSp macro="">
      <xdr:nvCxnSpPr>
        <xdr:cNvPr id="634" name="直線コネクタ 633"/>
        <xdr:cNvCxnSpPr/>
      </xdr:nvCxnSpPr>
      <xdr:spPr>
        <a:xfrm flipV="1">
          <a:off x="12814300" y="13107462"/>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66277</xdr:rowOff>
    </xdr:from>
    <xdr:to>
      <xdr:col>85</xdr:col>
      <xdr:colOff>177800</xdr:colOff>
      <xdr:row>76</xdr:row>
      <xdr:rowOff>167877</xdr:rowOff>
    </xdr:to>
    <xdr:sp macro="" textlink="">
      <xdr:nvSpPr>
        <xdr:cNvPr id="644" name="楕円 643"/>
        <xdr:cNvSpPr/>
      </xdr:nvSpPr>
      <xdr:spPr>
        <a:xfrm>
          <a:off x="16268700" y="130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44704</xdr:rowOff>
    </xdr:from>
    <xdr:ext cx="534377" cy="259045"/>
    <xdr:sp macro="" textlink="">
      <xdr:nvSpPr>
        <xdr:cNvPr id="645" name="公債費該当値テキスト"/>
        <xdr:cNvSpPr txBox="1"/>
      </xdr:nvSpPr>
      <xdr:spPr>
        <a:xfrm>
          <a:off x="16370300" y="130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71230</xdr:rowOff>
    </xdr:from>
    <xdr:to>
      <xdr:col>81</xdr:col>
      <xdr:colOff>101600</xdr:colOff>
      <xdr:row>77</xdr:row>
      <xdr:rowOff>1380</xdr:rowOff>
    </xdr:to>
    <xdr:sp macro="" textlink="">
      <xdr:nvSpPr>
        <xdr:cNvPr id="646" name="楕円 645"/>
        <xdr:cNvSpPr/>
      </xdr:nvSpPr>
      <xdr:spPr>
        <a:xfrm>
          <a:off x="15430500" y="131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163957</xdr:rowOff>
    </xdr:from>
    <xdr:ext cx="534377" cy="259045"/>
    <xdr:sp macro="" textlink="">
      <xdr:nvSpPr>
        <xdr:cNvPr id="647" name="テキスト ボックス 646"/>
        <xdr:cNvSpPr txBox="1"/>
      </xdr:nvSpPr>
      <xdr:spPr>
        <a:xfrm>
          <a:off x="15214111" y="1319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26843</xdr:rowOff>
    </xdr:from>
    <xdr:to>
      <xdr:col>76</xdr:col>
      <xdr:colOff>165100</xdr:colOff>
      <xdr:row>76</xdr:row>
      <xdr:rowOff>128443</xdr:rowOff>
    </xdr:to>
    <xdr:sp macro="" textlink="">
      <xdr:nvSpPr>
        <xdr:cNvPr id="648" name="楕円 647"/>
        <xdr:cNvSpPr/>
      </xdr:nvSpPr>
      <xdr:spPr>
        <a:xfrm>
          <a:off x="14541500" y="130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119570</xdr:rowOff>
    </xdr:from>
    <xdr:ext cx="534377" cy="259045"/>
    <xdr:sp macro="" textlink="">
      <xdr:nvSpPr>
        <xdr:cNvPr id="649" name="テキスト ボックス 648"/>
        <xdr:cNvSpPr txBox="1"/>
      </xdr:nvSpPr>
      <xdr:spPr>
        <a:xfrm>
          <a:off x="14325111" y="131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26462</xdr:rowOff>
    </xdr:from>
    <xdr:to>
      <xdr:col>72</xdr:col>
      <xdr:colOff>38100</xdr:colOff>
      <xdr:row>76</xdr:row>
      <xdr:rowOff>128062</xdr:rowOff>
    </xdr:to>
    <xdr:sp macro="" textlink="">
      <xdr:nvSpPr>
        <xdr:cNvPr id="650" name="楕円 649"/>
        <xdr:cNvSpPr/>
      </xdr:nvSpPr>
      <xdr:spPr>
        <a:xfrm>
          <a:off x="13652500" y="130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119189</xdr:rowOff>
    </xdr:from>
    <xdr:ext cx="534377" cy="259045"/>
    <xdr:sp macro="" textlink="">
      <xdr:nvSpPr>
        <xdr:cNvPr id="651" name="テキスト ボックス 650"/>
        <xdr:cNvSpPr txBox="1"/>
      </xdr:nvSpPr>
      <xdr:spPr>
        <a:xfrm>
          <a:off x="13436111" y="131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33297</xdr:rowOff>
    </xdr:from>
    <xdr:to>
      <xdr:col>67</xdr:col>
      <xdr:colOff>101600</xdr:colOff>
      <xdr:row>76</xdr:row>
      <xdr:rowOff>134897</xdr:rowOff>
    </xdr:to>
    <xdr:sp macro="" textlink="">
      <xdr:nvSpPr>
        <xdr:cNvPr id="652" name="楕円 651"/>
        <xdr:cNvSpPr/>
      </xdr:nvSpPr>
      <xdr:spPr>
        <a:xfrm>
          <a:off x="12763500" y="130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126024</xdr:rowOff>
    </xdr:from>
    <xdr:ext cx="534377" cy="259045"/>
    <xdr:sp macro="" textlink="">
      <xdr:nvSpPr>
        <xdr:cNvPr id="653" name="テキスト ボックス 652"/>
        <xdr:cNvSpPr txBox="1"/>
      </xdr:nvSpPr>
      <xdr:spPr>
        <a:xfrm>
          <a:off x="12547111" y="131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157792</xdr:rowOff>
    </xdr:from>
    <xdr:to>
      <xdr:col>85</xdr:col>
      <xdr:colOff>127000</xdr:colOff>
      <xdr:row>97</xdr:row>
      <xdr:rowOff>168123</xdr:rowOff>
    </xdr:to>
    <xdr:cxnSp macro="">
      <xdr:nvCxnSpPr>
        <xdr:cNvPr id="684" name="直線コネクタ 683"/>
        <xdr:cNvCxnSpPr/>
      </xdr:nvCxnSpPr>
      <xdr:spPr>
        <a:xfrm flipV="1">
          <a:off x="15481300" y="16445542"/>
          <a:ext cx="838200" cy="3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168123</xdr:rowOff>
    </xdr:from>
    <xdr:to>
      <xdr:col>81</xdr:col>
      <xdr:colOff>50800</xdr:colOff>
      <xdr:row>98</xdr:row>
      <xdr:rowOff>58798</xdr:rowOff>
    </xdr:to>
    <xdr:cxnSp macro="">
      <xdr:nvCxnSpPr>
        <xdr:cNvPr id="687" name="直線コネクタ 686"/>
        <xdr:cNvCxnSpPr/>
      </xdr:nvCxnSpPr>
      <xdr:spPr>
        <a:xfrm flipV="1">
          <a:off x="14592300" y="16798773"/>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146058</xdr:rowOff>
    </xdr:from>
    <xdr:to>
      <xdr:col>76</xdr:col>
      <xdr:colOff>114300</xdr:colOff>
      <xdr:row>98</xdr:row>
      <xdr:rowOff>58798</xdr:rowOff>
    </xdr:to>
    <xdr:cxnSp macro="">
      <xdr:nvCxnSpPr>
        <xdr:cNvPr id="690" name="直線コネクタ 689"/>
        <xdr:cNvCxnSpPr/>
      </xdr:nvCxnSpPr>
      <xdr:spPr>
        <a:xfrm>
          <a:off x="13703300" y="16776708"/>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112595</xdr:rowOff>
    </xdr:from>
    <xdr:to>
      <xdr:col>71</xdr:col>
      <xdr:colOff>177800</xdr:colOff>
      <xdr:row>97</xdr:row>
      <xdr:rowOff>146058</xdr:rowOff>
    </xdr:to>
    <xdr:cxnSp macro="">
      <xdr:nvCxnSpPr>
        <xdr:cNvPr id="693" name="直線コネクタ 692"/>
        <xdr:cNvCxnSpPr/>
      </xdr:nvCxnSpPr>
      <xdr:spPr>
        <a:xfrm>
          <a:off x="12814300" y="16743245"/>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106992</xdr:rowOff>
    </xdr:from>
    <xdr:to>
      <xdr:col>85</xdr:col>
      <xdr:colOff>177800</xdr:colOff>
      <xdr:row>96</xdr:row>
      <xdr:rowOff>37142</xdr:rowOff>
    </xdr:to>
    <xdr:sp macro="" textlink="">
      <xdr:nvSpPr>
        <xdr:cNvPr id="703" name="楕円 702"/>
        <xdr:cNvSpPr/>
      </xdr:nvSpPr>
      <xdr:spPr>
        <a:xfrm>
          <a:off x="16268700" y="163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129869</xdr:rowOff>
    </xdr:from>
    <xdr:ext cx="534377" cy="259045"/>
    <xdr:sp macro="" textlink="">
      <xdr:nvSpPr>
        <xdr:cNvPr id="704" name="積立金該当値テキスト"/>
        <xdr:cNvSpPr txBox="1"/>
      </xdr:nvSpPr>
      <xdr:spPr>
        <a:xfrm>
          <a:off x="16370300" y="162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117323</xdr:rowOff>
    </xdr:from>
    <xdr:to>
      <xdr:col>81</xdr:col>
      <xdr:colOff>101600</xdr:colOff>
      <xdr:row>98</xdr:row>
      <xdr:rowOff>47473</xdr:rowOff>
    </xdr:to>
    <xdr:sp macro="" textlink="">
      <xdr:nvSpPr>
        <xdr:cNvPr id="705" name="楕円 704"/>
        <xdr:cNvSpPr/>
      </xdr:nvSpPr>
      <xdr:spPr>
        <a:xfrm>
          <a:off x="15430500" y="167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38600</xdr:rowOff>
    </xdr:from>
    <xdr:ext cx="534377" cy="259045"/>
    <xdr:sp macro="" textlink="">
      <xdr:nvSpPr>
        <xdr:cNvPr id="706" name="テキスト ボックス 705"/>
        <xdr:cNvSpPr txBox="1"/>
      </xdr:nvSpPr>
      <xdr:spPr>
        <a:xfrm>
          <a:off x="15214111"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7998</xdr:rowOff>
    </xdr:from>
    <xdr:to>
      <xdr:col>76</xdr:col>
      <xdr:colOff>165100</xdr:colOff>
      <xdr:row>98</xdr:row>
      <xdr:rowOff>109598</xdr:rowOff>
    </xdr:to>
    <xdr:sp macro="" textlink="">
      <xdr:nvSpPr>
        <xdr:cNvPr id="707" name="楕円 706"/>
        <xdr:cNvSpPr/>
      </xdr:nvSpPr>
      <xdr:spPr>
        <a:xfrm>
          <a:off x="14541500" y="168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100725</xdr:rowOff>
    </xdr:from>
    <xdr:ext cx="534377" cy="259045"/>
    <xdr:sp macro="" textlink="">
      <xdr:nvSpPr>
        <xdr:cNvPr id="708" name="テキスト ボックス 707"/>
        <xdr:cNvSpPr txBox="1"/>
      </xdr:nvSpPr>
      <xdr:spPr>
        <a:xfrm>
          <a:off x="14325111" y="16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95258</xdr:rowOff>
    </xdr:from>
    <xdr:to>
      <xdr:col>72</xdr:col>
      <xdr:colOff>38100</xdr:colOff>
      <xdr:row>98</xdr:row>
      <xdr:rowOff>25408</xdr:rowOff>
    </xdr:to>
    <xdr:sp macro="" textlink="">
      <xdr:nvSpPr>
        <xdr:cNvPr id="709" name="楕円 708"/>
        <xdr:cNvSpPr/>
      </xdr:nvSpPr>
      <xdr:spPr>
        <a:xfrm>
          <a:off x="13652500" y="167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41935</xdr:rowOff>
    </xdr:from>
    <xdr:ext cx="534377" cy="259045"/>
    <xdr:sp macro="" textlink="">
      <xdr:nvSpPr>
        <xdr:cNvPr id="710" name="テキスト ボックス 709"/>
        <xdr:cNvSpPr txBox="1"/>
      </xdr:nvSpPr>
      <xdr:spPr>
        <a:xfrm>
          <a:off x="13436111" y="16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61795</xdr:rowOff>
    </xdr:from>
    <xdr:to>
      <xdr:col>67</xdr:col>
      <xdr:colOff>101600</xdr:colOff>
      <xdr:row>97</xdr:row>
      <xdr:rowOff>163395</xdr:rowOff>
    </xdr:to>
    <xdr:sp macro="" textlink="">
      <xdr:nvSpPr>
        <xdr:cNvPr id="711" name="楕円 710"/>
        <xdr:cNvSpPr/>
      </xdr:nvSpPr>
      <xdr:spPr>
        <a:xfrm>
          <a:off x="12763500" y="16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8472</xdr:rowOff>
    </xdr:from>
    <xdr:ext cx="534377" cy="259045"/>
    <xdr:sp macro="" textlink="">
      <xdr:nvSpPr>
        <xdr:cNvPr id="712" name="テキスト ボックス 711"/>
        <xdr:cNvSpPr txBox="1"/>
      </xdr:nvSpPr>
      <xdr:spPr>
        <a:xfrm>
          <a:off x="12547111" y="164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123241</xdr:rowOff>
    </xdr:from>
    <xdr:to>
      <xdr:col>116</xdr:col>
      <xdr:colOff>63500</xdr:colOff>
      <xdr:row>54</xdr:row>
      <xdr:rowOff>99923</xdr:rowOff>
    </xdr:to>
    <xdr:cxnSp macro="">
      <xdr:nvCxnSpPr>
        <xdr:cNvPr id="794" name="直線コネクタ 793"/>
        <xdr:cNvCxnSpPr/>
      </xdr:nvCxnSpPr>
      <xdr:spPr>
        <a:xfrm flipV="1">
          <a:off x="21323300" y="8867191"/>
          <a:ext cx="838200" cy="4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99923</xdr:rowOff>
    </xdr:from>
    <xdr:to>
      <xdr:col>111</xdr:col>
      <xdr:colOff>177800</xdr:colOff>
      <xdr:row>54</xdr:row>
      <xdr:rowOff>107467</xdr:rowOff>
    </xdr:to>
    <xdr:cxnSp macro="">
      <xdr:nvCxnSpPr>
        <xdr:cNvPr id="797" name="直線コネクタ 796"/>
        <xdr:cNvCxnSpPr/>
      </xdr:nvCxnSpPr>
      <xdr:spPr>
        <a:xfrm flipV="1">
          <a:off x="20434300" y="935822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107467</xdr:rowOff>
    </xdr:from>
    <xdr:to>
      <xdr:col>107</xdr:col>
      <xdr:colOff>50800</xdr:colOff>
      <xdr:row>54</xdr:row>
      <xdr:rowOff>108153</xdr:rowOff>
    </xdr:to>
    <xdr:cxnSp macro="">
      <xdr:nvCxnSpPr>
        <xdr:cNvPr id="800" name="直線コネクタ 799"/>
        <xdr:cNvCxnSpPr/>
      </xdr:nvCxnSpPr>
      <xdr:spPr>
        <a:xfrm flipV="1">
          <a:off x="19545300" y="93657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108153</xdr:rowOff>
    </xdr:from>
    <xdr:to>
      <xdr:col>102</xdr:col>
      <xdr:colOff>114300</xdr:colOff>
      <xdr:row>54</xdr:row>
      <xdr:rowOff>108439</xdr:rowOff>
    </xdr:to>
    <xdr:cxnSp macro="">
      <xdr:nvCxnSpPr>
        <xdr:cNvPr id="803" name="直線コネクタ 802"/>
        <xdr:cNvCxnSpPr/>
      </xdr:nvCxnSpPr>
      <xdr:spPr>
        <a:xfrm flipV="1">
          <a:off x="18656300" y="936645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72441</xdr:rowOff>
    </xdr:from>
    <xdr:to>
      <xdr:col>116</xdr:col>
      <xdr:colOff>114300</xdr:colOff>
      <xdr:row>52</xdr:row>
      <xdr:rowOff>2591</xdr:rowOff>
    </xdr:to>
    <xdr:sp macro="" textlink="">
      <xdr:nvSpPr>
        <xdr:cNvPr id="813" name="楕円 812"/>
        <xdr:cNvSpPr/>
      </xdr:nvSpPr>
      <xdr:spPr>
        <a:xfrm>
          <a:off x="22110700" y="88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158818</xdr:rowOff>
    </xdr:from>
    <xdr:ext cx="534377" cy="259045"/>
    <xdr:sp macro="" textlink="">
      <xdr:nvSpPr>
        <xdr:cNvPr id="814" name="貸付金該当値テキスト"/>
        <xdr:cNvSpPr txBox="1"/>
      </xdr:nvSpPr>
      <xdr:spPr>
        <a:xfrm>
          <a:off x="22212300" y="87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49123</xdr:rowOff>
    </xdr:from>
    <xdr:to>
      <xdr:col>112</xdr:col>
      <xdr:colOff>38100</xdr:colOff>
      <xdr:row>54</xdr:row>
      <xdr:rowOff>150723</xdr:rowOff>
    </xdr:to>
    <xdr:sp macro="" textlink="">
      <xdr:nvSpPr>
        <xdr:cNvPr id="815" name="楕円 814"/>
        <xdr:cNvSpPr/>
      </xdr:nvSpPr>
      <xdr:spPr>
        <a:xfrm>
          <a:off x="21272500" y="9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167250</xdr:rowOff>
    </xdr:from>
    <xdr:ext cx="534377" cy="259045"/>
    <xdr:sp macro="" textlink="">
      <xdr:nvSpPr>
        <xdr:cNvPr id="816" name="テキスト ボックス 815"/>
        <xdr:cNvSpPr txBox="1"/>
      </xdr:nvSpPr>
      <xdr:spPr>
        <a:xfrm>
          <a:off x="21056111" y="90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56667</xdr:rowOff>
    </xdr:from>
    <xdr:to>
      <xdr:col>107</xdr:col>
      <xdr:colOff>101600</xdr:colOff>
      <xdr:row>54</xdr:row>
      <xdr:rowOff>158267</xdr:rowOff>
    </xdr:to>
    <xdr:sp macro="" textlink="">
      <xdr:nvSpPr>
        <xdr:cNvPr id="817" name="楕円 816"/>
        <xdr:cNvSpPr/>
      </xdr:nvSpPr>
      <xdr:spPr>
        <a:xfrm>
          <a:off x="20383500" y="9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3344</xdr:rowOff>
    </xdr:from>
    <xdr:ext cx="534377" cy="259045"/>
    <xdr:sp macro="" textlink="">
      <xdr:nvSpPr>
        <xdr:cNvPr id="818" name="テキスト ボックス 817"/>
        <xdr:cNvSpPr txBox="1"/>
      </xdr:nvSpPr>
      <xdr:spPr>
        <a:xfrm>
          <a:off x="20167111" y="90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57353</xdr:rowOff>
    </xdr:from>
    <xdr:to>
      <xdr:col>102</xdr:col>
      <xdr:colOff>165100</xdr:colOff>
      <xdr:row>54</xdr:row>
      <xdr:rowOff>158953</xdr:rowOff>
    </xdr:to>
    <xdr:sp macro="" textlink="">
      <xdr:nvSpPr>
        <xdr:cNvPr id="819" name="楕円 818"/>
        <xdr:cNvSpPr/>
      </xdr:nvSpPr>
      <xdr:spPr>
        <a:xfrm>
          <a:off x="19494500" y="93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4030</xdr:rowOff>
    </xdr:from>
    <xdr:ext cx="534377" cy="259045"/>
    <xdr:sp macro="" textlink="">
      <xdr:nvSpPr>
        <xdr:cNvPr id="820" name="テキスト ボックス 819"/>
        <xdr:cNvSpPr txBox="1"/>
      </xdr:nvSpPr>
      <xdr:spPr>
        <a:xfrm>
          <a:off x="19278111" y="90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57639</xdr:rowOff>
    </xdr:from>
    <xdr:to>
      <xdr:col>98</xdr:col>
      <xdr:colOff>38100</xdr:colOff>
      <xdr:row>54</xdr:row>
      <xdr:rowOff>159239</xdr:rowOff>
    </xdr:to>
    <xdr:sp macro="" textlink="">
      <xdr:nvSpPr>
        <xdr:cNvPr id="821" name="楕円 820"/>
        <xdr:cNvSpPr/>
      </xdr:nvSpPr>
      <xdr:spPr>
        <a:xfrm>
          <a:off x="18605500" y="9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4316</xdr:rowOff>
    </xdr:from>
    <xdr:ext cx="534377" cy="259045"/>
    <xdr:sp macro="" textlink="">
      <xdr:nvSpPr>
        <xdr:cNvPr id="822" name="テキスト ボックス 821"/>
        <xdr:cNvSpPr txBox="1"/>
      </xdr:nvSpPr>
      <xdr:spPr>
        <a:xfrm>
          <a:off x="18389111" y="909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12964</xdr:rowOff>
    </xdr:from>
    <xdr:to>
      <xdr:col>116</xdr:col>
      <xdr:colOff>63500</xdr:colOff>
      <xdr:row>74</xdr:row>
      <xdr:rowOff>164000</xdr:rowOff>
    </xdr:to>
    <xdr:cxnSp macro="">
      <xdr:nvCxnSpPr>
        <xdr:cNvPr id="850" name="直線コネクタ 849"/>
        <xdr:cNvCxnSpPr/>
      </xdr:nvCxnSpPr>
      <xdr:spPr>
        <a:xfrm>
          <a:off x="21323300" y="12357364"/>
          <a:ext cx="838200" cy="4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164983</xdr:rowOff>
    </xdr:from>
    <xdr:to>
      <xdr:col>111</xdr:col>
      <xdr:colOff>177800</xdr:colOff>
      <xdr:row>72</xdr:row>
      <xdr:rowOff>12964</xdr:rowOff>
    </xdr:to>
    <xdr:cxnSp macro="">
      <xdr:nvCxnSpPr>
        <xdr:cNvPr id="853" name="直線コネクタ 852"/>
        <xdr:cNvCxnSpPr/>
      </xdr:nvCxnSpPr>
      <xdr:spPr>
        <a:xfrm>
          <a:off x="20434300" y="1233793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164983</xdr:rowOff>
    </xdr:from>
    <xdr:to>
      <xdr:col>107</xdr:col>
      <xdr:colOff>50800</xdr:colOff>
      <xdr:row>72</xdr:row>
      <xdr:rowOff>29446</xdr:rowOff>
    </xdr:to>
    <xdr:cxnSp macro="">
      <xdr:nvCxnSpPr>
        <xdr:cNvPr id="856" name="直線コネクタ 855"/>
        <xdr:cNvCxnSpPr/>
      </xdr:nvCxnSpPr>
      <xdr:spPr>
        <a:xfrm flipV="1">
          <a:off x="19545300" y="1233793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29446</xdr:rowOff>
    </xdr:from>
    <xdr:to>
      <xdr:col>102</xdr:col>
      <xdr:colOff>114300</xdr:colOff>
      <xdr:row>72</xdr:row>
      <xdr:rowOff>89545</xdr:rowOff>
    </xdr:to>
    <xdr:cxnSp macro="">
      <xdr:nvCxnSpPr>
        <xdr:cNvPr id="859" name="直線コネクタ 858"/>
        <xdr:cNvCxnSpPr/>
      </xdr:nvCxnSpPr>
      <xdr:spPr>
        <a:xfrm flipV="1">
          <a:off x="18656300" y="12373846"/>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113200</xdr:rowOff>
    </xdr:from>
    <xdr:to>
      <xdr:col>116</xdr:col>
      <xdr:colOff>114300</xdr:colOff>
      <xdr:row>75</xdr:row>
      <xdr:rowOff>43350</xdr:rowOff>
    </xdr:to>
    <xdr:sp macro="" textlink="">
      <xdr:nvSpPr>
        <xdr:cNvPr id="869" name="楕円 868"/>
        <xdr:cNvSpPr/>
      </xdr:nvSpPr>
      <xdr:spPr>
        <a:xfrm>
          <a:off x="22110700" y="128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91627</xdr:rowOff>
    </xdr:from>
    <xdr:ext cx="534377" cy="259045"/>
    <xdr:sp macro="" textlink="">
      <xdr:nvSpPr>
        <xdr:cNvPr id="870" name="繰出金該当値テキスト"/>
        <xdr:cNvSpPr txBox="1"/>
      </xdr:nvSpPr>
      <xdr:spPr>
        <a:xfrm>
          <a:off x="22212300" y="12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133614</xdr:rowOff>
    </xdr:from>
    <xdr:to>
      <xdr:col>112</xdr:col>
      <xdr:colOff>38100</xdr:colOff>
      <xdr:row>72</xdr:row>
      <xdr:rowOff>63764</xdr:rowOff>
    </xdr:to>
    <xdr:sp macro="" textlink="">
      <xdr:nvSpPr>
        <xdr:cNvPr id="871" name="楕円 870"/>
        <xdr:cNvSpPr/>
      </xdr:nvSpPr>
      <xdr:spPr>
        <a:xfrm>
          <a:off x="21272500" y="123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80291</xdr:rowOff>
    </xdr:from>
    <xdr:ext cx="534377" cy="259045"/>
    <xdr:sp macro="" textlink="">
      <xdr:nvSpPr>
        <xdr:cNvPr id="872" name="テキスト ボックス 871"/>
        <xdr:cNvSpPr txBox="1"/>
      </xdr:nvSpPr>
      <xdr:spPr>
        <a:xfrm>
          <a:off x="21056111" y="1208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114183</xdr:rowOff>
    </xdr:from>
    <xdr:to>
      <xdr:col>107</xdr:col>
      <xdr:colOff>101600</xdr:colOff>
      <xdr:row>72</xdr:row>
      <xdr:rowOff>44333</xdr:rowOff>
    </xdr:to>
    <xdr:sp macro="" textlink="">
      <xdr:nvSpPr>
        <xdr:cNvPr id="873" name="楕円 872"/>
        <xdr:cNvSpPr/>
      </xdr:nvSpPr>
      <xdr:spPr>
        <a:xfrm>
          <a:off x="20383500" y="12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60860</xdr:rowOff>
    </xdr:from>
    <xdr:ext cx="534377" cy="259045"/>
    <xdr:sp macro="" textlink="">
      <xdr:nvSpPr>
        <xdr:cNvPr id="874" name="テキスト ボックス 873"/>
        <xdr:cNvSpPr txBox="1"/>
      </xdr:nvSpPr>
      <xdr:spPr>
        <a:xfrm>
          <a:off x="20167111" y="120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150096</xdr:rowOff>
    </xdr:from>
    <xdr:to>
      <xdr:col>102</xdr:col>
      <xdr:colOff>165100</xdr:colOff>
      <xdr:row>72</xdr:row>
      <xdr:rowOff>80246</xdr:rowOff>
    </xdr:to>
    <xdr:sp macro="" textlink="">
      <xdr:nvSpPr>
        <xdr:cNvPr id="875" name="楕円 874"/>
        <xdr:cNvSpPr/>
      </xdr:nvSpPr>
      <xdr:spPr>
        <a:xfrm>
          <a:off x="19494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96773</xdr:rowOff>
    </xdr:from>
    <xdr:ext cx="534377" cy="259045"/>
    <xdr:sp macro="" textlink="">
      <xdr:nvSpPr>
        <xdr:cNvPr id="876" name="テキスト ボックス 875"/>
        <xdr:cNvSpPr txBox="1"/>
      </xdr:nvSpPr>
      <xdr:spPr>
        <a:xfrm>
          <a:off x="19278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38745</xdr:rowOff>
    </xdr:from>
    <xdr:to>
      <xdr:col>98</xdr:col>
      <xdr:colOff>38100</xdr:colOff>
      <xdr:row>72</xdr:row>
      <xdr:rowOff>140345</xdr:rowOff>
    </xdr:to>
    <xdr:sp macro="" textlink="">
      <xdr:nvSpPr>
        <xdr:cNvPr id="877" name="楕円 876"/>
        <xdr:cNvSpPr/>
      </xdr:nvSpPr>
      <xdr:spPr>
        <a:xfrm>
          <a:off x="18605500" y="123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156872</xdr:rowOff>
    </xdr:from>
    <xdr:ext cx="534377" cy="259045"/>
    <xdr:sp macro="" textlink="">
      <xdr:nvSpPr>
        <xdr:cNvPr id="878" name="テキスト ボックス 877"/>
        <xdr:cNvSpPr txBox="1"/>
      </xdr:nvSpPr>
      <xdr:spPr>
        <a:xfrm>
          <a:off x="18389111" y="121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人件費は消防組織の市単独運営などにより、類似団体平均を</a:t>
          </a:r>
          <a:r>
            <a:rPr kumimoji="1" lang="en-US" altLang="ja-JP" sz="1100">
              <a:latin typeface="ＭＳ Ｐゴシック" panose="020B0600070205080204" pitchFamily="50" charset="-128"/>
              <a:ea typeface="ＭＳ Ｐゴシック" panose="020B0600070205080204" pitchFamily="50" charset="-128"/>
            </a:rPr>
            <a:t>10,084</a:t>
          </a:r>
          <a:r>
            <a:rPr kumimoji="1" lang="ja-JP" altLang="en-US" sz="1100">
              <a:latin typeface="ＭＳ Ｐゴシック" panose="020B0600070205080204" pitchFamily="50" charset="-128"/>
              <a:ea typeface="ＭＳ Ｐゴシック" panose="020B0600070205080204" pitchFamily="50" charset="-128"/>
            </a:rPr>
            <a:t>円上回る水準となっている。平成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保育施設の民営化や業務の民間委託を進めているが、人口減少により１人あたりのコストは年々増加しているので、さらなる努力を続けていく。物件費、扶助費については類似団体平均を下回っているが、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はいずれも年々増加しており、今後も少子化対策や障がい者、生活困窮者対策などによる扶助費の増加などが見込まれる。維持補修費は、記録的な少雪だった令和元年度と異なり令和２年度は豪雪による除雪費の大幅増のため前年度より</a:t>
          </a:r>
          <a:r>
            <a:rPr kumimoji="1" lang="en-US" altLang="ja-JP" sz="1100">
              <a:latin typeface="ＭＳ Ｐゴシック" panose="020B0600070205080204" pitchFamily="50" charset="-128"/>
              <a:ea typeface="ＭＳ Ｐゴシック" panose="020B0600070205080204" pitchFamily="50" charset="-128"/>
            </a:rPr>
            <a:t>19,755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31,052</a:t>
          </a:r>
          <a:r>
            <a:rPr kumimoji="1" lang="ja-JP" altLang="en-US" sz="1100">
              <a:latin typeface="ＭＳ Ｐゴシック" panose="020B0600070205080204" pitchFamily="50" charset="-128"/>
              <a:ea typeface="ＭＳ Ｐゴシック" panose="020B0600070205080204" pitchFamily="50" charset="-128"/>
            </a:rPr>
            <a:t>円となり、類似団体平均を</a:t>
          </a:r>
          <a:r>
            <a:rPr kumimoji="1" lang="en-US" altLang="ja-JP" sz="1100">
              <a:latin typeface="ＭＳ Ｐゴシック" panose="020B0600070205080204" pitchFamily="50" charset="-128"/>
              <a:ea typeface="ＭＳ Ｐゴシック" panose="020B0600070205080204" pitchFamily="50" charset="-128"/>
            </a:rPr>
            <a:t>21,240</a:t>
          </a:r>
          <a:r>
            <a:rPr kumimoji="1" lang="ja-JP" altLang="en-US" sz="1100">
              <a:latin typeface="ＭＳ Ｐゴシック" panose="020B0600070205080204" pitchFamily="50" charset="-128"/>
              <a:ea typeface="ＭＳ Ｐゴシック" panose="020B0600070205080204" pitchFamily="50" charset="-128"/>
            </a:rPr>
            <a:t>円上回っている。豪雪地域であること、老朽化した施設の修繕費用の増が見込まれることなどから今後も類似団体平均を上回る水準で推移すると見込まれる。補助費等は前年度より</a:t>
          </a:r>
          <a:r>
            <a:rPr kumimoji="1" lang="en-US" altLang="ja-JP" sz="1100">
              <a:latin typeface="ＭＳ Ｐゴシック" panose="020B0600070205080204" pitchFamily="50" charset="-128"/>
              <a:ea typeface="ＭＳ Ｐゴシック" panose="020B0600070205080204" pitchFamily="50" charset="-128"/>
            </a:rPr>
            <a:t>150,657</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197,557</a:t>
          </a:r>
          <a:r>
            <a:rPr kumimoji="1" lang="ja-JP" altLang="en-US" sz="1100">
              <a:latin typeface="ＭＳ Ｐゴシック" panose="020B0600070205080204" pitchFamily="50" charset="-128"/>
              <a:ea typeface="ＭＳ Ｐゴシック" panose="020B0600070205080204" pitchFamily="50" charset="-128"/>
            </a:rPr>
            <a:t>円で、類似団体平均と同水準となった。下水道事業が令和２年度より公営企業法適用の企業会計へ移行したことから繰出金から補助費等へ移行したことが大きな要因である。普通建設事業費は前年度より</a:t>
          </a:r>
          <a:r>
            <a:rPr kumimoji="1" lang="en-US" altLang="ja-JP" sz="1100">
              <a:latin typeface="ＭＳ Ｐゴシック" panose="020B0600070205080204" pitchFamily="50" charset="-128"/>
              <a:ea typeface="ＭＳ Ｐゴシック" panose="020B0600070205080204" pitchFamily="50" charset="-128"/>
            </a:rPr>
            <a:t>1,067</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81,905</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46,618</a:t>
          </a:r>
          <a:r>
            <a:rPr kumimoji="1" lang="ja-JP" altLang="en-US" sz="1100">
              <a:latin typeface="ＭＳ Ｐゴシック" panose="020B0600070205080204" pitchFamily="50" charset="-128"/>
              <a:ea typeface="ＭＳ Ｐゴシック" panose="020B0600070205080204" pitchFamily="50" charset="-128"/>
            </a:rPr>
            <a:t>円下回っている。ＪＲ村山駅東西エリアの開発に係る道路整備や旧楯岡高等学校跡地を活用したにぎわい創造活性化施設整備事業が増となったが、橋りょう長寿命化事業や学校冷房設備設置事業が完了したため、ほぼ横ばいとなった。今後は大規模事業が続くため、市債残高を増やさないよう留意しながら、事業を厳選し計画的に実施していく。公債費はこれまで実施してきた地方債の発行抑制や繰上償還の効果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年度から類似団体平均以下になっているが、令和２年度は前年比で</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円増加した。平成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から今後も増加が見込まれるため、引き続き地方債発行を抑制し財政の健全化を図っていく必要がある。積立金は、今後の地方債の繰上償還や施設整備等に活用するため減債基金と特定目的基金の積立を計画的に行い、財政調整基金についても財政運営上必要な水準を維持できるようにし、財政運営に役立てていく。繰出金は前年度より</a:t>
          </a:r>
          <a:r>
            <a:rPr kumimoji="1" lang="en-US" altLang="ja-JP" sz="1100">
              <a:latin typeface="ＭＳ Ｐゴシック" panose="020B0600070205080204" pitchFamily="50" charset="-128"/>
              <a:ea typeface="ＭＳ Ｐゴシック" panose="020B0600070205080204" pitchFamily="50" charset="-128"/>
            </a:rPr>
            <a:t>21,607</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48,937</a:t>
          </a:r>
          <a:r>
            <a:rPr kumimoji="1" lang="ja-JP" altLang="en-US" sz="1100">
              <a:latin typeface="ＭＳ Ｐゴシック" panose="020B0600070205080204" pitchFamily="50" charset="-128"/>
              <a:ea typeface="ＭＳ Ｐゴシック" panose="020B0600070205080204" pitchFamily="50" charset="-128"/>
            </a:rPr>
            <a:t>円で、類似団体平均との差が</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円に縮まった。公共下水道事業特別会計と農業集落排水事業特別会計が公営企業法適用の企業会計になったことにより繰出金の一部が補助費等へ移行したことによるもの。国民健康保険事業や介護保険事業への繰出金は増加傾向にあるため、各会計の健全運営に向けた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121603</xdr:rowOff>
    </xdr:from>
    <xdr:to>
      <xdr:col>24</xdr:col>
      <xdr:colOff>63500</xdr:colOff>
      <xdr:row>34</xdr:row>
      <xdr:rowOff>3873</xdr:rowOff>
    </xdr:to>
    <xdr:cxnSp macro="">
      <xdr:nvCxnSpPr>
        <xdr:cNvPr id="61" name="直線コネクタ 60"/>
        <xdr:cNvCxnSpPr/>
      </xdr:nvCxnSpPr>
      <xdr:spPr>
        <a:xfrm flipV="1">
          <a:off x="3797300" y="5779453"/>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113221</xdr:rowOff>
    </xdr:from>
    <xdr:to>
      <xdr:col>19</xdr:col>
      <xdr:colOff>177800</xdr:colOff>
      <xdr:row>34</xdr:row>
      <xdr:rowOff>3873</xdr:rowOff>
    </xdr:to>
    <xdr:cxnSp macro="">
      <xdr:nvCxnSpPr>
        <xdr:cNvPr id="64" name="直線コネクタ 63"/>
        <xdr:cNvCxnSpPr/>
      </xdr:nvCxnSpPr>
      <xdr:spPr>
        <a:xfrm>
          <a:off x="2908300" y="5771071"/>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113221</xdr:rowOff>
    </xdr:from>
    <xdr:to>
      <xdr:col>15</xdr:col>
      <xdr:colOff>50800</xdr:colOff>
      <xdr:row>34</xdr:row>
      <xdr:rowOff>22352</xdr:rowOff>
    </xdr:to>
    <xdr:cxnSp macro="">
      <xdr:nvCxnSpPr>
        <xdr:cNvPr id="67" name="直線コネクタ 66"/>
        <xdr:cNvCxnSpPr/>
      </xdr:nvCxnSpPr>
      <xdr:spPr>
        <a:xfrm flipV="1">
          <a:off x="2019300" y="57710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xdr:rowOff>
    </xdr:from>
    <xdr:to>
      <xdr:col>10</xdr:col>
      <xdr:colOff>114300</xdr:colOff>
      <xdr:row>34</xdr:row>
      <xdr:rowOff>22352</xdr:rowOff>
    </xdr:to>
    <xdr:cxnSp macro="">
      <xdr:nvCxnSpPr>
        <xdr:cNvPr id="70" name="直線コネクタ 69"/>
        <xdr:cNvCxnSpPr/>
      </xdr:nvCxnSpPr>
      <xdr:spPr>
        <a:xfrm>
          <a:off x="1130300" y="582955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70803</xdr:rowOff>
    </xdr:from>
    <xdr:to>
      <xdr:col>24</xdr:col>
      <xdr:colOff>114300</xdr:colOff>
      <xdr:row>34</xdr:row>
      <xdr:rowOff>953</xdr:rowOff>
    </xdr:to>
    <xdr:sp macro="" textlink="">
      <xdr:nvSpPr>
        <xdr:cNvPr id="80" name="楕円 79"/>
        <xdr:cNvSpPr/>
      </xdr:nvSpPr>
      <xdr:spPr>
        <a:xfrm>
          <a:off x="4584700" y="5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93680</xdr:rowOff>
    </xdr:from>
    <xdr:ext cx="469744" cy="259045"/>
    <xdr:sp macro="" textlink="">
      <xdr:nvSpPr>
        <xdr:cNvPr id="81" name="議会費該当値テキスト"/>
        <xdr:cNvSpPr txBox="1"/>
      </xdr:nvSpPr>
      <xdr:spPr>
        <a:xfrm>
          <a:off x="4686300" y="558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124523</xdr:rowOff>
    </xdr:from>
    <xdr:to>
      <xdr:col>20</xdr:col>
      <xdr:colOff>38100</xdr:colOff>
      <xdr:row>34</xdr:row>
      <xdr:rowOff>54673</xdr:rowOff>
    </xdr:to>
    <xdr:sp macro="" textlink="">
      <xdr:nvSpPr>
        <xdr:cNvPr id="82" name="楕円 81"/>
        <xdr:cNvSpPr/>
      </xdr:nvSpPr>
      <xdr:spPr>
        <a:xfrm>
          <a:off x="3746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71200</xdr:rowOff>
    </xdr:from>
    <xdr:ext cx="469744" cy="259045"/>
    <xdr:sp macro="" textlink="">
      <xdr:nvSpPr>
        <xdr:cNvPr id="83" name="テキスト ボックス 82"/>
        <xdr:cNvSpPr txBox="1"/>
      </xdr:nvSpPr>
      <xdr:spPr>
        <a:xfrm>
          <a:off x="3562428" y="5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62421</xdr:rowOff>
    </xdr:from>
    <xdr:to>
      <xdr:col>15</xdr:col>
      <xdr:colOff>101600</xdr:colOff>
      <xdr:row>33</xdr:row>
      <xdr:rowOff>164021</xdr:rowOff>
    </xdr:to>
    <xdr:sp macro="" textlink="">
      <xdr:nvSpPr>
        <xdr:cNvPr id="84" name="楕円 83"/>
        <xdr:cNvSpPr/>
      </xdr:nvSpPr>
      <xdr:spPr>
        <a:xfrm>
          <a:off x="2857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9098</xdr:rowOff>
    </xdr:from>
    <xdr:ext cx="469744" cy="259045"/>
    <xdr:sp macro="" textlink="">
      <xdr:nvSpPr>
        <xdr:cNvPr id="85" name="テキスト ボックス 84"/>
        <xdr:cNvSpPr txBox="1"/>
      </xdr:nvSpPr>
      <xdr:spPr>
        <a:xfrm>
          <a:off x="2673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143002</xdr:rowOff>
    </xdr:from>
    <xdr:to>
      <xdr:col>10</xdr:col>
      <xdr:colOff>165100</xdr:colOff>
      <xdr:row>34</xdr:row>
      <xdr:rowOff>73152</xdr:rowOff>
    </xdr:to>
    <xdr:sp macro="" textlink="">
      <xdr:nvSpPr>
        <xdr:cNvPr id="86" name="楕円 85"/>
        <xdr:cNvSpPr/>
      </xdr:nvSpPr>
      <xdr:spPr>
        <a:xfrm>
          <a:off x="1968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89679</xdr:rowOff>
    </xdr:from>
    <xdr:ext cx="469744" cy="259045"/>
    <xdr:sp macro="" textlink="">
      <xdr:nvSpPr>
        <xdr:cNvPr id="87" name="テキスト ボックス 86"/>
        <xdr:cNvSpPr txBox="1"/>
      </xdr:nvSpPr>
      <xdr:spPr>
        <a:xfrm>
          <a:off x="1784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120904</xdr:rowOff>
    </xdr:from>
    <xdr:to>
      <xdr:col>6</xdr:col>
      <xdr:colOff>38100</xdr:colOff>
      <xdr:row>34</xdr:row>
      <xdr:rowOff>51054</xdr:rowOff>
    </xdr:to>
    <xdr:sp macro="" textlink="">
      <xdr:nvSpPr>
        <xdr:cNvPr id="88" name="楕円 87"/>
        <xdr:cNvSpPr/>
      </xdr:nvSpPr>
      <xdr:spPr>
        <a:xfrm>
          <a:off x="1079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67581</xdr:rowOff>
    </xdr:from>
    <xdr:ext cx="469744" cy="259045"/>
    <xdr:sp macro="" textlink="">
      <xdr:nvSpPr>
        <xdr:cNvPr id="89" name="テキスト ボックス 88"/>
        <xdr:cNvSpPr txBox="1"/>
      </xdr:nvSpPr>
      <xdr:spPr>
        <a:xfrm>
          <a:off x="895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117754</xdr:rowOff>
    </xdr:from>
    <xdr:to>
      <xdr:col>24</xdr:col>
      <xdr:colOff>63500</xdr:colOff>
      <xdr:row>59</xdr:row>
      <xdr:rowOff>115155</xdr:rowOff>
    </xdr:to>
    <xdr:cxnSp macro="">
      <xdr:nvCxnSpPr>
        <xdr:cNvPr id="121" name="直線コネクタ 120"/>
        <xdr:cNvCxnSpPr/>
      </xdr:nvCxnSpPr>
      <xdr:spPr>
        <a:xfrm flipV="1">
          <a:off x="3797300" y="9718954"/>
          <a:ext cx="838200" cy="5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115155</xdr:rowOff>
    </xdr:from>
    <xdr:to>
      <xdr:col>19</xdr:col>
      <xdr:colOff>177800</xdr:colOff>
      <xdr:row>59</xdr:row>
      <xdr:rowOff>163442</xdr:rowOff>
    </xdr:to>
    <xdr:cxnSp macro="">
      <xdr:nvCxnSpPr>
        <xdr:cNvPr id="124" name="直線コネクタ 123"/>
        <xdr:cNvCxnSpPr/>
      </xdr:nvCxnSpPr>
      <xdr:spPr>
        <a:xfrm flipV="1">
          <a:off x="2908300" y="10230705"/>
          <a:ext cx="889000" cy="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128792</xdr:rowOff>
    </xdr:from>
    <xdr:to>
      <xdr:col>15</xdr:col>
      <xdr:colOff>50800</xdr:colOff>
      <xdr:row>59</xdr:row>
      <xdr:rowOff>163442</xdr:rowOff>
    </xdr:to>
    <xdr:cxnSp macro="">
      <xdr:nvCxnSpPr>
        <xdr:cNvPr id="127" name="直線コネクタ 126"/>
        <xdr:cNvCxnSpPr/>
      </xdr:nvCxnSpPr>
      <xdr:spPr>
        <a:xfrm>
          <a:off x="2019300" y="10244342"/>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114342</xdr:rowOff>
    </xdr:from>
    <xdr:to>
      <xdr:col>10</xdr:col>
      <xdr:colOff>114300</xdr:colOff>
      <xdr:row>59</xdr:row>
      <xdr:rowOff>128792</xdr:rowOff>
    </xdr:to>
    <xdr:cxnSp macro="">
      <xdr:nvCxnSpPr>
        <xdr:cNvPr id="130" name="直線コネクタ 129"/>
        <xdr:cNvCxnSpPr/>
      </xdr:nvCxnSpPr>
      <xdr:spPr>
        <a:xfrm>
          <a:off x="1130300" y="10229892"/>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66954</xdr:rowOff>
    </xdr:from>
    <xdr:to>
      <xdr:col>24</xdr:col>
      <xdr:colOff>114300</xdr:colOff>
      <xdr:row>56</xdr:row>
      <xdr:rowOff>168554</xdr:rowOff>
    </xdr:to>
    <xdr:sp macro="" textlink="">
      <xdr:nvSpPr>
        <xdr:cNvPr id="140" name="楕円 139"/>
        <xdr:cNvSpPr/>
      </xdr:nvSpPr>
      <xdr:spPr>
        <a:xfrm>
          <a:off x="45847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89831</xdr:rowOff>
    </xdr:from>
    <xdr:ext cx="599010" cy="259045"/>
    <xdr:sp macro="" textlink="">
      <xdr:nvSpPr>
        <xdr:cNvPr id="141" name="総務費該当値テキスト"/>
        <xdr:cNvSpPr txBox="1"/>
      </xdr:nvSpPr>
      <xdr:spPr>
        <a:xfrm>
          <a:off x="4686300" y="95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64355</xdr:rowOff>
    </xdr:from>
    <xdr:to>
      <xdr:col>20</xdr:col>
      <xdr:colOff>38100</xdr:colOff>
      <xdr:row>59</xdr:row>
      <xdr:rowOff>165955</xdr:rowOff>
    </xdr:to>
    <xdr:sp macro="" textlink="">
      <xdr:nvSpPr>
        <xdr:cNvPr id="142" name="楕円 141"/>
        <xdr:cNvSpPr/>
      </xdr:nvSpPr>
      <xdr:spPr>
        <a:xfrm>
          <a:off x="3746500" y="101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157082</xdr:rowOff>
    </xdr:from>
    <xdr:ext cx="534377" cy="259045"/>
    <xdr:sp macro="" textlink="">
      <xdr:nvSpPr>
        <xdr:cNvPr id="143" name="テキスト ボックス 142"/>
        <xdr:cNvSpPr txBox="1"/>
      </xdr:nvSpPr>
      <xdr:spPr>
        <a:xfrm>
          <a:off x="3530111" y="102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112642</xdr:rowOff>
    </xdr:from>
    <xdr:to>
      <xdr:col>15</xdr:col>
      <xdr:colOff>101600</xdr:colOff>
      <xdr:row>60</xdr:row>
      <xdr:rowOff>42792</xdr:rowOff>
    </xdr:to>
    <xdr:sp macro="" textlink="">
      <xdr:nvSpPr>
        <xdr:cNvPr id="144" name="楕円 143"/>
        <xdr:cNvSpPr/>
      </xdr:nvSpPr>
      <xdr:spPr>
        <a:xfrm>
          <a:off x="2857500" y="102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33919</xdr:rowOff>
    </xdr:from>
    <xdr:ext cx="534377" cy="259045"/>
    <xdr:sp macro="" textlink="">
      <xdr:nvSpPr>
        <xdr:cNvPr id="145" name="テキスト ボックス 144"/>
        <xdr:cNvSpPr txBox="1"/>
      </xdr:nvSpPr>
      <xdr:spPr>
        <a:xfrm>
          <a:off x="2641111" y="103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77992</xdr:rowOff>
    </xdr:from>
    <xdr:to>
      <xdr:col>10</xdr:col>
      <xdr:colOff>165100</xdr:colOff>
      <xdr:row>60</xdr:row>
      <xdr:rowOff>8142</xdr:rowOff>
    </xdr:to>
    <xdr:sp macro="" textlink="">
      <xdr:nvSpPr>
        <xdr:cNvPr id="146" name="楕円 145"/>
        <xdr:cNvSpPr/>
      </xdr:nvSpPr>
      <xdr:spPr>
        <a:xfrm>
          <a:off x="1968500" y="101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24669</xdr:rowOff>
    </xdr:from>
    <xdr:ext cx="534377" cy="259045"/>
    <xdr:sp macro="" textlink="">
      <xdr:nvSpPr>
        <xdr:cNvPr id="147" name="テキスト ボックス 146"/>
        <xdr:cNvSpPr txBox="1"/>
      </xdr:nvSpPr>
      <xdr:spPr>
        <a:xfrm>
          <a:off x="1752111" y="99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63542</xdr:rowOff>
    </xdr:from>
    <xdr:to>
      <xdr:col>6</xdr:col>
      <xdr:colOff>38100</xdr:colOff>
      <xdr:row>59</xdr:row>
      <xdr:rowOff>165142</xdr:rowOff>
    </xdr:to>
    <xdr:sp macro="" textlink="">
      <xdr:nvSpPr>
        <xdr:cNvPr id="148" name="楕円 147"/>
        <xdr:cNvSpPr/>
      </xdr:nvSpPr>
      <xdr:spPr>
        <a:xfrm>
          <a:off x="1079500" y="101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10219</xdr:rowOff>
    </xdr:from>
    <xdr:ext cx="534377" cy="259045"/>
    <xdr:sp macro="" textlink="">
      <xdr:nvSpPr>
        <xdr:cNvPr id="149" name="テキスト ボックス 148"/>
        <xdr:cNvSpPr txBox="1"/>
      </xdr:nvSpPr>
      <xdr:spPr>
        <a:xfrm>
          <a:off x="863111" y="99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136370</xdr:rowOff>
    </xdr:from>
    <xdr:to>
      <xdr:col>24</xdr:col>
      <xdr:colOff>63500</xdr:colOff>
      <xdr:row>77</xdr:row>
      <xdr:rowOff>20310</xdr:rowOff>
    </xdr:to>
    <xdr:cxnSp macro="">
      <xdr:nvCxnSpPr>
        <xdr:cNvPr id="179" name="直線コネクタ 178"/>
        <xdr:cNvCxnSpPr/>
      </xdr:nvCxnSpPr>
      <xdr:spPr>
        <a:xfrm flipV="1">
          <a:off x="3797300" y="13166570"/>
          <a:ext cx="8382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14038</xdr:rowOff>
    </xdr:from>
    <xdr:to>
      <xdr:col>19</xdr:col>
      <xdr:colOff>177800</xdr:colOff>
      <xdr:row>77</xdr:row>
      <xdr:rowOff>20310</xdr:rowOff>
    </xdr:to>
    <xdr:cxnSp macro="">
      <xdr:nvCxnSpPr>
        <xdr:cNvPr id="182" name="直線コネクタ 181"/>
        <xdr:cNvCxnSpPr/>
      </xdr:nvCxnSpPr>
      <xdr:spPr>
        <a:xfrm>
          <a:off x="2908300" y="13215688"/>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14038</xdr:rowOff>
    </xdr:from>
    <xdr:to>
      <xdr:col>15</xdr:col>
      <xdr:colOff>50800</xdr:colOff>
      <xdr:row>77</xdr:row>
      <xdr:rowOff>72636</xdr:rowOff>
    </xdr:to>
    <xdr:cxnSp macro="">
      <xdr:nvCxnSpPr>
        <xdr:cNvPr id="185" name="直線コネクタ 184"/>
        <xdr:cNvCxnSpPr/>
      </xdr:nvCxnSpPr>
      <xdr:spPr>
        <a:xfrm flipV="1">
          <a:off x="2019300" y="13215688"/>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9649</xdr:rowOff>
    </xdr:from>
    <xdr:to>
      <xdr:col>10</xdr:col>
      <xdr:colOff>114300</xdr:colOff>
      <xdr:row>77</xdr:row>
      <xdr:rowOff>72636</xdr:rowOff>
    </xdr:to>
    <xdr:cxnSp macro="">
      <xdr:nvCxnSpPr>
        <xdr:cNvPr id="188" name="直線コネクタ 187"/>
        <xdr:cNvCxnSpPr/>
      </xdr:nvCxnSpPr>
      <xdr:spPr>
        <a:xfrm>
          <a:off x="1130300" y="13211299"/>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85570</xdr:rowOff>
    </xdr:from>
    <xdr:to>
      <xdr:col>24</xdr:col>
      <xdr:colOff>114300</xdr:colOff>
      <xdr:row>77</xdr:row>
      <xdr:rowOff>15720</xdr:rowOff>
    </xdr:to>
    <xdr:sp macro="" textlink="">
      <xdr:nvSpPr>
        <xdr:cNvPr id="198" name="楕円 197"/>
        <xdr:cNvSpPr/>
      </xdr:nvSpPr>
      <xdr:spPr>
        <a:xfrm>
          <a:off x="4584700" y="131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63997</xdr:rowOff>
    </xdr:from>
    <xdr:ext cx="599010" cy="259045"/>
    <xdr:sp macro="" textlink="">
      <xdr:nvSpPr>
        <xdr:cNvPr id="199" name="民生費該当値テキスト"/>
        <xdr:cNvSpPr txBox="1"/>
      </xdr:nvSpPr>
      <xdr:spPr>
        <a:xfrm>
          <a:off x="4686300" y="1309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140960</xdr:rowOff>
    </xdr:from>
    <xdr:to>
      <xdr:col>20</xdr:col>
      <xdr:colOff>38100</xdr:colOff>
      <xdr:row>77</xdr:row>
      <xdr:rowOff>71110</xdr:rowOff>
    </xdr:to>
    <xdr:sp macro="" textlink="">
      <xdr:nvSpPr>
        <xdr:cNvPr id="200" name="楕円 199"/>
        <xdr:cNvSpPr/>
      </xdr:nvSpPr>
      <xdr:spPr>
        <a:xfrm>
          <a:off x="3746500" y="131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62237</xdr:rowOff>
    </xdr:from>
    <xdr:ext cx="599010" cy="259045"/>
    <xdr:sp macro="" textlink="">
      <xdr:nvSpPr>
        <xdr:cNvPr id="201" name="テキスト ボックス 200"/>
        <xdr:cNvSpPr txBox="1"/>
      </xdr:nvSpPr>
      <xdr:spPr>
        <a:xfrm>
          <a:off x="3497795" y="13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134688</xdr:rowOff>
    </xdr:from>
    <xdr:to>
      <xdr:col>15</xdr:col>
      <xdr:colOff>101600</xdr:colOff>
      <xdr:row>77</xdr:row>
      <xdr:rowOff>64838</xdr:rowOff>
    </xdr:to>
    <xdr:sp macro="" textlink="">
      <xdr:nvSpPr>
        <xdr:cNvPr id="202" name="楕円 201"/>
        <xdr:cNvSpPr/>
      </xdr:nvSpPr>
      <xdr:spPr>
        <a:xfrm>
          <a:off x="2857500" y="131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55965</xdr:rowOff>
    </xdr:from>
    <xdr:ext cx="599010" cy="259045"/>
    <xdr:sp macro="" textlink="">
      <xdr:nvSpPr>
        <xdr:cNvPr id="203" name="テキスト ボックス 202"/>
        <xdr:cNvSpPr txBox="1"/>
      </xdr:nvSpPr>
      <xdr:spPr>
        <a:xfrm>
          <a:off x="2608795" y="1325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21836</xdr:rowOff>
    </xdr:from>
    <xdr:to>
      <xdr:col>10</xdr:col>
      <xdr:colOff>165100</xdr:colOff>
      <xdr:row>77</xdr:row>
      <xdr:rowOff>123436</xdr:rowOff>
    </xdr:to>
    <xdr:sp macro="" textlink="">
      <xdr:nvSpPr>
        <xdr:cNvPr id="204" name="楕円 203"/>
        <xdr:cNvSpPr/>
      </xdr:nvSpPr>
      <xdr:spPr>
        <a:xfrm>
          <a:off x="1968500" y="132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114563</xdr:rowOff>
    </xdr:from>
    <xdr:ext cx="599010" cy="259045"/>
    <xdr:sp macro="" textlink="">
      <xdr:nvSpPr>
        <xdr:cNvPr id="205" name="テキスト ボックス 204"/>
        <xdr:cNvSpPr txBox="1"/>
      </xdr:nvSpPr>
      <xdr:spPr>
        <a:xfrm>
          <a:off x="1719795" y="133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130299</xdr:rowOff>
    </xdr:from>
    <xdr:to>
      <xdr:col>6</xdr:col>
      <xdr:colOff>38100</xdr:colOff>
      <xdr:row>77</xdr:row>
      <xdr:rowOff>60449</xdr:rowOff>
    </xdr:to>
    <xdr:sp macro="" textlink="">
      <xdr:nvSpPr>
        <xdr:cNvPr id="206" name="楕円 205"/>
        <xdr:cNvSpPr/>
      </xdr:nvSpPr>
      <xdr:spPr>
        <a:xfrm>
          <a:off x="1079500" y="131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51576</xdr:rowOff>
    </xdr:from>
    <xdr:ext cx="599010" cy="259045"/>
    <xdr:sp macro="" textlink="">
      <xdr:nvSpPr>
        <xdr:cNvPr id="207" name="テキスト ボックス 206"/>
        <xdr:cNvSpPr txBox="1"/>
      </xdr:nvSpPr>
      <xdr:spPr>
        <a:xfrm>
          <a:off x="830795" y="1325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149910</xdr:rowOff>
    </xdr:from>
    <xdr:to>
      <xdr:col>24</xdr:col>
      <xdr:colOff>62865</xdr:colOff>
      <xdr:row>97</xdr:row>
      <xdr:rowOff>43472</xdr:rowOff>
    </xdr:to>
    <xdr:cxnSp macro="">
      <xdr:nvCxnSpPr>
        <xdr:cNvPr id="231" name="直線コネクタ 230"/>
        <xdr:cNvCxnSpPr/>
      </xdr:nvCxnSpPr>
      <xdr:spPr>
        <a:xfrm flipV="1">
          <a:off x="4633595" y="15408960"/>
          <a:ext cx="1270" cy="126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47299</xdr:rowOff>
    </xdr:from>
    <xdr:ext cx="534377" cy="259045"/>
    <xdr:sp macro="" textlink="">
      <xdr:nvSpPr>
        <xdr:cNvPr id="232" name="衛生費最小値テキスト"/>
        <xdr:cNvSpPr txBox="1"/>
      </xdr:nvSpPr>
      <xdr:spPr>
        <a:xfrm>
          <a:off x="4686300" y="166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43472</xdr:rowOff>
    </xdr:from>
    <xdr:to>
      <xdr:col>24</xdr:col>
      <xdr:colOff>152400</xdr:colOff>
      <xdr:row>97</xdr:row>
      <xdr:rowOff>43472</xdr:rowOff>
    </xdr:to>
    <xdr:cxnSp macro="">
      <xdr:nvCxnSpPr>
        <xdr:cNvPr id="233" name="直線コネクタ 232"/>
        <xdr:cNvCxnSpPr/>
      </xdr:nvCxnSpPr>
      <xdr:spPr>
        <a:xfrm>
          <a:off x="4546600" y="16674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96587</xdr:rowOff>
    </xdr:from>
    <xdr:ext cx="599010" cy="259045"/>
    <xdr:sp macro="" textlink="">
      <xdr:nvSpPr>
        <xdr:cNvPr id="234" name="衛生費最大値テキスト"/>
        <xdr:cNvSpPr txBox="1"/>
      </xdr:nvSpPr>
      <xdr:spPr>
        <a:xfrm>
          <a:off x="4686300" y="151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149910</xdr:rowOff>
    </xdr:from>
    <xdr:to>
      <xdr:col>24</xdr:col>
      <xdr:colOff>152400</xdr:colOff>
      <xdr:row>89</xdr:row>
      <xdr:rowOff>149910</xdr:rowOff>
    </xdr:to>
    <xdr:cxnSp macro="">
      <xdr:nvCxnSpPr>
        <xdr:cNvPr id="235" name="直線コネクタ 234"/>
        <xdr:cNvCxnSpPr/>
      </xdr:nvCxnSpPr>
      <xdr:spPr>
        <a:xfrm>
          <a:off x="4546600" y="1540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43472</xdr:rowOff>
    </xdr:from>
    <xdr:to>
      <xdr:col>24</xdr:col>
      <xdr:colOff>63500</xdr:colOff>
      <xdr:row>97</xdr:row>
      <xdr:rowOff>65430</xdr:rowOff>
    </xdr:to>
    <xdr:cxnSp macro="">
      <xdr:nvCxnSpPr>
        <xdr:cNvPr id="236" name="直線コネクタ 235"/>
        <xdr:cNvCxnSpPr/>
      </xdr:nvCxnSpPr>
      <xdr:spPr>
        <a:xfrm flipV="1">
          <a:off x="3797300" y="16674122"/>
          <a:ext cx="8382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11168</xdr:rowOff>
    </xdr:from>
    <xdr:ext cx="534377" cy="259045"/>
    <xdr:sp macro="" textlink="">
      <xdr:nvSpPr>
        <xdr:cNvPr id="237" name="衛生費平均値テキスト"/>
        <xdr:cNvSpPr txBox="1"/>
      </xdr:nvSpPr>
      <xdr:spPr>
        <a:xfrm>
          <a:off x="4686300" y="1612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159741</xdr:rowOff>
    </xdr:from>
    <xdr:to>
      <xdr:col>24</xdr:col>
      <xdr:colOff>114300</xdr:colOff>
      <xdr:row>95</xdr:row>
      <xdr:rowOff>89891</xdr:rowOff>
    </xdr:to>
    <xdr:sp macro="" textlink="">
      <xdr:nvSpPr>
        <xdr:cNvPr id="238" name="フローチャート: 判断 237"/>
        <xdr:cNvSpPr/>
      </xdr:nvSpPr>
      <xdr:spPr>
        <a:xfrm>
          <a:off x="4584700" y="1627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65430</xdr:rowOff>
    </xdr:from>
    <xdr:to>
      <xdr:col>19</xdr:col>
      <xdr:colOff>177800</xdr:colOff>
      <xdr:row>97</xdr:row>
      <xdr:rowOff>73228</xdr:rowOff>
    </xdr:to>
    <xdr:cxnSp macro="">
      <xdr:nvCxnSpPr>
        <xdr:cNvPr id="239" name="直線コネクタ 238"/>
        <xdr:cNvCxnSpPr/>
      </xdr:nvCxnSpPr>
      <xdr:spPr>
        <a:xfrm flipV="1">
          <a:off x="2908300" y="16696080"/>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40094</xdr:rowOff>
    </xdr:from>
    <xdr:to>
      <xdr:col>20</xdr:col>
      <xdr:colOff>38100</xdr:colOff>
      <xdr:row>95</xdr:row>
      <xdr:rowOff>141694</xdr:rowOff>
    </xdr:to>
    <xdr:sp macro="" textlink="">
      <xdr:nvSpPr>
        <xdr:cNvPr id="240" name="フローチャート: 判断 239"/>
        <xdr:cNvSpPr/>
      </xdr:nvSpPr>
      <xdr:spPr>
        <a:xfrm>
          <a:off x="3746500" y="163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158221</xdr:rowOff>
    </xdr:from>
    <xdr:ext cx="534377" cy="259045"/>
    <xdr:sp macro="" textlink="">
      <xdr:nvSpPr>
        <xdr:cNvPr id="241" name="テキスト ボックス 240"/>
        <xdr:cNvSpPr txBox="1"/>
      </xdr:nvSpPr>
      <xdr:spPr>
        <a:xfrm>
          <a:off x="3530111" y="16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73228</xdr:rowOff>
    </xdr:from>
    <xdr:to>
      <xdr:col>15</xdr:col>
      <xdr:colOff>50800</xdr:colOff>
      <xdr:row>97</xdr:row>
      <xdr:rowOff>88481</xdr:rowOff>
    </xdr:to>
    <xdr:cxnSp macro="">
      <xdr:nvCxnSpPr>
        <xdr:cNvPr id="242" name="直線コネクタ 241"/>
        <xdr:cNvCxnSpPr/>
      </xdr:nvCxnSpPr>
      <xdr:spPr>
        <a:xfrm flipV="1">
          <a:off x="2019300" y="16703878"/>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71692</xdr:rowOff>
    </xdr:from>
    <xdr:to>
      <xdr:col>15</xdr:col>
      <xdr:colOff>101600</xdr:colOff>
      <xdr:row>96</xdr:row>
      <xdr:rowOff>1842</xdr:rowOff>
    </xdr:to>
    <xdr:sp macro="" textlink="">
      <xdr:nvSpPr>
        <xdr:cNvPr id="243" name="フローチャート: 判断 242"/>
        <xdr:cNvSpPr/>
      </xdr:nvSpPr>
      <xdr:spPr>
        <a:xfrm>
          <a:off x="2857500" y="1635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18369</xdr:rowOff>
    </xdr:from>
    <xdr:ext cx="534377" cy="259045"/>
    <xdr:sp macro="" textlink="">
      <xdr:nvSpPr>
        <xdr:cNvPr id="244" name="テキスト ボックス 243"/>
        <xdr:cNvSpPr txBox="1"/>
      </xdr:nvSpPr>
      <xdr:spPr>
        <a:xfrm>
          <a:off x="2641111"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88481</xdr:rowOff>
    </xdr:from>
    <xdr:to>
      <xdr:col>10</xdr:col>
      <xdr:colOff>114300</xdr:colOff>
      <xdr:row>97</xdr:row>
      <xdr:rowOff>119227</xdr:rowOff>
    </xdr:to>
    <xdr:cxnSp macro="">
      <xdr:nvCxnSpPr>
        <xdr:cNvPr id="245" name="直線コネクタ 244"/>
        <xdr:cNvCxnSpPr/>
      </xdr:nvCxnSpPr>
      <xdr:spPr>
        <a:xfrm flipV="1">
          <a:off x="1130300" y="16719131"/>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115342</xdr:rowOff>
    </xdr:from>
    <xdr:to>
      <xdr:col>10</xdr:col>
      <xdr:colOff>165100</xdr:colOff>
      <xdr:row>96</xdr:row>
      <xdr:rowOff>45492</xdr:rowOff>
    </xdr:to>
    <xdr:sp macro="" textlink="">
      <xdr:nvSpPr>
        <xdr:cNvPr id="246" name="フローチャート: 判断 245"/>
        <xdr:cNvSpPr/>
      </xdr:nvSpPr>
      <xdr:spPr>
        <a:xfrm>
          <a:off x="1968500" y="164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62019</xdr:rowOff>
    </xdr:from>
    <xdr:ext cx="534377" cy="259045"/>
    <xdr:sp macro="" textlink="">
      <xdr:nvSpPr>
        <xdr:cNvPr id="247" name="テキスト ボックス 246"/>
        <xdr:cNvSpPr txBox="1"/>
      </xdr:nvSpPr>
      <xdr:spPr>
        <a:xfrm>
          <a:off x="1752111" y="161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76873</xdr:rowOff>
    </xdr:from>
    <xdr:to>
      <xdr:col>6</xdr:col>
      <xdr:colOff>38100</xdr:colOff>
      <xdr:row>96</xdr:row>
      <xdr:rowOff>7023</xdr:rowOff>
    </xdr:to>
    <xdr:sp macro="" textlink="">
      <xdr:nvSpPr>
        <xdr:cNvPr id="248" name="フローチャート: 判断 247"/>
        <xdr:cNvSpPr/>
      </xdr:nvSpPr>
      <xdr:spPr>
        <a:xfrm>
          <a:off x="1079500" y="1636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23550</xdr:rowOff>
    </xdr:from>
    <xdr:ext cx="534377" cy="259045"/>
    <xdr:sp macro="" textlink="">
      <xdr:nvSpPr>
        <xdr:cNvPr id="249" name="テキスト ボックス 248"/>
        <xdr:cNvSpPr txBox="1"/>
      </xdr:nvSpPr>
      <xdr:spPr>
        <a:xfrm>
          <a:off x="863111" y="16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164122</xdr:rowOff>
    </xdr:from>
    <xdr:to>
      <xdr:col>24</xdr:col>
      <xdr:colOff>114300</xdr:colOff>
      <xdr:row>97</xdr:row>
      <xdr:rowOff>94272</xdr:rowOff>
    </xdr:to>
    <xdr:sp macro="" textlink="">
      <xdr:nvSpPr>
        <xdr:cNvPr id="255" name="楕円 254"/>
        <xdr:cNvSpPr/>
      </xdr:nvSpPr>
      <xdr:spPr>
        <a:xfrm>
          <a:off x="4584700" y="166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79049</xdr:rowOff>
    </xdr:from>
    <xdr:ext cx="534377" cy="259045"/>
    <xdr:sp macro="" textlink="">
      <xdr:nvSpPr>
        <xdr:cNvPr id="256" name="衛生費該当値テキスト"/>
        <xdr:cNvSpPr txBox="1"/>
      </xdr:nvSpPr>
      <xdr:spPr>
        <a:xfrm>
          <a:off x="4686300" y="165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14630</xdr:rowOff>
    </xdr:from>
    <xdr:to>
      <xdr:col>20</xdr:col>
      <xdr:colOff>38100</xdr:colOff>
      <xdr:row>97</xdr:row>
      <xdr:rowOff>116230</xdr:rowOff>
    </xdr:to>
    <xdr:sp macro="" textlink="">
      <xdr:nvSpPr>
        <xdr:cNvPr id="257" name="楕円 256"/>
        <xdr:cNvSpPr/>
      </xdr:nvSpPr>
      <xdr:spPr>
        <a:xfrm>
          <a:off x="3746500" y="166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107357</xdr:rowOff>
    </xdr:from>
    <xdr:ext cx="534377" cy="259045"/>
    <xdr:sp macro="" textlink="">
      <xdr:nvSpPr>
        <xdr:cNvPr id="258" name="テキスト ボックス 257"/>
        <xdr:cNvSpPr txBox="1"/>
      </xdr:nvSpPr>
      <xdr:spPr>
        <a:xfrm>
          <a:off x="3530111" y="167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22428</xdr:rowOff>
    </xdr:from>
    <xdr:to>
      <xdr:col>15</xdr:col>
      <xdr:colOff>101600</xdr:colOff>
      <xdr:row>97</xdr:row>
      <xdr:rowOff>124028</xdr:rowOff>
    </xdr:to>
    <xdr:sp macro="" textlink="">
      <xdr:nvSpPr>
        <xdr:cNvPr id="259" name="楕円 258"/>
        <xdr:cNvSpPr/>
      </xdr:nvSpPr>
      <xdr:spPr>
        <a:xfrm>
          <a:off x="2857500" y="166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115155</xdr:rowOff>
    </xdr:from>
    <xdr:ext cx="534377" cy="259045"/>
    <xdr:sp macro="" textlink="">
      <xdr:nvSpPr>
        <xdr:cNvPr id="260" name="テキスト ボックス 259"/>
        <xdr:cNvSpPr txBox="1"/>
      </xdr:nvSpPr>
      <xdr:spPr>
        <a:xfrm>
          <a:off x="2641111" y="167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37681</xdr:rowOff>
    </xdr:from>
    <xdr:to>
      <xdr:col>10</xdr:col>
      <xdr:colOff>165100</xdr:colOff>
      <xdr:row>97</xdr:row>
      <xdr:rowOff>139281</xdr:rowOff>
    </xdr:to>
    <xdr:sp macro="" textlink="">
      <xdr:nvSpPr>
        <xdr:cNvPr id="261" name="楕円 260"/>
        <xdr:cNvSpPr/>
      </xdr:nvSpPr>
      <xdr:spPr>
        <a:xfrm>
          <a:off x="1968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130408</xdr:rowOff>
    </xdr:from>
    <xdr:ext cx="534377" cy="259045"/>
    <xdr:sp macro="" textlink="">
      <xdr:nvSpPr>
        <xdr:cNvPr id="262" name="テキスト ボックス 261"/>
        <xdr:cNvSpPr txBox="1"/>
      </xdr:nvSpPr>
      <xdr:spPr>
        <a:xfrm>
          <a:off x="1752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68427</xdr:rowOff>
    </xdr:from>
    <xdr:to>
      <xdr:col>6</xdr:col>
      <xdr:colOff>38100</xdr:colOff>
      <xdr:row>97</xdr:row>
      <xdr:rowOff>170027</xdr:rowOff>
    </xdr:to>
    <xdr:sp macro="" textlink="">
      <xdr:nvSpPr>
        <xdr:cNvPr id="263" name="楕円 262"/>
        <xdr:cNvSpPr/>
      </xdr:nvSpPr>
      <xdr:spPr>
        <a:xfrm>
          <a:off x="1079500" y="16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161154</xdr:rowOff>
    </xdr:from>
    <xdr:ext cx="534377" cy="259045"/>
    <xdr:sp macro="" textlink="">
      <xdr:nvSpPr>
        <xdr:cNvPr id="264" name="テキスト ボックス 263"/>
        <xdr:cNvSpPr txBox="1"/>
      </xdr:nvSpPr>
      <xdr:spPr>
        <a:xfrm>
          <a:off x="863111" y="167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0" name="直線コネクタ 289"/>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3"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4" name="直線コネクタ 293"/>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18052</xdr:rowOff>
    </xdr:to>
    <xdr:cxnSp macro="">
      <xdr:nvCxnSpPr>
        <xdr:cNvPr id="295" name="直線コネクタ 294"/>
        <xdr:cNvCxnSpPr/>
      </xdr:nvCxnSpPr>
      <xdr:spPr>
        <a:xfrm flipV="1">
          <a:off x="9639300" y="652335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296" name="労働費平均値テキスト"/>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297" name="フローチャート: 判断 296"/>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38</xdr:row>
      <xdr:rowOff>18052</xdr:rowOff>
    </xdr:to>
    <xdr:cxnSp macro="">
      <xdr:nvCxnSpPr>
        <xdr:cNvPr id="298" name="直線コネクタ 297"/>
        <xdr:cNvCxnSpPr/>
      </xdr:nvCxnSpPr>
      <xdr:spPr>
        <a:xfrm>
          <a:off x="8750300" y="648106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299" name="フローチャート: 判断 298"/>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165625</xdr:rowOff>
    </xdr:from>
    <xdr:ext cx="378565" cy="259045"/>
    <xdr:sp macro="" textlink="">
      <xdr:nvSpPr>
        <xdr:cNvPr id="300" name="テキスト ボックス 299"/>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137414</xdr:rowOff>
    </xdr:from>
    <xdr:to>
      <xdr:col>45</xdr:col>
      <xdr:colOff>177800</xdr:colOff>
      <xdr:row>37</xdr:row>
      <xdr:rowOff>163050</xdr:rowOff>
    </xdr:to>
    <xdr:cxnSp macro="">
      <xdr:nvCxnSpPr>
        <xdr:cNvPr id="301" name="直線コネクタ 300"/>
        <xdr:cNvCxnSpPr/>
      </xdr:nvCxnSpPr>
      <xdr:spPr>
        <a:xfrm flipV="1">
          <a:off x="7861300" y="648106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2" name="フローチャート: 判断 301"/>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3" name="テキスト ボックス 302"/>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163050</xdr:rowOff>
    </xdr:from>
    <xdr:to>
      <xdr:col>41</xdr:col>
      <xdr:colOff>50800</xdr:colOff>
      <xdr:row>38</xdr:row>
      <xdr:rowOff>4990</xdr:rowOff>
    </xdr:to>
    <xdr:cxnSp macro="">
      <xdr:nvCxnSpPr>
        <xdr:cNvPr id="304" name="直線コネクタ 303"/>
        <xdr:cNvCxnSpPr/>
      </xdr:nvCxnSpPr>
      <xdr:spPr>
        <a:xfrm flipV="1">
          <a:off x="6972300" y="65067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05" name="フローチャート: 判断 304"/>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06" name="テキスト ボックス 305"/>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07" name="フローチャート: 判断 306"/>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08" name="テキスト ボックス 307"/>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14" name="楕円 313"/>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151782</xdr:rowOff>
    </xdr:from>
    <xdr:ext cx="469744" cy="259045"/>
    <xdr:sp macro="" textlink="">
      <xdr:nvSpPr>
        <xdr:cNvPr id="315" name="労働費該当値テキスト"/>
        <xdr:cNvSpPr txBox="1"/>
      </xdr:nvSpPr>
      <xdr:spPr>
        <a:xfrm>
          <a:off x="1052830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138702</xdr:rowOff>
    </xdr:from>
    <xdr:to>
      <xdr:col>50</xdr:col>
      <xdr:colOff>165100</xdr:colOff>
      <xdr:row>38</xdr:row>
      <xdr:rowOff>68852</xdr:rowOff>
    </xdr:to>
    <xdr:sp macro="" textlink="">
      <xdr:nvSpPr>
        <xdr:cNvPr id="316" name="楕円 315"/>
        <xdr:cNvSpPr/>
      </xdr:nvSpPr>
      <xdr:spPr>
        <a:xfrm>
          <a:off x="95885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85379</xdr:rowOff>
    </xdr:from>
    <xdr:ext cx="469744" cy="259045"/>
    <xdr:sp macro="" textlink="">
      <xdr:nvSpPr>
        <xdr:cNvPr id="317" name="テキスト ボックス 316"/>
        <xdr:cNvSpPr txBox="1"/>
      </xdr:nvSpPr>
      <xdr:spPr>
        <a:xfrm>
          <a:off x="9404428" y="62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86614</xdr:rowOff>
    </xdr:from>
    <xdr:to>
      <xdr:col>46</xdr:col>
      <xdr:colOff>38100</xdr:colOff>
      <xdr:row>38</xdr:row>
      <xdr:rowOff>16764</xdr:rowOff>
    </xdr:to>
    <xdr:sp macro="" textlink="">
      <xdr:nvSpPr>
        <xdr:cNvPr id="318" name="楕円 317"/>
        <xdr:cNvSpPr/>
      </xdr:nvSpPr>
      <xdr:spPr>
        <a:xfrm>
          <a:off x="869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33291</xdr:rowOff>
    </xdr:from>
    <xdr:ext cx="469744" cy="259045"/>
    <xdr:sp macro="" textlink="">
      <xdr:nvSpPr>
        <xdr:cNvPr id="319" name="テキスト ボックス 318"/>
        <xdr:cNvSpPr txBox="1"/>
      </xdr:nvSpPr>
      <xdr:spPr>
        <a:xfrm>
          <a:off x="8515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112250</xdr:rowOff>
    </xdr:from>
    <xdr:to>
      <xdr:col>41</xdr:col>
      <xdr:colOff>101600</xdr:colOff>
      <xdr:row>38</xdr:row>
      <xdr:rowOff>42400</xdr:rowOff>
    </xdr:to>
    <xdr:sp macro="" textlink="">
      <xdr:nvSpPr>
        <xdr:cNvPr id="320" name="楕円 319"/>
        <xdr:cNvSpPr/>
      </xdr:nvSpPr>
      <xdr:spPr>
        <a:xfrm>
          <a:off x="7810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58927</xdr:rowOff>
    </xdr:from>
    <xdr:ext cx="469744" cy="259045"/>
    <xdr:sp macro="" textlink="">
      <xdr:nvSpPr>
        <xdr:cNvPr id="321" name="テキスト ボックス 320"/>
        <xdr:cNvSpPr txBox="1"/>
      </xdr:nvSpPr>
      <xdr:spPr>
        <a:xfrm>
          <a:off x="7626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125639</xdr:rowOff>
    </xdr:from>
    <xdr:to>
      <xdr:col>36</xdr:col>
      <xdr:colOff>165100</xdr:colOff>
      <xdr:row>38</xdr:row>
      <xdr:rowOff>55789</xdr:rowOff>
    </xdr:to>
    <xdr:sp macro="" textlink="">
      <xdr:nvSpPr>
        <xdr:cNvPr id="322" name="楕円 321"/>
        <xdr:cNvSpPr/>
      </xdr:nvSpPr>
      <xdr:spPr>
        <a:xfrm>
          <a:off x="6921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72316</xdr:rowOff>
    </xdr:from>
    <xdr:ext cx="469744" cy="259045"/>
    <xdr:sp macro="" textlink="">
      <xdr:nvSpPr>
        <xdr:cNvPr id="323" name="テキスト ボックス 322"/>
        <xdr:cNvSpPr txBox="1"/>
      </xdr:nvSpPr>
      <xdr:spPr>
        <a:xfrm>
          <a:off x="6737428"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49" name="直線コネクタ 348"/>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0"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1" name="直線コネクタ 350"/>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2"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3" name="直線コネクタ 352"/>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84493</xdr:rowOff>
    </xdr:from>
    <xdr:to>
      <xdr:col>55</xdr:col>
      <xdr:colOff>0</xdr:colOff>
      <xdr:row>57</xdr:row>
      <xdr:rowOff>31654</xdr:rowOff>
    </xdr:to>
    <xdr:cxnSp macro="">
      <xdr:nvCxnSpPr>
        <xdr:cNvPr id="354" name="直線コネクタ 353"/>
        <xdr:cNvCxnSpPr/>
      </xdr:nvCxnSpPr>
      <xdr:spPr>
        <a:xfrm flipV="1">
          <a:off x="9639300" y="9685693"/>
          <a:ext cx="8382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55"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56" name="フローチャート: 判断 355"/>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167377</xdr:rowOff>
    </xdr:from>
    <xdr:to>
      <xdr:col>50</xdr:col>
      <xdr:colOff>114300</xdr:colOff>
      <xdr:row>57</xdr:row>
      <xdr:rowOff>31654</xdr:rowOff>
    </xdr:to>
    <xdr:cxnSp macro="">
      <xdr:nvCxnSpPr>
        <xdr:cNvPr id="357" name="直線コネクタ 356"/>
        <xdr:cNvCxnSpPr/>
      </xdr:nvCxnSpPr>
      <xdr:spPr>
        <a:xfrm>
          <a:off x="8750300" y="9768577"/>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58" name="フローチャート: 判断 357"/>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59" name="テキスト ボックス 358"/>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105981</xdr:rowOff>
    </xdr:from>
    <xdr:to>
      <xdr:col>45</xdr:col>
      <xdr:colOff>177800</xdr:colOff>
      <xdr:row>56</xdr:row>
      <xdr:rowOff>167377</xdr:rowOff>
    </xdr:to>
    <xdr:cxnSp macro="">
      <xdr:nvCxnSpPr>
        <xdr:cNvPr id="360" name="直線コネクタ 359"/>
        <xdr:cNvCxnSpPr/>
      </xdr:nvCxnSpPr>
      <xdr:spPr>
        <a:xfrm>
          <a:off x="7861300" y="9707181"/>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1" name="フローチャート: 判断 360"/>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2" name="テキスト ボックス 361"/>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105981</xdr:rowOff>
    </xdr:from>
    <xdr:to>
      <xdr:col>41</xdr:col>
      <xdr:colOff>50800</xdr:colOff>
      <xdr:row>57</xdr:row>
      <xdr:rowOff>6361</xdr:rowOff>
    </xdr:to>
    <xdr:cxnSp macro="">
      <xdr:nvCxnSpPr>
        <xdr:cNvPr id="363" name="直線コネクタ 362"/>
        <xdr:cNvCxnSpPr/>
      </xdr:nvCxnSpPr>
      <xdr:spPr>
        <a:xfrm flipV="1">
          <a:off x="6972300" y="9707181"/>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4" name="フローチャート: 判断 363"/>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65" name="テキスト ボックス 364"/>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66" name="フローチャート: 判断 365"/>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67" name="テキスト ボックス 366"/>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33693</xdr:rowOff>
    </xdr:from>
    <xdr:to>
      <xdr:col>55</xdr:col>
      <xdr:colOff>50800</xdr:colOff>
      <xdr:row>56</xdr:row>
      <xdr:rowOff>135293</xdr:rowOff>
    </xdr:to>
    <xdr:sp macro="" textlink="">
      <xdr:nvSpPr>
        <xdr:cNvPr id="373" name="楕円 372"/>
        <xdr:cNvSpPr/>
      </xdr:nvSpPr>
      <xdr:spPr>
        <a:xfrm>
          <a:off x="104267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12120</xdr:rowOff>
    </xdr:from>
    <xdr:ext cx="534377" cy="259045"/>
    <xdr:sp macro="" textlink="">
      <xdr:nvSpPr>
        <xdr:cNvPr id="374" name="農林水産業費該当値テキスト"/>
        <xdr:cNvSpPr txBox="1"/>
      </xdr:nvSpPr>
      <xdr:spPr>
        <a:xfrm>
          <a:off x="10528300" y="96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152304</xdr:rowOff>
    </xdr:from>
    <xdr:to>
      <xdr:col>50</xdr:col>
      <xdr:colOff>165100</xdr:colOff>
      <xdr:row>57</xdr:row>
      <xdr:rowOff>82454</xdr:rowOff>
    </xdr:to>
    <xdr:sp macro="" textlink="">
      <xdr:nvSpPr>
        <xdr:cNvPr id="375" name="楕円 374"/>
        <xdr:cNvSpPr/>
      </xdr:nvSpPr>
      <xdr:spPr>
        <a:xfrm>
          <a:off x="9588500" y="9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73581</xdr:rowOff>
    </xdr:from>
    <xdr:ext cx="534377" cy="259045"/>
    <xdr:sp macro="" textlink="">
      <xdr:nvSpPr>
        <xdr:cNvPr id="376" name="テキスト ボックス 375"/>
        <xdr:cNvSpPr txBox="1"/>
      </xdr:nvSpPr>
      <xdr:spPr>
        <a:xfrm>
          <a:off x="9372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116577</xdr:rowOff>
    </xdr:from>
    <xdr:to>
      <xdr:col>46</xdr:col>
      <xdr:colOff>38100</xdr:colOff>
      <xdr:row>57</xdr:row>
      <xdr:rowOff>46727</xdr:rowOff>
    </xdr:to>
    <xdr:sp macro="" textlink="">
      <xdr:nvSpPr>
        <xdr:cNvPr id="377" name="楕円 376"/>
        <xdr:cNvSpPr/>
      </xdr:nvSpPr>
      <xdr:spPr>
        <a:xfrm>
          <a:off x="8699500" y="97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37854</xdr:rowOff>
    </xdr:from>
    <xdr:ext cx="534377" cy="259045"/>
    <xdr:sp macro="" textlink="">
      <xdr:nvSpPr>
        <xdr:cNvPr id="378" name="テキスト ボックス 377"/>
        <xdr:cNvSpPr txBox="1"/>
      </xdr:nvSpPr>
      <xdr:spPr>
        <a:xfrm>
          <a:off x="8483111" y="98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55181</xdr:rowOff>
    </xdr:from>
    <xdr:to>
      <xdr:col>41</xdr:col>
      <xdr:colOff>101600</xdr:colOff>
      <xdr:row>56</xdr:row>
      <xdr:rowOff>156781</xdr:rowOff>
    </xdr:to>
    <xdr:sp macro="" textlink="">
      <xdr:nvSpPr>
        <xdr:cNvPr id="379" name="楕円 378"/>
        <xdr:cNvSpPr/>
      </xdr:nvSpPr>
      <xdr:spPr>
        <a:xfrm>
          <a:off x="7810500" y="96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147908</xdr:rowOff>
    </xdr:from>
    <xdr:ext cx="534377" cy="259045"/>
    <xdr:sp macro="" textlink="">
      <xdr:nvSpPr>
        <xdr:cNvPr id="380" name="テキスト ボックス 379"/>
        <xdr:cNvSpPr txBox="1"/>
      </xdr:nvSpPr>
      <xdr:spPr>
        <a:xfrm>
          <a:off x="7594111" y="97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127011</xdr:rowOff>
    </xdr:from>
    <xdr:to>
      <xdr:col>36</xdr:col>
      <xdr:colOff>165100</xdr:colOff>
      <xdr:row>57</xdr:row>
      <xdr:rowOff>57161</xdr:rowOff>
    </xdr:to>
    <xdr:sp macro="" textlink="">
      <xdr:nvSpPr>
        <xdr:cNvPr id="381" name="楕円 380"/>
        <xdr:cNvSpPr/>
      </xdr:nvSpPr>
      <xdr:spPr>
        <a:xfrm>
          <a:off x="69215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48288</xdr:rowOff>
    </xdr:from>
    <xdr:ext cx="534377" cy="259045"/>
    <xdr:sp macro="" textlink="">
      <xdr:nvSpPr>
        <xdr:cNvPr id="382" name="テキスト ボックス 381"/>
        <xdr:cNvSpPr txBox="1"/>
      </xdr:nvSpPr>
      <xdr:spPr>
        <a:xfrm>
          <a:off x="6705111" y="9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06" name="直線コネクタ 405"/>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07"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08" name="直線コネクタ 407"/>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09"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0" name="直線コネクタ 409"/>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169723</xdr:rowOff>
    </xdr:from>
    <xdr:to>
      <xdr:col>55</xdr:col>
      <xdr:colOff>0</xdr:colOff>
      <xdr:row>76</xdr:row>
      <xdr:rowOff>84722</xdr:rowOff>
    </xdr:to>
    <xdr:cxnSp macro="">
      <xdr:nvCxnSpPr>
        <xdr:cNvPr id="411" name="直線コネクタ 410"/>
        <xdr:cNvCxnSpPr/>
      </xdr:nvCxnSpPr>
      <xdr:spPr>
        <a:xfrm flipV="1">
          <a:off x="9639300" y="12857023"/>
          <a:ext cx="838200" cy="2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2"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3" name="フローチャート: 判断 412"/>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84722</xdr:rowOff>
    </xdr:from>
    <xdr:to>
      <xdr:col>50</xdr:col>
      <xdr:colOff>114300</xdr:colOff>
      <xdr:row>76</xdr:row>
      <xdr:rowOff>112821</xdr:rowOff>
    </xdr:to>
    <xdr:cxnSp macro="">
      <xdr:nvCxnSpPr>
        <xdr:cNvPr id="414" name="直線コネクタ 413"/>
        <xdr:cNvCxnSpPr/>
      </xdr:nvCxnSpPr>
      <xdr:spPr>
        <a:xfrm flipV="1">
          <a:off x="8750300" y="1311492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15" name="フローチャート: 判断 414"/>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16" name="テキスト ボックス 415"/>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112821</xdr:rowOff>
    </xdr:from>
    <xdr:to>
      <xdr:col>45</xdr:col>
      <xdr:colOff>177800</xdr:colOff>
      <xdr:row>77</xdr:row>
      <xdr:rowOff>10007</xdr:rowOff>
    </xdr:to>
    <xdr:cxnSp macro="">
      <xdr:nvCxnSpPr>
        <xdr:cNvPr id="417" name="直線コネクタ 416"/>
        <xdr:cNvCxnSpPr/>
      </xdr:nvCxnSpPr>
      <xdr:spPr>
        <a:xfrm flipV="1">
          <a:off x="7861300" y="13143021"/>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18" name="フローチャート: 判断 417"/>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19" name="テキスト ボックス 418"/>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168618</xdr:rowOff>
    </xdr:from>
    <xdr:to>
      <xdr:col>41</xdr:col>
      <xdr:colOff>50800</xdr:colOff>
      <xdr:row>77</xdr:row>
      <xdr:rowOff>10007</xdr:rowOff>
    </xdr:to>
    <xdr:cxnSp macro="">
      <xdr:nvCxnSpPr>
        <xdr:cNvPr id="420" name="直線コネクタ 419"/>
        <xdr:cNvCxnSpPr/>
      </xdr:nvCxnSpPr>
      <xdr:spPr>
        <a:xfrm>
          <a:off x="6972300" y="13198818"/>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1" name="フローチャート: 判断 420"/>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2" name="テキスト ボックス 421"/>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3" name="フローチャート: 判断 422"/>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4" name="テキスト ボックス 423"/>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118923</xdr:rowOff>
    </xdr:from>
    <xdr:to>
      <xdr:col>55</xdr:col>
      <xdr:colOff>50800</xdr:colOff>
      <xdr:row>75</xdr:row>
      <xdr:rowOff>49073</xdr:rowOff>
    </xdr:to>
    <xdr:sp macro="" textlink="">
      <xdr:nvSpPr>
        <xdr:cNvPr id="430" name="楕円 429"/>
        <xdr:cNvSpPr/>
      </xdr:nvSpPr>
      <xdr:spPr>
        <a:xfrm>
          <a:off x="10426700" y="128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141800</xdr:rowOff>
    </xdr:from>
    <xdr:ext cx="534377" cy="259045"/>
    <xdr:sp macro="" textlink="">
      <xdr:nvSpPr>
        <xdr:cNvPr id="431" name="商工費該当値テキスト"/>
        <xdr:cNvSpPr txBox="1"/>
      </xdr:nvSpPr>
      <xdr:spPr>
        <a:xfrm>
          <a:off x="10528300" y="126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33922</xdr:rowOff>
    </xdr:from>
    <xdr:to>
      <xdr:col>50</xdr:col>
      <xdr:colOff>165100</xdr:colOff>
      <xdr:row>76</xdr:row>
      <xdr:rowOff>135522</xdr:rowOff>
    </xdr:to>
    <xdr:sp macro="" textlink="">
      <xdr:nvSpPr>
        <xdr:cNvPr id="432" name="楕円 431"/>
        <xdr:cNvSpPr/>
      </xdr:nvSpPr>
      <xdr:spPr>
        <a:xfrm>
          <a:off x="95885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152049</xdr:rowOff>
    </xdr:from>
    <xdr:ext cx="534377" cy="259045"/>
    <xdr:sp macro="" textlink="">
      <xdr:nvSpPr>
        <xdr:cNvPr id="433" name="テキスト ボックス 432"/>
        <xdr:cNvSpPr txBox="1"/>
      </xdr:nvSpPr>
      <xdr:spPr>
        <a:xfrm>
          <a:off x="9372111" y="128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62021</xdr:rowOff>
    </xdr:from>
    <xdr:to>
      <xdr:col>46</xdr:col>
      <xdr:colOff>38100</xdr:colOff>
      <xdr:row>76</xdr:row>
      <xdr:rowOff>163621</xdr:rowOff>
    </xdr:to>
    <xdr:sp macro="" textlink="">
      <xdr:nvSpPr>
        <xdr:cNvPr id="434" name="楕円 433"/>
        <xdr:cNvSpPr/>
      </xdr:nvSpPr>
      <xdr:spPr>
        <a:xfrm>
          <a:off x="8699500" y="130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8697</xdr:rowOff>
    </xdr:from>
    <xdr:ext cx="534377" cy="259045"/>
    <xdr:sp macro="" textlink="">
      <xdr:nvSpPr>
        <xdr:cNvPr id="435" name="テキスト ボックス 434"/>
        <xdr:cNvSpPr txBox="1"/>
      </xdr:nvSpPr>
      <xdr:spPr>
        <a:xfrm>
          <a:off x="8483111" y="12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130657</xdr:rowOff>
    </xdr:from>
    <xdr:to>
      <xdr:col>41</xdr:col>
      <xdr:colOff>101600</xdr:colOff>
      <xdr:row>77</xdr:row>
      <xdr:rowOff>60807</xdr:rowOff>
    </xdr:to>
    <xdr:sp macro="" textlink="">
      <xdr:nvSpPr>
        <xdr:cNvPr id="436" name="楕円 435"/>
        <xdr:cNvSpPr/>
      </xdr:nvSpPr>
      <xdr:spPr>
        <a:xfrm>
          <a:off x="7810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77335</xdr:rowOff>
    </xdr:from>
    <xdr:ext cx="534377" cy="259045"/>
    <xdr:sp macro="" textlink="">
      <xdr:nvSpPr>
        <xdr:cNvPr id="437" name="テキスト ボックス 436"/>
        <xdr:cNvSpPr txBox="1"/>
      </xdr:nvSpPr>
      <xdr:spPr>
        <a:xfrm>
          <a:off x="7594111" y="12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117818</xdr:rowOff>
    </xdr:from>
    <xdr:to>
      <xdr:col>36</xdr:col>
      <xdr:colOff>165100</xdr:colOff>
      <xdr:row>77</xdr:row>
      <xdr:rowOff>47968</xdr:rowOff>
    </xdr:to>
    <xdr:sp macro="" textlink="">
      <xdr:nvSpPr>
        <xdr:cNvPr id="438" name="楕円 437"/>
        <xdr:cNvSpPr/>
      </xdr:nvSpPr>
      <xdr:spPr>
        <a:xfrm>
          <a:off x="6921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64495</xdr:rowOff>
    </xdr:from>
    <xdr:ext cx="534377" cy="259045"/>
    <xdr:sp macro="" textlink="">
      <xdr:nvSpPr>
        <xdr:cNvPr id="439" name="テキスト ボックス 438"/>
        <xdr:cNvSpPr txBox="1"/>
      </xdr:nvSpPr>
      <xdr:spPr>
        <a:xfrm>
          <a:off x="6705111"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7" name="テキスト ボックス 45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9" name="テキスト ボックス 45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3" name="直線コネクタ 462"/>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4"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65" name="直線コネクタ 464"/>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66"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67" name="直線コネクタ 466"/>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133544</xdr:rowOff>
    </xdr:from>
    <xdr:to>
      <xdr:col>55</xdr:col>
      <xdr:colOff>0</xdr:colOff>
      <xdr:row>98</xdr:row>
      <xdr:rowOff>154825</xdr:rowOff>
    </xdr:to>
    <xdr:cxnSp macro="">
      <xdr:nvCxnSpPr>
        <xdr:cNvPr id="468" name="直線コネクタ 467"/>
        <xdr:cNvCxnSpPr/>
      </xdr:nvCxnSpPr>
      <xdr:spPr>
        <a:xfrm flipV="1">
          <a:off x="9639300" y="16935644"/>
          <a:ext cx="838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69"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0" name="フローチャート: 判断 469"/>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154825</xdr:rowOff>
    </xdr:from>
    <xdr:to>
      <xdr:col>50</xdr:col>
      <xdr:colOff>114300</xdr:colOff>
      <xdr:row>98</xdr:row>
      <xdr:rowOff>159682</xdr:rowOff>
    </xdr:to>
    <xdr:cxnSp macro="">
      <xdr:nvCxnSpPr>
        <xdr:cNvPr id="471" name="直線コネクタ 470"/>
        <xdr:cNvCxnSpPr/>
      </xdr:nvCxnSpPr>
      <xdr:spPr>
        <a:xfrm flipV="1">
          <a:off x="8750300" y="1695692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2" name="フローチャート: 判断 471"/>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3" name="テキスト ボックス 472"/>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159682</xdr:rowOff>
    </xdr:from>
    <xdr:to>
      <xdr:col>45</xdr:col>
      <xdr:colOff>177800</xdr:colOff>
      <xdr:row>98</xdr:row>
      <xdr:rowOff>161479</xdr:rowOff>
    </xdr:to>
    <xdr:cxnSp macro="">
      <xdr:nvCxnSpPr>
        <xdr:cNvPr id="474" name="直線コネクタ 473"/>
        <xdr:cNvCxnSpPr/>
      </xdr:nvCxnSpPr>
      <xdr:spPr>
        <a:xfrm flipV="1">
          <a:off x="7861300" y="1696178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75" name="フローチャート: 判断 474"/>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76" name="テキスト ボックス 475"/>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161479</xdr:rowOff>
    </xdr:from>
    <xdr:to>
      <xdr:col>41</xdr:col>
      <xdr:colOff>50800</xdr:colOff>
      <xdr:row>98</xdr:row>
      <xdr:rowOff>169281</xdr:rowOff>
    </xdr:to>
    <xdr:cxnSp macro="">
      <xdr:nvCxnSpPr>
        <xdr:cNvPr id="477" name="直線コネクタ 476"/>
        <xdr:cNvCxnSpPr/>
      </xdr:nvCxnSpPr>
      <xdr:spPr>
        <a:xfrm flipV="1">
          <a:off x="6972300" y="16963579"/>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78" name="フローチャート: 判断 477"/>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79" name="テキスト ボックス 478"/>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0" name="フローチャート: 判断 479"/>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1" name="テキスト ボックス 480"/>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82744</xdr:rowOff>
    </xdr:from>
    <xdr:to>
      <xdr:col>55</xdr:col>
      <xdr:colOff>50800</xdr:colOff>
      <xdr:row>99</xdr:row>
      <xdr:rowOff>12894</xdr:rowOff>
    </xdr:to>
    <xdr:sp macro="" textlink="">
      <xdr:nvSpPr>
        <xdr:cNvPr id="487" name="楕円 486"/>
        <xdr:cNvSpPr/>
      </xdr:nvSpPr>
      <xdr:spPr>
        <a:xfrm>
          <a:off x="10426700" y="168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42121</xdr:rowOff>
    </xdr:from>
    <xdr:ext cx="599010" cy="259045"/>
    <xdr:sp macro="" textlink="">
      <xdr:nvSpPr>
        <xdr:cNvPr id="488" name="土木費該当値テキスト"/>
        <xdr:cNvSpPr txBox="1"/>
      </xdr:nvSpPr>
      <xdr:spPr>
        <a:xfrm>
          <a:off x="10528300" y="16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104025</xdr:rowOff>
    </xdr:from>
    <xdr:to>
      <xdr:col>50</xdr:col>
      <xdr:colOff>165100</xdr:colOff>
      <xdr:row>99</xdr:row>
      <xdr:rowOff>34175</xdr:rowOff>
    </xdr:to>
    <xdr:sp macro="" textlink="">
      <xdr:nvSpPr>
        <xdr:cNvPr id="489" name="楕円 488"/>
        <xdr:cNvSpPr/>
      </xdr:nvSpPr>
      <xdr:spPr>
        <a:xfrm>
          <a:off x="9588500" y="16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25302</xdr:rowOff>
    </xdr:from>
    <xdr:ext cx="534377" cy="259045"/>
    <xdr:sp macro="" textlink="">
      <xdr:nvSpPr>
        <xdr:cNvPr id="490" name="テキスト ボックス 489"/>
        <xdr:cNvSpPr txBox="1"/>
      </xdr:nvSpPr>
      <xdr:spPr>
        <a:xfrm>
          <a:off x="9372111" y="169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108882</xdr:rowOff>
    </xdr:from>
    <xdr:to>
      <xdr:col>46</xdr:col>
      <xdr:colOff>38100</xdr:colOff>
      <xdr:row>99</xdr:row>
      <xdr:rowOff>39032</xdr:rowOff>
    </xdr:to>
    <xdr:sp macro="" textlink="">
      <xdr:nvSpPr>
        <xdr:cNvPr id="491" name="楕円 490"/>
        <xdr:cNvSpPr/>
      </xdr:nvSpPr>
      <xdr:spPr>
        <a:xfrm>
          <a:off x="8699500" y="169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55559</xdr:rowOff>
    </xdr:from>
    <xdr:ext cx="534377" cy="259045"/>
    <xdr:sp macro="" textlink="">
      <xdr:nvSpPr>
        <xdr:cNvPr id="492" name="テキスト ボックス 491"/>
        <xdr:cNvSpPr txBox="1"/>
      </xdr:nvSpPr>
      <xdr:spPr>
        <a:xfrm>
          <a:off x="8483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110679</xdr:rowOff>
    </xdr:from>
    <xdr:to>
      <xdr:col>41</xdr:col>
      <xdr:colOff>101600</xdr:colOff>
      <xdr:row>99</xdr:row>
      <xdr:rowOff>40829</xdr:rowOff>
    </xdr:to>
    <xdr:sp macro="" textlink="">
      <xdr:nvSpPr>
        <xdr:cNvPr id="493" name="楕円 492"/>
        <xdr:cNvSpPr/>
      </xdr:nvSpPr>
      <xdr:spPr>
        <a:xfrm>
          <a:off x="7810500" y="16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57356</xdr:rowOff>
    </xdr:from>
    <xdr:ext cx="534377" cy="259045"/>
    <xdr:sp macro="" textlink="">
      <xdr:nvSpPr>
        <xdr:cNvPr id="494" name="テキスト ボックス 493"/>
        <xdr:cNvSpPr txBox="1"/>
      </xdr:nvSpPr>
      <xdr:spPr>
        <a:xfrm>
          <a:off x="7594111" y="16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118481</xdr:rowOff>
    </xdr:from>
    <xdr:to>
      <xdr:col>36</xdr:col>
      <xdr:colOff>165100</xdr:colOff>
      <xdr:row>99</xdr:row>
      <xdr:rowOff>48631</xdr:rowOff>
    </xdr:to>
    <xdr:sp macro="" textlink="">
      <xdr:nvSpPr>
        <xdr:cNvPr id="495" name="楕円 494"/>
        <xdr:cNvSpPr/>
      </xdr:nvSpPr>
      <xdr:spPr>
        <a:xfrm>
          <a:off x="6921500" y="169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65158</xdr:rowOff>
    </xdr:from>
    <xdr:ext cx="534377" cy="259045"/>
    <xdr:sp macro="" textlink="">
      <xdr:nvSpPr>
        <xdr:cNvPr id="496" name="テキスト ボックス 495"/>
        <xdr:cNvSpPr txBox="1"/>
      </xdr:nvSpPr>
      <xdr:spPr>
        <a:xfrm>
          <a:off x="6705111" y="166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0" name="直線コネクタ 519"/>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1"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2" name="直線コネクタ 521"/>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3"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4" name="直線コネクタ 523"/>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18294</xdr:rowOff>
    </xdr:from>
    <xdr:to>
      <xdr:col>85</xdr:col>
      <xdr:colOff>127000</xdr:colOff>
      <xdr:row>37</xdr:row>
      <xdr:rowOff>29629</xdr:rowOff>
    </xdr:to>
    <xdr:cxnSp macro="">
      <xdr:nvCxnSpPr>
        <xdr:cNvPr id="525" name="直線コネクタ 524"/>
        <xdr:cNvCxnSpPr/>
      </xdr:nvCxnSpPr>
      <xdr:spPr>
        <a:xfrm>
          <a:off x="15481300" y="6361944"/>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26"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27" name="フローチャート: 判断 526"/>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18294</xdr:rowOff>
    </xdr:from>
    <xdr:to>
      <xdr:col>81</xdr:col>
      <xdr:colOff>50800</xdr:colOff>
      <xdr:row>37</xdr:row>
      <xdr:rowOff>58947</xdr:rowOff>
    </xdr:to>
    <xdr:cxnSp macro="">
      <xdr:nvCxnSpPr>
        <xdr:cNvPr id="528" name="直線コネクタ 527"/>
        <xdr:cNvCxnSpPr/>
      </xdr:nvCxnSpPr>
      <xdr:spPr>
        <a:xfrm flipV="1">
          <a:off x="14592300" y="6361944"/>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29" name="フローチャート: 判断 528"/>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0" name="テキスト ボックス 529"/>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158140</xdr:rowOff>
    </xdr:from>
    <xdr:to>
      <xdr:col>76</xdr:col>
      <xdr:colOff>114300</xdr:colOff>
      <xdr:row>37</xdr:row>
      <xdr:rowOff>58947</xdr:rowOff>
    </xdr:to>
    <xdr:cxnSp macro="">
      <xdr:nvCxnSpPr>
        <xdr:cNvPr id="531" name="直線コネクタ 530"/>
        <xdr:cNvCxnSpPr/>
      </xdr:nvCxnSpPr>
      <xdr:spPr>
        <a:xfrm>
          <a:off x="13703300" y="6330340"/>
          <a:ext cx="889000" cy="7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2" name="フローチャート: 判断 531"/>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3" name="テキスト ボックス 532"/>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158140</xdr:rowOff>
    </xdr:from>
    <xdr:to>
      <xdr:col>71</xdr:col>
      <xdr:colOff>177800</xdr:colOff>
      <xdr:row>37</xdr:row>
      <xdr:rowOff>33496</xdr:rowOff>
    </xdr:to>
    <xdr:cxnSp macro="">
      <xdr:nvCxnSpPr>
        <xdr:cNvPr id="534" name="直線コネクタ 533"/>
        <xdr:cNvCxnSpPr/>
      </xdr:nvCxnSpPr>
      <xdr:spPr>
        <a:xfrm flipV="1">
          <a:off x="12814300" y="6330340"/>
          <a:ext cx="889000" cy="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35" name="フローチャート: 判断 534"/>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36" name="テキスト ボックス 535"/>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37" name="フローチャート: 判断 536"/>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38" name="テキスト ボックス 537"/>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150279</xdr:rowOff>
    </xdr:from>
    <xdr:to>
      <xdr:col>85</xdr:col>
      <xdr:colOff>177800</xdr:colOff>
      <xdr:row>37</xdr:row>
      <xdr:rowOff>80429</xdr:rowOff>
    </xdr:to>
    <xdr:sp macro="" textlink="">
      <xdr:nvSpPr>
        <xdr:cNvPr id="544" name="楕円 543"/>
        <xdr:cNvSpPr/>
      </xdr:nvSpPr>
      <xdr:spPr>
        <a:xfrm>
          <a:off x="162687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65206</xdr:rowOff>
    </xdr:from>
    <xdr:ext cx="534377" cy="259045"/>
    <xdr:sp macro="" textlink="">
      <xdr:nvSpPr>
        <xdr:cNvPr id="545" name="消防費該当値テキスト"/>
        <xdr:cNvSpPr txBox="1"/>
      </xdr:nvSpPr>
      <xdr:spPr>
        <a:xfrm>
          <a:off x="16370300" y="62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138944</xdr:rowOff>
    </xdr:from>
    <xdr:to>
      <xdr:col>81</xdr:col>
      <xdr:colOff>101600</xdr:colOff>
      <xdr:row>37</xdr:row>
      <xdr:rowOff>69094</xdr:rowOff>
    </xdr:to>
    <xdr:sp macro="" textlink="">
      <xdr:nvSpPr>
        <xdr:cNvPr id="546" name="楕円 545"/>
        <xdr:cNvSpPr/>
      </xdr:nvSpPr>
      <xdr:spPr>
        <a:xfrm>
          <a:off x="15430500" y="63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60221</xdr:rowOff>
    </xdr:from>
    <xdr:ext cx="534377" cy="259045"/>
    <xdr:sp macro="" textlink="">
      <xdr:nvSpPr>
        <xdr:cNvPr id="547" name="テキスト ボックス 546"/>
        <xdr:cNvSpPr txBox="1"/>
      </xdr:nvSpPr>
      <xdr:spPr>
        <a:xfrm>
          <a:off x="15214111" y="64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8147</xdr:rowOff>
    </xdr:from>
    <xdr:to>
      <xdr:col>76</xdr:col>
      <xdr:colOff>165100</xdr:colOff>
      <xdr:row>37</xdr:row>
      <xdr:rowOff>109747</xdr:rowOff>
    </xdr:to>
    <xdr:sp macro="" textlink="">
      <xdr:nvSpPr>
        <xdr:cNvPr id="548" name="楕円 547"/>
        <xdr:cNvSpPr/>
      </xdr:nvSpPr>
      <xdr:spPr>
        <a:xfrm>
          <a:off x="14541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100874</xdr:rowOff>
    </xdr:from>
    <xdr:ext cx="534377" cy="259045"/>
    <xdr:sp macro="" textlink="">
      <xdr:nvSpPr>
        <xdr:cNvPr id="549" name="テキスト ボックス 548"/>
        <xdr:cNvSpPr txBox="1"/>
      </xdr:nvSpPr>
      <xdr:spPr>
        <a:xfrm>
          <a:off x="14325111"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107340</xdr:rowOff>
    </xdr:from>
    <xdr:to>
      <xdr:col>72</xdr:col>
      <xdr:colOff>38100</xdr:colOff>
      <xdr:row>37</xdr:row>
      <xdr:rowOff>37490</xdr:rowOff>
    </xdr:to>
    <xdr:sp macro="" textlink="">
      <xdr:nvSpPr>
        <xdr:cNvPr id="550" name="楕円 549"/>
        <xdr:cNvSpPr/>
      </xdr:nvSpPr>
      <xdr:spPr>
        <a:xfrm>
          <a:off x="13652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28617</xdr:rowOff>
    </xdr:from>
    <xdr:ext cx="534377" cy="259045"/>
    <xdr:sp macro="" textlink="">
      <xdr:nvSpPr>
        <xdr:cNvPr id="551" name="テキスト ボックス 550"/>
        <xdr:cNvSpPr txBox="1"/>
      </xdr:nvSpPr>
      <xdr:spPr>
        <a:xfrm>
          <a:off x="13436111" y="63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154146</xdr:rowOff>
    </xdr:from>
    <xdr:to>
      <xdr:col>67</xdr:col>
      <xdr:colOff>101600</xdr:colOff>
      <xdr:row>37</xdr:row>
      <xdr:rowOff>84296</xdr:rowOff>
    </xdr:to>
    <xdr:sp macro="" textlink="">
      <xdr:nvSpPr>
        <xdr:cNvPr id="552" name="楕円 551"/>
        <xdr:cNvSpPr/>
      </xdr:nvSpPr>
      <xdr:spPr>
        <a:xfrm>
          <a:off x="12763500" y="6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75423</xdr:rowOff>
    </xdr:from>
    <xdr:ext cx="534377" cy="259045"/>
    <xdr:sp macro="" textlink="">
      <xdr:nvSpPr>
        <xdr:cNvPr id="553" name="テキスト ボックス 552"/>
        <xdr:cNvSpPr txBox="1"/>
      </xdr:nvSpPr>
      <xdr:spPr>
        <a:xfrm>
          <a:off x="12547111" y="64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0" name="直線コネクタ 579"/>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1"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2" name="直線コネクタ 581"/>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3"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4" name="直線コネクタ 583"/>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127802</xdr:rowOff>
    </xdr:from>
    <xdr:to>
      <xdr:col>85</xdr:col>
      <xdr:colOff>127000</xdr:colOff>
      <xdr:row>58</xdr:row>
      <xdr:rowOff>37679</xdr:rowOff>
    </xdr:to>
    <xdr:cxnSp macro="">
      <xdr:nvCxnSpPr>
        <xdr:cNvPr id="585" name="直線コネクタ 584"/>
        <xdr:cNvCxnSpPr/>
      </xdr:nvCxnSpPr>
      <xdr:spPr>
        <a:xfrm>
          <a:off x="15481300" y="9900452"/>
          <a:ext cx="838200" cy="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86"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87" name="フローチャート: 判断 586"/>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74614</xdr:rowOff>
    </xdr:from>
    <xdr:to>
      <xdr:col>81</xdr:col>
      <xdr:colOff>50800</xdr:colOff>
      <xdr:row>57</xdr:row>
      <xdr:rowOff>127802</xdr:rowOff>
    </xdr:to>
    <xdr:cxnSp macro="">
      <xdr:nvCxnSpPr>
        <xdr:cNvPr id="588" name="直線コネクタ 587"/>
        <xdr:cNvCxnSpPr/>
      </xdr:nvCxnSpPr>
      <xdr:spPr>
        <a:xfrm>
          <a:off x="14592300" y="9675814"/>
          <a:ext cx="889000" cy="2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89" name="フローチャート: 判断 588"/>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0" name="テキスト ボックス 589"/>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74614</xdr:rowOff>
    </xdr:from>
    <xdr:to>
      <xdr:col>76</xdr:col>
      <xdr:colOff>114300</xdr:colOff>
      <xdr:row>57</xdr:row>
      <xdr:rowOff>56250</xdr:rowOff>
    </xdr:to>
    <xdr:cxnSp macro="">
      <xdr:nvCxnSpPr>
        <xdr:cNvPr id="591" name="直線コネクタ 590"/>
        <xdr:cNvCxnSpPr/>
      </xdr:nvCxnSpPr>
      <xdr:spPr>
        <a:xfrm flipV="1">
          <a:off x="13703300" y="9675814"/>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2" name="フローチャート: 判断 591"/>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3" name="テキスト ボックス 592"/>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56250</xdr:rowOff>
    </xdr:from>
    <xdr:to>
      <xdr:col>71</xdr:col>
      <xdr:colOff>177800</xdr:colOff>
      <xdr:row>57</xdr:row>
      <xdr:rowOff>170800</xdr:rowOff>
    </xdr:to>
    <xdr:cxnSp macro="">
      <xdr:nvCxnSpPr>
        <xdr:cNvPr id="594" name="直線コネクタ 593"/>
        <xdr:cNvCxnSpPr/>
      </xdr:nvCxnSpPr>
      <xdr:spPr>
        <a:xfrm flipV="1">
          <a:off x="12814300" y="9828900"/>
          <a:ext cx="889000" cy="1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595" name="フローチャート: 判断 594"/>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596" name="テキスト ボックス 595"/>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597" name="フローチャート: 判断 596"/>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598" name="テキスト ボックス 597"/>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158329</xdr:rowOff>
    </xdr:from>
    <xdr:to>
      <xdr:col>85</xdr:col>
      <xdr:colOff>177800</xdr:colOff>
      <xdr:row>58</xdr:row>
      <xdr:rowOff>88479</xdr:rowOff>
    </xdr:to>
    <xdr:sp macro="" textlink="">
      <xdr:nvSpPr>
        <xdr:cNvPr id="604" name="楕円 603"/>
        <xdr:cNvSpPr/>
      </xdr:nvSpPr>
      <xdr:spPr>
        <a:xfrm>
          <a:off x="16268700" y="99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73256</xdr:rowOff>
    </xdr:from>
    <xdr:ext cx="534377" cy="259045"/>
    <xdr:sp macro="" textlink="">
      <xdr:nvSpPr>
        <xdr:cNvPr id="605" name="教育費該当値テキスト"/>
        <xdr:cNvSpPr txBox="1"/>
      </xdr:nvSpPr>
      <xdr:spPr>
        <a:xfrm>
          <a:off x="16370300" y="98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77002</xdr:rowOff>
    </xdr:from>
    <xdr:to>
      <xdr:col>81</xdr:col>
      <xdr:colOff>101600</xdr:colOff>
      <xdr:row>58</xdr:row>
      <xdr:rowOff>7152</xdr:rowOff>
    </xdr:to>
    <xdr:sp macro="" textlink="">
      <xdr:nvSpPr>
        <xdr:cNvPr id="606" name="楕円 605"/>
        <xdr:cNvSpPr/>
      </xdr:nvSpPr>
      <xdr:spPr>
        <a:xfrm>
          <a:off x="15430500" y="9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169729</xdr:rowOff>
    </xdr:from>
    <xdr:ext cx="534377" cy="259045"/>
    <xdr:sp macro="" textlink="">
      <xdr:nvSpPr>
        <xdr:cNvPr id="607" name="テキスト ボックス 606"/>
        <xdr:cNvSpPr txBox="1"/>
      </xdr:nvSpPr>
      <xdr:spPr>
        <a:xfrm>
          <a:off x="15214111" y="99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23814</xdr:rowOff>
    </xdr:from>
    <xdr:to>
      <xdr:col>76</xdr:col>
      <xdr:colOff>165100</xdr:colOff>
      <xdr:row>56</xdr:row>
      <xdr:rowOff>125414</xdr:rowOff>
    </xdr:to>
    <xdr:sp macro="" textlink="">
      <xdr:nvSpPr>
        <xdr:cNvPr id="608" name="楕円 607"/>
        <xdr:cNvSpPr/>
      </xdr:nvSpPr>
      <xdr:spPr>
        <a:xfrm>
          <a:off x="14541500" y="96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141941</xdr:rowOff>
    </xdr:from>
    <xdr:ext cx="534377" cy="259045"/>
    <xdr:sp macro="" textlink="">
      <xdr:nvSpPr>
        <xdr:cNvPr id="609" name="テキスト ボックス 608"/>
        <xdr:cNvSpPr txBox="1"/>
      </xdr:nvSpPr>
      <xdr:spPr>
        <a:xfrm>
          <a:off x="14325111" y="94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5450</xdr:rowOff>
    </xdr:from>
    <xdr:to>
      <xdr:col>72</xdr:col>
      <xdr:colOff>38100</xdr:colOff>
      <xdr:row>57</xdr:row>
      <xdr:rowOff>107050</xdr:rowOff>
    </xdr:to>
    <xdr:sp macro="" textlink="">
      <xdr:nvSpPr>
        <xdr:cNvPr id="610" name="楕円 609"/>
        <xdr:cNvSpPr/>
      </xdr:nvSpPr>
      <xdr:spPr>
        <a:xfrm>
          <a:off x="13652500" y="97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123577</xdr:rowOff>
    </xdr:from>
    <xdr:ext cx="534377" cy="259045"/>
    <xdr:sp macro="" textlink="">
      <xdr:nvSpPr>
        <xdr:cNvPr id="611" name="テキスト ボックス 610"/>
        <xdr:cNvSpPr txBox="1"/>
      </xdr:nvSpPr>
      <xdr:spPr>
        <a:xfrm>
          <a:off x="13436111" y="95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120000</xdr:rowOff>
    </xdr:from>
    <xdr:to>
      <xdr:col>67</xdr:col>
      <xdr:colOff>101600</xdr:colOff>
      <xdr:row>58</xdr:row>
      <xdr:rowOff>50150</xdr:rowOff>
    </xdr:to>
    <xdr:sp macro="" textlink="">
      <xdr:nvSpPr>
        <xdr:cNvPr id="612" name="楕円 611"/>
        <xdr:cNvSpPr/>
      </xdr:nvSpPr>
      <xdr:spPr>
        <a:xfrm>
          <a:off x="12763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41277</xdr:rowOff>
    </xdr:from>
    <xdr:ext cx="534377" cy="259045"/>
    <xdr:sp macro="" textlink="">
      <xdr:nvSpPr>
        <xdr:cNvPr id="613" name="テキスト ボックス 612"/>
        <xdr:cNvSpPr txBox="1"/>
      </xdr:nvSpPr>
      <xdr:spPr>
        <a:xfrm>
          <a:off x="12547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7" name="テキスト ボックス 62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9" name="テキスト ボックス 62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1" name="テキスト ボックス 63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35" name="直線コネクタ 634"/>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36"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38"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39" name="直線コネクタ 638"/>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123800</xdr:rowOff>
    </xdr:from>
    <xdr:to>
      <xdr:col>85</xdr:col>
      <xdr:colOff>127000</xdr:colOff>
      <xdr:row>78</xdr:row>
      <xdr:rowOff>138579</xdr:rowOff>
    </xdr:to>
    <xdr:cxnSp macro="">
      <xdr:nvCxnSpPr>
        <xdr:cNvPr id="640" name="直線コネクタ 639"/>
        <xdr:cNvCxnSpPr/>
      </xdr:nvCxnSpPr>
      <xdr:spPr>
        <a:xfrm flipV="1">
          <a:off x="15481300" y="13496900"/>
          <a:ext cx="8382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1"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2" name="フローチャート: 判断 641"/>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138579</xdr:rowOff>
    </xdr:from>
    <xdr:to>
      <xdr:col>81</xdr:col>
      <xdr:colOff>50800</xdr:colOff>
      <xdr:row>78</xdr:row>
      <xdr:rowOff>138928</xdr:rowOff>
    </xdr:to>
    <xdr:cxnSp macro="">
      <xdr:nvCxnSpPr>
        <xdr:cNvPr id="643" name="直線コネクタ 642"/>
        <xdr:cNvCxnSpPr/>
      </xdr:nvCxnSpPr>
      <xdr:spPr>
        <a:xfrm flipV="1">
          <a:off x="14592300" y="13511679"/>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4" name="フローチャート: 判断 643"/>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45" name="テキスト ボックス 644"/>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138173</xdr:rowOff>
    </xdr:from>
    <xdr:to>
      <xdr:col>76</xdr:col>
      <xdr:colOff>114300</xdr:colOff>
      <xdr:row>78</xdr:row>
      <xdr:rowOff>138928</xdr:rowOff>
    </xdr:to>
    <xdr:cxnSp macro="">
      <xdr:nvCxnSpPr>
        <xdr:cNvPr id="646" name="直線コネクタ 645"/>
        <xdr:cNvCxnSpPr/>
      </xdr:nvCxnSpPr>
      <xdr:spPr>
        <a:xfrm>
          <a:off x="13703300" y="1351127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47" name="フローチャート: 判断 646"/>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48" name="テキスト ボックス 647"/>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138173</xdr:rowOff>
    </xdr:from>
    <xdr:to>
      <xdr:col>71</xdr:col>
      <xdr:colOff>177800</xdr:colOff>
      <xdr:row>78</xdr:row>
      <xdr:rowOff>139378</xdr:rowOff>
    </xdr:to>
    <xdr:cxnSp macro="">
      <xdr:nvCxnSpPr>
        <xdr:cNvPr id="649" name="直線コネクタ 648"/>
        <xdr:cNvCxnSpPr/>
      </xdr:nvCxnSpPr>
      <xdr:spPr>
        <a:xfrm flipV="1">
          <a:off x="12814300" y="13511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0" name="フローチャート: 判断 649"/>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1" name="テキスト ボックス 650"/>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2" name="フローチャート: 判断 651"/>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3" name="テキスト ボックス 652"/>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73000</xdr:rowOff>
    </xdr:from>
    <xdr:to>
      <xdr:col>85</xdr:col>
      <xdr:colOff>177800</xdr:colOff>
      <xdr:row>79</xdr:row>
      <xdr:rowOff>3150</xdr:rowOff>
    </xdr:to>
    <xdr:sp macro="" textlink="">
      <xdr:nvSpPr>
        <xdr:cNvPr id="659" name="楕円 658"/>
        <xdr:cNvSpPr/>
      </xdr:nvSpPr>
      <xdr:spPr>
        <a:xfrm>
          <a:off x="16268700" y="134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0"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87779</xdr:rowOff>
    </xdr:from>
    <xdr:to>
      <xdr:col>81</xdr:col>
      <xdr:colOff>101600</xdr:colOff>
      <xdr:row>79</xdr:row>
      <xdr:rowOff>17929</xdr:rowOff>
    </xdr:to>
    <xdr:sp macro="" textlink="">
      <xdr:nvSpPr>
        <xdr:cNvPr id="661" name="楕円 660"/>
        <xdr:cNvSpPr/>
      </xdr:nvSpPr>
      <xdr:spPr>
        <a:xfrm>
          <a:off x="15430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9056</xdr:rowOff>
    </xdr:from>
    <xdr:ext cx="378565" cy="259045"/>
    <xdr:sp macro="" textlink="">
      <xdr:nvSpPr>
        <xdr:cNvPr id="662" name="テキスト ボックス 661"/>
        <xdr:cNvSpPr txBox="1"/>
      </xdr:nvSpPr>
      <xdr:spPr>
        <a:xfrm>
          <a:off x="15292017" y="1355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88128</xdr:rowOff>
    </xdr:from>
    <xdr:to>
      <xdr:col>76</xdr:col>
      <xdr:colOff>165100</xdr:colOff>
      <xdr:row>79</xdr:row>
      <xdr:rowOff>18278</xdr:rowOff>
    </xdr:to>
    <xdr:sp macro="" textlink="">
      <xdr:nvSpPr>
        <xdr:cNvPr id="663" name="楕円 662"/>
        <xdr:cNvSpPr/>
      </xdr:nvSpPr>
      <xdr:spPr>
        <a:xfrm>
          <a:off x="14541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9405</xdr:rowOff>
    </xdr:from>
    <xdr:ext cx="378565" cy="259045"/>
    <xdr:sp macro="" textlink="">
      <xdr:nvSpPr>
        <xdr:cNvPr id="664" name="テキスト ボックス 663"/>
        <xdr:cNvSpPr txBox="1"/>
      </xdr:nvSpPr>
      <xdr:spPr>
        <a:xfrm>
          <a:off x="14403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87373</xdr:rowOff>
    </xdr:from>
    <xdr:to>
      <xdr:col>72</xdr:col>
      <xdr:colOff>38100</xdr:colOff>
      <xdr:row>79</xdr:row>
      <xdr:rowOff>17523</xdr:rowOff>
    </xdr:to>
    <xdr:sp macro="" textlink="">
      <xdr:nvSpPr>
        <xdr:cNvPr id="665" name="楕円 664"/>
        <xdr:cNvSpPr/>
      </xdr:nvSpPr>
      <xdr:spPr>
        <a:xfrm>
          <a:off x="136525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8650</xdr:rowOff>
    </xdr:from>
    <xdr:ext cx="378565" cy="259045"/>
    <xdr:sp macro="" textlink="">
      <xdr:nvSpPr>
        <xdr:cNvPr id="666" name="テキスト ボックス 665"/>
        <xdr:cNvSpPr txBox="1"/>
      </xdr:nvSpPr>
      <xdr:spPr>
        <a:xfrm>
          <a:off x="13514017" y="1355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88578</xdr:rowOff>
    </xdr:from>
    <xdr:to>
      <xdr:col>67</xdr:col>
      <xdr:colOff>101600</xdr:colOff>
      <xdr:row>79</xdr:row>
      <xdr:rowOff>18728</xdr:rowOff>
    </xdr:to>
    <xdr:sp macro="" textlink="">
      <xdr:nvSpPr>
        <xdr:cNvPr id="667" name="楕円 666"/>
        <xdr:cNvSpPr/>
      </xdr:nvSpPr>
      <xdr:spPr>
        <a:xfrm>
          <a:off x="12763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9855</xdr:rowOff>
    </xdr:from>
    <xdr:ext cx="378565" cy="259045"/>
    <xdr:sp macro="" textlink="">
      <xdr:nvSpPr>
        <xdr:cNvPr id="668" name="テキスト ボックス 667"/>
        <xdr:cNvSpPr txBox="1"/>
      </xdr:nvSpPr>
      <xdr:spPr>
        <a:xfrm>
          <a:off x="12625017" y="1355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2" name="直線コネクタ 691"/>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3"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4" name="直線コネクタ 693"/>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695"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696" name="直線コネクタ 695"/>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117077</xdr:rowOff>
    </xdr:from>
    <xdr:to>
      <xdr:col>85</xdr:col>
      <xdr:colOff>127000</xdr:colOff>
      <xdr:row>96</xdr:row>
      <xdr:rowOff>122030</xdr:rowOff>
    </xdr:to>
    <xdr:cxnSp macro="">
      <xdr:nvCxnSpPr>
        <xdr:cNvPr id="697" name="直線コネクタ 696"/>
        <xdr:cNvCxnSpPr/>
      </xdr:nvCxnSpPr>
      <xdr:spPr>
        <a:xfrm flipV="1">
          <a:off x="15481300" y="165762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698"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699" name="フローチャート: 判断 698"/>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77643</xdr:rowOff>
    </xdr:from>
    <xdr:to>
      <xdr:col>81</xdr:col>
      <xdr:colOff>50800</xdr:colOff>
      <xdr:row>96</xdr:row>
      <xdr:rowOff>122030</xdr:rowOff>
    </xdr:to>
    <xdr:cxnSp macro="">
      <xdr:nvCxnSpPr>
        <xdr:cNvPr id="700" name="直線コネクタ 699"/>
        <xdr:cNvCxnSpPr/>
      </xdr:nvCxnSpPr>
      <xdr:spPr>
        <a:xfrm>
          <a:off x="14592300" y="16536843"/>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1" name="フローチャート: 判断 700"/>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2" name="テキスト ボックス 701"/>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77262</xdr:rowOff>
    </xdr:from>
    <xdr:to>
      <xdr:col>76</xdr:col>
      <xdr:colOff>114300</xdr:colOff>
      <xdr:row>96</xdr:row>
      <xdr:rowOff>77643</xdr:rowOff>
    </xdr:to>
    <xdr:cxnSp macro="">
      <xdr:nvCxnSpPr>
        <xdr:cNvPr id="703" name="直線コネクタ 702"/>
        <xdr:cNvCxnSpPr/>
      </xdr:nvCxnSpPr>
      <xdr:spPr>
        <a:xfrm>
          <a:off x="13703300" y="165364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4" name="フローチャート: 判断 703"/>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05" name="テキスト ボックス 704"/>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77262</xdr:rowOff>
    </xdr:from>
    <xdr:to>
      <xdr:col>71</xdr:col>
      <xdr:colOff>177800</xdr:colOff>
      <xdr:row>96</xdr:row>
      <xdr:rowOff>84097</xdr:rowOff>
    </xdr:to>
    <xdr:cxnSp macro="">
      <xdr:nvCxnSpPr>
        <xdr:cNvPr id="706" name="直線コネクタ 705"/>
        <xdr:cNvCxnSpPr/>
      </xdr:nvCxnSpPr>
      <xdr:spPr>
        <a:xfrm flipV="1">
          <a:off x="12814300" y="16536462"/>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07" name="フローチャート: 判断 706"/>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08" name="テキスト ボックス 707"/>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09" name="フローチャート: 判断 708"/>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0" name="テキスト ボックス 709"/>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66277</xdr:rowOff>
    </xdr:from>
    <xdr:to>
      <xdr:col>85</xdr:col>
      <xdr:colOff>177800</xdr:colOff>
      <xdr:row>96</xdr:row>
      <xdr:rowOff>167877</xdr:rowOff>
    </xdr:to>
    <xdr:sp macro="" textlink="">
      <xdr:nvSpPr>
        <xdr:cNvPr id="716" name="楕円 715"/>
        <xdr:cNvSpPr/>
      </xdr:nvSpPr>
      <xdr:spPr>
        <a:xfrm>
          <a:off x="16268700" y="16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44704</xdr:rowOff>
    </xdr:from>
    <xdr:ext cx="534377" cy="259045"/>
    <xdr:sp macro="" textlink="">
      <xdr:nvSpPr>
        <xdr:cNvPr id="717" name="公債費該当値テキスト"/>
        <xdr:cNvSpPr txBox="1"/>
      </xdr:nvSpPr>
      <xdr:spPr>
        <a:xfrm>
          <a:off x="16370300" y="1650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71230</xdr:rowOff>
    </xdr:from>
    <xdr:to>
      <xdr:col>81</xdr:col>
      <xdr:colOff>101600</xdr:colOff>
      <xdr:row>97</xdr:row>
      <xdr:rowOff>1380</xdr:rowOff>
    </xdr:to>
    <xdr:sp macro="" textlink="">
      <xdr:nvSpPr>
        <xdr:cNvPr id="718" name="楕円 717"/>
        <xdr:cNvSpPr/>
      </xdr:nvSpPr>
      <xdr:spPr>
        <a:xfrm>
          <a:off x="15430500" y="165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163957</xdr:rowOff>
    </xdr:from>
    <xdr:ext cx="534377" cy="259045"/>
    <xdr:sp macro="" textlink="">
      <xdr:nvSpPr>
        <xdr:cNvPr id="719" name="テキスト ボックス 718"/>
        <xdr:cNvSpPr txBox="1"/>
      </xdr:nvSpPr>
      <xdr:spPr>
        <a:xfrm>
          <a:off x="15214111" y="166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26843</xdr:rowOff>
    </xdr:from>
    <xdr:to>
      <xdr:col>76</xdr:col>
      <xdr:colOff>165100</xdr:colOff>
      <xdr:row>96</xdr:row>
      <xdr:rowOff>128443</xdr:rowOff>
    </xdr:to>
    <xdr:sp macro="" textlink="">
      <xdr:nvSpPr>
        <xdr:cNvPr id="720" name="楕円 719"/>
        <xdr:cNvSpPr/>
      </xdr:nvSpPr>
      <xdr:spPr>
        <a:xfrm>
          <a:off x="14541500" y="164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119570</xdr:rowOff>
    </xdr:from>
    <xdr:ext cx="534377" cy="259045"/>
    <xdr:sp macro="" textlink="">
      <xdr:nvSpPr>
        <xdr:cNvPr id="721" name="テキスト ボックス 720"/>
        <xdr:cNvSpPr txBox="1"/>
      </xdr:nvSpPr>
      <xdr:spPr>
        <a:xfrm>
          <a:off x="14325111" y="165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26462</xdr:rowOff>
    </xdr:from>
    <xdr:to>
      <xdr:col>72</xdr:col>
      <xdr:colOff>38100</xdr:colOff>
      <xdr:row>96</xdr:row>
      <xdr:rowOff>128062</xdr:rowOff>
    </xdr:to>
    <xdr:sp macro="" textlink="">
      <xdr:nvSpPr>
        <xdr:cNvPr id="722" name="楕円 721"/>
        <xdr:cNvSpPr/>
      </xdr:nvSpPr>
      <xdr:spPr>
        <a:xfrm>
          <a:off x="13652500" y="164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119189</xdr:rowOff>
    </xdr:from>
    <xdr:ext cx="534377" cy="259045"/>
    <xdr:sp macro="" textlink="">
      <xdr:nvSpPr>
        <xdr:cNvPr id="723" name="テキスト ボックス 722"/>
        <xdr:cNvSpPr txBox="1"/>
      </xdr:nvSpPr>
      <xdr:spPr>
        <a:xfrm>
          <a:off x="13436111" y="165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33297</xdr:rowOff>
    </xdr:from>
    <xdr:to>
      <xdr:col>67</xdr:col>
      <xdr:colOff>101600</xdr:colOff>
      <xdr:row>96</xdr:row>
      <xdr:rowOff>134897</xdr:rowOff>
    </xdr:to>
    <xdr:sp macro="" textlink="">
      <xdr:nvSpPr>
        <xdr:cNvPr id="724" name="楕円 723"/>
        <xdr:cNvSpPr/>
      </xdr:nvSpPr>
      <xdr:spPr>
        <a:xfrm>
          <a:off x="12763500" y="164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126024</xdr:rowOff>
    </xdr:from>
    <xdr:ext cx="534377" cy="259045"/>
    <xdr:sp macro="" textlink="">
      <xdr:nvSpPr>
        <xdr:cNvPr id="725" name="テキスト ボックス 724"/>
        <xdr:cNvSpPr txBox="1"/>
      </xdr:nvSpPr>
      <xdr:spPr>
        <a:xfrm>
          <a:off x="12547111" y="165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1" name="直線コネクタ 750"/>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2"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4"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55" name="直線コネクタ 754"/>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57"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58" name="フローチャート: 判断 757"/>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0" name="フローチャート: 判断 759"/>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1" name="テキスト ボックス 760"/>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110853</xdr:rowOff>
    </xdr:from>
    <xdr:to>
      <xdr:col>107</xdr:col>
      <xdr:colOff>50800</xdr:colOff>
      <xdr:row>39</xdr:row>
      <xdr:rowOff>98878</xdr:rowOff>
    </xdr:to>
    <xdr:cxnSp macro="">
      <xdr:nvCxnSpPr>
        <xdr:cNvPr id="762" name="直線コネクタ 761"/>
        <xdr:cNvCxnSpPr/>
      </xdr:nvCxnSpPr>
      <xdr:spPr>
        <a:xfrm>
          <a:off x="19545300" y="6111603"/>
          <a:ext cx="889000" cy="6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3" name="フローチャート: 判断 762"/>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4" name="テキスト ボックス 763"/>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110853</xdr:rowOff>
    </xdr:from>
    <xdr:to>
      <xdr:col>102</xdr:col>
      <xdr:colOff>114300</xdr:colOff>
      <xdr:row>39</xdr:row>
      <xdr:rowOff>98878</xdr:rowOff>
    </xdr:to>
    <xdr:cxnSp macro="">
      <xdr:nvCxnSpPr>
        <xdr:cNvPr id="765" name="直線コネクタ 764"/>
        <xdr:cNvCxnSpPr/>
      </xdr:nvCxnSpPr>
      <xdr:spPr>
        <a:xfrm flipV="1">
          <a:off x="18656300" y="6111603"/>
          <a:ext cx="889000" cy="6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66" name="フローチャート: 判断 765"/>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95086</xdr:rowOff>
    </xdr:from>
    <xdr:ext cx="313932" cy="259045"/>
    <xdr:sp macro="" textlink="">
      <xdr:nvSpPr>
        <xdr:cNvPr id="767" name="テキスト ボックス 766"/>
        <xdr:cNvSpPr txBox="1"/>
      </xdr:nvSpPr>
      <xdr:spPr>
        <a:xfrm>
          <a:off x="19388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68" name="フローチャート: 判断 767"/>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69" name="テキスト ボックス 768"/>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76"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60053</xdr:rowOff>
    </xdr:from>
    <xdr:to>
      <xdr:col>102</xdr:col>
      <xdr:colOff>165100</xdr:colOff>
      <xdr:row>35</xdr:row>
      <xdr:rowOff>161653</xdr:rowOff>
    </xdr:to>
    <xdr:sp macro="" textlink="">
      <xdr:nvSpPr>
        <xdr:cNvPr id="781" name="楕円 780"/>
        <xdr:cNvSpPr/>
      </xdr:nvSpPr>
      <xdr:spPr>
        <a:xfrm>
          <a:off x="19494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6730</xdr:rowOff>
    </xdr:from>
    <xdr:ext cx="378565" cy="259045"/>
    <xdr:sp macro="" textlink="">
      <xdr:nvSpPr>
        <xdr:cNvPr id="782" name="テキスト ボックス 781"/>
        <xdr:cNvSpPr txBox="1"/>
      </xdr:nvSpPr>
      <xdr:spPr>
        <a:xfrm>
          <a:off x="19356017" y="583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5" name="直線コネクタ 79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6" name="テキスト ボックス 79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9" name="直線コネクタ 79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0" name="テキスト ボックス 799"/>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4" name="直線コネクタ 803"/>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7"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9" name="直線コネクタ 808"/>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0"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フローチャート: 判断 810"/>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2" name="直線コネクタ 811"/>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3" name="フローチャート: 判断 812"/>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5" name="直線コネクタ 814"/>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6" name="フローチャート: 判断 815"/>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8" name="直線コネクタ 817"/>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19" name="フローチャート: 判断 818"/>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0" name="テキスト ボックス 819"/>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フローチャート: 判断 820"/>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8" name="楕円 82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9"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0" name="楕円 82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1" name="テキスト ボックス 830"/>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2" name="楕円 831"/>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3" name="テキスト ボックス 832"/>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4" name="楕円 833"/>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5" name="テキスト ボックス 83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6" name="楕円 835"/>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7" name="テキスト ボックス 836"/>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月の改選時に定数を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名削減したものの、人口減少が続いていることから類似団体平均より高い値で推移しており、令和２年度で</a:t>
          </a:r>
          <a:r>
            <a:rPr kumimoji="1" lang="en-US" altLang="ja-JP" sz="1100">
              <a:latin typeface="ＭＳ Ｐゴシック" panose="020B0600070205080204" pitchFamily="50" charset="-128"/>
              <a:ea typeface="ＭＳ Ｐゴシック" panose="020B0600070205080204" pitchFamily="50" charset="-128"/>
            </a:rPr>
            <a:t>2,049</a:t>
          </a:r>
          <a:r>
            <a:rPr kumimoji="1" lang="ja-JP" altLang="en-US" sz="1100">
              <a:latin typeface="ＭＳ Ｐゴシック" panose="020B0600070205080204" pitchFamily="50" charset="-128"/>
              <a:ea typeface="ＭＳ Ｐゴシック" panose="020B0600070205080204" pitchFamily="50" charset="-128"/>
            </a:rPr>
            <a:t>円上回っている。総務費は新型コロナウイルス感染症対策である特別定額給付金給付事業などにより前年度より</a:t>
          </a:r>
          <a:r>
            <a:rPr kumimoji="1" lang="en-US" altLang="ja-JP" sz="1100">
              <a:latin typeface="ＭＳ Ｐゴシック" panose="020B0600070205080204" pitchFamily="50" charset="-128"/>
              <a:ea typeface="ＭＳ Ｐゴシック" panose="020B0600070205080204" pitchFamily="50" charset="-128"/>
            </a:rPr>
            <a:t>156,704</a:t>
          </a:r>
          <a:r>
            <a:rPr kumimoji="1" lang="ja-JP" altLang="en-US" sz="1100">
              <a:latin typeface="ＭＳ Ｐゴシック" panose="020B0600070205080204" pitchFamily="50" charset="-128"/>
              <a:ea typeface="ＭＳ Ｐゴシック" panose="020B0600070205080204" pitchFamily="50" charset="-128"/>
            </a:rPr>
            <a:t>円の増加となった。ふるさと納税寄附が増え、返礼品等経費や基金積立金が増額となったこともあり、類似団体平均を</a:t>
          </a:r>
          <a:r>
            <a:rPr kumimoji="1" lang="en-US" altLang="ja-JP" sz="1100">
              <a:latin typeface="ＭＳ Ｐゴシック" panose="020B0600070205080204" pitchFamily="50" charset="-128"/>
              <a:ea typeface="ＭＳ Ｐゴシック" panose="020B0600070205080204" pitchFamily="50" charset="-128"/>
            </a:rPr>
            <a:t>44,157</a:t>
          </a:r>
          <a:r>
            <a:rPr kumimoji="1" lang="ja-JP" altLang="en-US" sz="1100">
              <a:latin typeface="ＭＳ Ｐゴシック" panose="020B0600070205080204" pitchFamily="50" charset="-128"/>
              <a:ea typeface="ＭＳ Ｐゴシック" panose="020B0600070205080204" pitchFamily="50" charset="-128"/>
            </a:rPr>
            <a:t>円上回っている。民生費は子育て世帯への臨時特別給付金や障がい者自立支援給付事業の増などで、前年度より住民一人当たり</a:t>
          </a:r>
          <a:r>
            <a:rPr kumimoji="1" lang="en-US" altLang="ja-JP" sz="1100">
              <a:latin typeface="ＭＳ Ｐゴシック" panose="020B0600070205080204" pitchFamily="50" charset="-128"/>
              <a:ea typeface="ＭＳ Ｐゴシック" panose="020B0600070205080204" pitchFamily="50" charset="-128"/>
            </a:rPr>
            <a:t>7,269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155,437</a:t>
          </a:r>
          <a:r>
            <a:rPr kumimoji="1" lang="ja-JP" altLang="en-US" sz="1100">
              <a:latin typeface="ＭＳ Ｐゴシック" panose="020B0600070205080204" pitchFamily="50" charset="-128"/>
              <a:ea typeface="ＭＳ Ｐゴシック" panose="020B0600070205080204" pitchFamily="50" charset="-128"/>
            </a:rPr>
            <a:t>円となった。今後は介護訓練等給付費や介護保険事業会計繰出金の増加、市の重点施策である子育てスマイルプロジェクトの推進による増加が見込まれる。衛生費はすこやか出産祝い金の増などにより、</a:t>
          </a:r>
          <a:r>
            <a:rPr kumimoji="1" lang="en-US" altLang="ja-JP" sz="1100">
              <a:latin typeface="ＭＳ Ｐゴシック" panose="020B0600070205080204" pitchFamily="50" charset="-128"/>
              <a:ea typeface="ＭＳ Ｐゴシック" panose="020B0600070205080204" pitchFamily="50" charset="-128"/>
            </a:rPr>
            <a:t>1,729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27,077</a:t>
          </a:r>
          <a:r>
            <a:rPr kumimoji="1" lang="ja-JP" altLang="en-US" sz="1100">
              <a:latin typeface="ＭＳ Ｐゴシック" panose="020B0600070205080204" pitchFamily="50" charset="-128"/>
              <a:ea typeface="ＭＳ Ｐゴシック" panose="020B0600070205080204" pitchFamily="50" charset="-128"/>
            </a:rPr>
            <a:t>円だった。なお、依然として類似団体の中で最も低い値であり、これは、ごみ処理施設を単独運営ではなく一部事務組合で運営している影響が大きいと考えられる。労働費は前年並みの事業費だったが人口減少が影響し前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1,605</a:t>
          </a:r>
          <a:r>
            <a:rPr kumimoji="1" lang="ja-JP" altLang="en-US" sz="1100">
              <a:latin typeface="ＭＳ Ｐゴシック" panose="020B0600070205080204" pitchFamily="50" charset="-128"/>
              <a:ea typeface="ＭＳ Ｐゴシック" panose="020B0600070205080204" pitchFamily="50" charset="-128"/>
            </a:rPr>
            <a:t>円となり、類似団体平均を</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円上回っている。農林水産業費は民有林林道整備事業や県営土地改良事業などが前年度より増額したことなどから、前年度比</a:t>
          </a:r>
          <a:r>
            <a:rPr kumimoji="1" lang="en-US" altLang="ja-JP" sz="1100">
              <a:latin typeface="ＭＳ Ｐゴシック" panose="020B0600070205080204" pitchFamily="50" charset="-128"/>
              <a:ea typeface="ＭＳ Ｐゴシック" panose="020B0600070205080204" pitchFamily="50" charset="-128"/>
            </a:rPr>
            <a:t>7,264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32,381</a:t>
          </a:r>
          <a:r>
            <a:rPr kumimoji="1" lang="ja-JP" altLang="en-US" sz="1100">
              <a:latin typeface="ＭＳ Ｐゴシック" panose="020B0600070205080204" pitchFamily="50" charset="-128"/>
              <a:ea typeface="ＭＳ Ｐゴシック" panose="020B0600070205080204" pitchFamily="50" charset="-128"/>
            </a:rPr>
            <a:t>円となったが、類似団体平均を下回った。民有林林道整備事業が完了したため、来年度以降は負担減少が見込まれる。商工費は中小企業振興資金貸付金や中小企業緊急融資支援基金積立金などの新型コロナウイルス感染症対策に係る事業費の増により、前年度より</a:t>
          </a:r>
          <a:r>
            <a:rPr kumimoji="1" lang="en-US" altLang="ja-JP" sz="1100">
              <a:latin typeface="ＭＳ Ｐゴシック" panose="020B0600070205080204" pitchFamily="50" charset="-128"/>
              <a:ea typeface="ＭＳ Ｐゴシック" panose="020B0600070205080204" pitchFamily="50" charset="-128"/>
            </a:rPr>
            <a:t>13,538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38,424</a:t>
          </a:r>
          <a:r>
            <a:rPr kumimoji="1" lang="ja-JP" altLang="en-US" sz="1100">
              <a:latin typeface="ＭＳ Ｐゴシック" panose="020B0600070205080204" pitchFamily="50" charset="-128"/>
              <a:ea typeface="ＭＳ Ｐゴシック" panose="020B0600070205080204" pitchFamily="50" charset="-128"/>
            </a:rPr>
            <a:t>円となった。今後は余暇開発施設の長寿命化事業が予定されている。土木費は豪雪による除雪費の増加や平成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次村山市総合計画に基づいた村山駅東西エリアの開発などに伴う道路整備により</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年連続で増加し、前年度比</a:t>
          </a:r>
          <a:r>
            <a:rPr kumimoji="1" lang="en-US" altLang="ja-JP" sz="1100">
              <a:latin typeface="ＭＳ Ｐゴシック" panose="020B0600070205080204" pitchFamily="50" charset="-128"/>
              <a:ea typeface="ＭＳ Ｐゴシック" panose="020B0600070205080204" pitchFamily="50" charset="-128"/>
            </a:rPr>
            <a:t>27,929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108,080</a:t>
          </a:r>
          <a:r>
            <a:rPr kumimoji="1" lang="ja-JP" altLang="en-US" sz="1100">
              <a:latin typeface="ＭＳ Ｐゴシック" panose="020B0600070205080204" pitchFamily="50" charset="-128"/>
              <a:ea typeface="ＭＳ Ｐゴシック" panose="020B0600070205080204" pitchFamily="50" charset="-128"/>
            </a:rPr>
            <a:t>円となった。令和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年度頃までこの傾向が続くと見込まれる。消防費は前年度より</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円減少したが、耐震性防火水槽の整備や更新時期を迎えた消防団車両も多数あるため平準化を図りながら整備していく。教育費は小中学校冷房設備整備事業の皆減などにより前年度比</a:t>
          </a:r>
          <a:r>
            <a:rPr kumimoji="1" lang="en-US" altLang="ja-JP" sz="1100">
              <a:latin typeface="ＭＳ Ｐゴシック" panose="020B0600070205080204" pitchFamily="50" charset="-128"/>
              <a:ea typeface="ＭＳ Ｐゴシック" panose="020B0600070205080204" pitchFamily="50" charset="-128"/>
            </a:rPr>
            <a:t>7,471</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51,372</a:t>
          </a:r>
          <a:r>
            <a:rPr kumimoji="1" lang="ja-JP" altLang="en-US" sz="1100">
              <a:latin typeface="ＭＳ Ｐゴシック" panose="020B0600070205080204" pitchFamily="50" charset="-128"/>
              <a:ea typeface="ＭＳ Ｐゴシック" panose="020B0600070205080204" pitchFamily="50" charset="-128"/>
            </a:rPr>
            <a:t>円となり、類似団体平均を下回った。教育の充実に重点を置いた施策を展開しており、今後も楯岡中学校の長寿命化改造事業を予定している。災害復旧費は令和２年豪雨災害による工事により大幅増となったが、類似団体平均を下回った。なお、工事費の多くを３年度予算へ繰越している。公債費は定期償還分が前年度より減少し、</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２年度については、豪雨や豪雪などの災害対応により特別交付税が増額となったため例外的に実質単年度収支が黒字となっている。歳計剰余金処分による積立を除くと、財政調整基金への積立は利子収入分のみという状況には変わりない。</a:t>
          </a:r>
        </a:p>
        <a:p>
          <a:r>
            <a:rPr kumimoji="1" lang="ja-JP" altLang="en-US" sz="1200">
              <a:latin typeface="ＭＳ ゴシック" pitchFamily="49" charset="-128"/>
              <a:ea typeface="ＭＳ ゴシック" pitchFamily="49" charset="-128"/>
            </a:rPr>
            <a:t>　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全会計黒字のため、連結実質赤字比率は算定されない。標準財政規模に対する黒字の比率は、水道事業会計は前年度を下回ったものの、一般会計などで増えたため、全体で増加となった。</a:t>
          </a:r>
        </a:p>
        <a:p>
          <a:r>
            <a:rPr kumimoji="1" lang="ja-JP" altLang="en-US" sz="1400">
              <a:latin typeface="ＭＳ ゴシック" pitchFamily="49" charset="-128"/>
              <a:ea typeface="ＭＳ ゴシック" pitchFamily="49" charset="-128"/>
            </a:rPr>
            <a:t>　全会計黒字決算ではあるが、令和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法適用の企業会計に移行した下水道事業会計においては、公債費に対する一般会計からの繰出金の割合が大きく、一般会計の財政健全化に影響を与えることとなっている。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5" zoomScaleNormal="100" zoomScaleSheetLayoutView="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18874653</v>
      </c>
      <c r="BO4" s="464"/>
      <c r="BP4" s="464"/>
      <c r="BQ4" s="464"/>
      <c r="BR4" s="464"/>
      <c r="BS4" s="464"/>
      <c r="BT4" s="464"/>
      <c r="BU4" s="465"/>
      <c r="BV4" s="463">
        <v>13612336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16.7</v>
      </c>
      <c r="CU4" s="648"/>
      <c r="CV4" s="648"/>
      <c r="CW4" s="648"/>
      <c r="CX4" s="648"/>
      <c r="CY4" s="648"/>
      <c r="CZ4" s="648"/>
      <c r="DA4" s="649"/>
      <c r="DB4" s="647">
        <v>10.199999999999999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17550800</v>
      </c>
      <c r="BO5" s="469"/>
      <c r="BP5" s="469"/>
      <c r="BQ5" s="469"/>
      <c r="BR5" s="469"/>
      <c r="BS5" s="469"/>
      <c r="BT5" s="469"/>
      <c r="BU5" s="470"/>
      <c r="BV5" s="468">
        <v>12848783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83.3</v>
      </c>
      <c r="CU5" s="439"/>
      <c r="CV5" s="439"/>
      <c r="CW5" s="439"/>
      <c r="CX5" s="439"/>
      <c r="CY5" s="439"/>
      <c r="CZ5" s="439"/>
      <c r="DA5" s="440"/>
      <c r="DB5" s="438">
        <v>93.9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1323853</v>
      </c>
      <c r="BO6" s="469"/>
      <c r="BP6" s="469"/>
      <c r="BQ6" s="469"/>
      <c r="BR6" s="469"/>
      <c r="BS6" s="469"/>
      <c r="BT6" s="469"/>
      <c r="BU6" s="470"/>
      <c r="BV6" s="468">
        <v>763553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86.4</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95795</v>
      </c>
      <c r="BO7" s="469"/>
      <c r="BP7" s="469"/>
      <c r="BQ7" s="469"/>
      <c r="BR7" s="469"/>
      <c r="BS7" s="469"/>
      <c r="BT7" s="469"/>
      <c r="BU7" s="470"/>
      <c r="BV7" s="468">
        <v>23330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7358384</v>
      </c>
      <c r="CU7" s="469"/>
      <c r="CV7" s="469"/>
      <c r="CW7" s="469"/>
      <c r="CX7" s="469"/>
      <c r="CY7" s="469"/>
      <c r="CZ7" s="469"/>
      <c r="DA7" s="470"/>
      <c r="DB7" s="468">
        <v>7254563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1228058</v>
      </c>
      <c r="BO8" s="469"/>
      <c r="BP8" s="469"/>
      <c r="BQ8" s="469"/>
      <c r="BR8" s="469"/>
      <c r="BS8" s="469"/>
      <c r="BT8" s="469"/>
      <c r="BU8" s="470"/>
      <c r="BV8" s="468">
        <v>740223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22516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487835</v>
      </c>
      <c r="BO9" s="469"/>
      <c r="BP9" s="469"/>
      <c r="BQ9" s="469"/>
      <c r="BR9" s="469"/>
      <c r="BS9" s="469"/>
      <c r="BT9" s="469"/>
      <c r="BU9" s="470"/>
      <c r="BV9" s="468">
        <v>43671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11.1</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24684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109</v>
      </c>
      <c r="BO10" s="469"/>
      <c r="BP10" s="469"/>
      <c r="BQ10" s="469"/>
      <c r="BR10" s="469"/>
      <c r="BS10" s="469"/>
      <c r="BT10" s="469"/>
      <c r="BU10" s="470"/>
      <c r="BV10" s="468">
        <v>136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110</v>
      </c>
      <c r="AV11" s="526"/>
      <c r="AW11" s="526"/>
      <c r="AX11" s="526"/>
      <c r="AY11" s="448" t="s">
        <v>127</v>
      </c>
      <c r="AZ11" s="449"/>
      <c r="BA11" s="449"/>
      <c r="BB11" s="449"/>
      <c r="BC11" s="449"/>
      <c r="BD11" s="449"/>
      <c r="BE11" s="449"/>
      <c r="BF11" s="449"/>
      <c r="BG11" s="449"/>
      <c r="BH11" s="449"/>
      <c r="BI11" s="449"/>
      <c r="BJ11" s="449"/>
      <c r="BK11" s="449"/>
      <c r="BL11" s="449"/>
      <c r="BM11" s="450"/>
      <c r="BN11" s="468">
        <v>45580</v>
      </c>
      <c r="BO11" s="469"/>
      <c r="BP11" s="469"/>
      <c r="BQ11" s="469"/>
      <c r="BR11" s="469"/>
      <c r="BS11" s="469"/>
      <c r="BT11" s="469"/>
      <c r="BU11" s="470"/>
      <c r="BV11" s="468">
        <v>66084</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23191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180000</v>
      </c>
      <c r="BO12" s="469"/>
      <c r="BP12" s="469"/>
      <c r="BQ12" s="469"/>
      <c r="BR12" s="469"/>
      <c r="BS12" s="469"/>
      <c r="BT12" s="469"/>
      <c r="BU12" s="470"/>
      <c r="BV12" s="468">
        <v>400000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22994</v>
      </c>
      <c r="S13" s="572"/>
      <c r="T13" s="572"/>
      <c r="U13" s="572"/>
      <c r="V13" s="573"/>
      <c r="W13" s="559" t="s">
        <v>140</v>
      </c>
      <c r="X13" s="481"/>
      <c r="Y13" s="481"/>
      <c r="Z13" s="481"/>
      <c r="AA13" s="481"/>
      <c r="AB13" s="482"/>
      <c r="AC13" s="444">
        <v>1805</v>
      </c>
      <c r="AD13" s="445"/>
      <c r="AE13" s="445"/>
      <c r="AF13" s="445"/>
      <c r="AG13" s="446"/>
      <c r="AH13" s="444">
        <v>1995</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353524</v>
      </c>
      <c r="BO13" s="469"/>
      <c r="BP13" s="469"/>
      <c r="BQ13" s="469"/>
      <c r="BR13" s="469"/>
      <c r="BS13" s="469"/>
      <c r="BT13" s="469"/>
      <c r="BU13" s="470"/>
      <c r="BV13" s="468">
        <v>-290109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v>
      </c>
      <c r="CU13" s="439"/>
      <c r="CV13" s="439"/>
      <c r="CW13" s="439"/>
      <c r="CX13" s="439"/>
      <c r="CY13" s="439"/>
      <c r="CZ13" s="439"/>
      <c r="DA13" s="440"/>
      <c r="DB13" s="438">
        <v>11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23664</v>
      </c>
      <c r="S14" s="572"/>
      <c r="T14" s="572"/>
      <c r="U14" s="572"/>
      <c r="V14" s="573"/>
      <c r="W14" s="574"/>
      <c r="X14" s="484"/>
      <c r="Y14" s="484"/>
      <c r="Z14" s="484"/>
      <c r="AA14" s="484"/>
      <c r="AB14" s="485"/>
      <c r="AC14" s="564">
        <v>14.4</v>
      </c>
      <c r="AD14" s="565"/>
      <c r="AE14" s="565"/>
      <c r="AF14" s="565"/>
      <c r="AG14" s="566"/>
      <c r="AH14" s="564">
        <v>15.2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95.2</v>
      </c>
      <c r="CU14" s="576"/>
      <c r="CV14" s="576"/>
      <c r="CW14" s="576"/>
      <c r="CX14" s="576"/>
      <c r="CY14" s="576"/>
      <c r="CZ14" s="576"/>
      <c r="DA14" s="577"/>
      <c r="DB14" s="575">
        <v>108.1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23486</v>
      </c>
      <c r="S15" s="572"/>
      <c r="T15" s="572"/>
      <c r="U15" s="572"/>
      <c r="V15" s="573"/>
      <c r="W15" s="559" t="s">
        <v>146</v>
      </c>
      <c r="X15" s="481"/>
      <c r="Y15" s="481"/>
      <c r="Z15" s="481"/>
      <c r="AA15" s="481"/>
      <c r="AB15" s="482"/>
      <c r="AC15" s="444">
        <v>4653</v>
      </c>
      <c r="AD15" s="445"/>
      <c r="AE15" s="445"/>
      <c r="AF15" s="445"/>
      <c r="AG15" s="446"/>
      <c r="AH15" s="444">
        <v>4814</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2283251</v>
      </c>
      <c r="BO15" s="464"/>
      <c r="BP15" s="464"/>
      <c r="BQ15" s="464"/>
      <c r="BR15" s="464"/>
      <c r="BS15" s="464"/>
      <c r="BT15" s="464"/>
      <c r="BU15" s="465"/>
      <c r="BV15" s="463">
        <v>2485027</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37.200000000000003</v>
      </c>
      <c r="AD16" s="565"/>
      <c r="AE16" s="565"/>
      <c r="AF16" s="565"/>
      <c r="AG16" s="566"/>
      <c r="AH16" s="564">
        <v>36.799999999999997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6536875</v>
      </c>
      <c r="BO16" s="469"/>
      <c r="BP16" s="469"/>
      <c r="BQ16" s="469"/>
      <c r="BR16" s="469"/>
      <c r="BS16" s="469"/>
      <c r="BT16" s="469"/>
      <c r="BU16" s="470"/>
      <c r="BV16" s="468">
        <v>6346558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6058</v>
      </c>
      <c r="AD17" s="445"/>
      <c r="AE17" s="445"/>
      <c r="AF17" s="445"/>
      <c r="AG17" s="446"/>
      <c r="AH17" s="444">
        <v>6286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2833463</v>
      </c>
      <c r="BO17" s="469"/>
      <c r="BP17" s="469"/>
      <c r="BQ17" s="469"/>
      <c r="BR17" s="469"/>
      <c r="BS17" s="469"/>
      <c r="BT17" s="469"/>
      <c r="BU17" s="470"/>
      <c r="BV17" s="468">
        <v>3140322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196.98</v>
      </c>
      <c r="M18" s="533"/>
      <c r="N18" s="533"/>
      <c r="O18" s="533"/>
      <c r="P18" s="533"/>
      <c r="Q18" s="533"/>
      <c r="R18" s="534"/>
      <c r="S18" s="534"/>
      <c r="T18" s="534"/>
      <c r="U18" s="534"/>
      <c r="V18" s="535"/>
      <c r="W18" s="549"/>
      <c r="X18" s="550"/>
      <c r="Y18" s="550"/>
      <c r="Z18" s="550"/>
      <c r="AA18" s="550"/>
      <c r="AB18" s="560"/>
      <c r="AC18" s="432">
        <v>48.4</v>
      </c>
      <c r="AD18" s="433"/>
      <c r="AE18" s="433"/>
      <c r="AF18" s="433"/>
      <c r="AG18" s="536"/>
      <c r="AH18" s="432">
        <v>48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6281896</v>
      </c>
      <c r="BO18" s="469"/>
      <c r="BP18" s="469"/>
      <c r="BQ18" s="469"/>
      <c r="BR18" s="469"/>
      <c r="BS18" s="469"/>
      <c r="BT18" s="469"/>
      <c r="BU18" s="470"/>
      <c r="BV18" s="468">
        <v>6724734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114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11544446</v>
      </c>
      <c r="BO19" s="469"/>
      <c r="BP19" s="469"/>
      <c r="BQ19" s="469"/>
      <c r="BR19" s="469"/>
      <c r="BS19" s="469"/>
      <c r="BT19" s="469"/>
      <c r="BU19" s="470"/>
      <c r="BV19" s="468">
        <v>9323439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7579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13771684</v>
      </c>
      <c r="BO23" s="469"/>
      <c r="BP23" s="469"/>
      <c r="BQ23" s="469"/>
      <c r="BR23" s="469"/>
      <c r="BS23" s="469"/>
      <c r="BT23" s="469"/>
      <c r="BU23" s="470"/>
      <c r="BV23" s="468">
        <v>13886648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9200</v>
      </c>
      <c r="R24" s="445"/>
      <c r="S24" s="445"/>
      <c r="T24" s="445"/>
      <c r="U24" s="445"/>
      <c r="V24" s="446"/>
      <c r="W24" s="510"/>
      <c r="X24" s="501"/>
      <c r="Y24" s="502"/>
      <c r="Z24" s="441" t="s">
        <v>170</v>
      </c>
      <c r="AA24" s="442"/>
      <c r="AB24" s="442"/>
      <c r="AC24" s="442"/>
      <c r="AD24" s="442"/>
      <c r="AE24" s="442"/>
      <c r="AF24" s="442"/>
      <c r="AG24" s="443"/>
      <c r="AH24" s="444">
        <v>229</v>
      </c>
      <c r="AI24" s="445"/>
      <c r="AJ24" s="445"/>
      <c r="AK24" s="445"/>
      <c r="AL24" s="446"/>
      <c r="AM24" s="444">
        <v>735777</v>
      </c>
      <c r="AN24" s="445"/>
      <c r="AO24" s="445"/>
      <c r="AP24" s="445"/>
      <c r="AQ24" s="445"/>
      <c r="AR24" s="446"/>
      <c r="AS24" s="444">
        <v>3213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11893193</v>
      </c>
      <c r="BO24" s="469"/>
      <c r="BP24" s="469"/>
      <c r="BQ24" s="469"/>
      <c r="BR24" s="469"/>
      <c r="BS24" s="469"/>
      <c r="BT24" s="469"/>
      <c r="BU24" s="470"/>
      <c r="BV24" s="468">
        <v>11865774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6900</v>
      </c>
      <c r="R25" s="445"/>
      <c r="S25" s="445"/>
      <c r="T25" s="445"/>
      <c r="U25" s="445"/>
      <c r="V25" s="446"/>
      <c r="W25" s="510"/>
      <c r="X25" s="501"/>
      <c r="Y25" s="502"/>
      <c r="Z25" s="441" t="s">
        <v>173</v>
      </c>
      <c r="AA25" s="442"/>
      <c r="AB25" s="442"/>
      <c r="AC25" s="442"/>
      <c r="AD25" s="442"/>
      <c r="AE25" s="442"/>
      <c r="AF25" s="442"/>
      <c r="AG25" s="443"/>
      <c r="AH25" s="444">
        <v>44</v>
      </c>
      <c r="AI25" s="445"/>
      <c r="AJ25" s="445"/>
      <c r="AK25" s="445"/>
      <c r="AL25" s="446"/>
      <c r="AM25" s="444">
        <v>125224</v>
      </c>
      <c r="AN25" s="445"/>
      <c r="AO25" s="445"/>
      <c r="AP25" s="445"/>
      <c r="AQ25" s="445"/>
      <c r="AR25" s="446"/>
      <c r="AS25" s="444">
        <v>2846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1581938</v>
      </c>
      <c r="BO25" s="464"/>
      <c r="BP25" s="464"/>
      <c r="BQ25" s="464"/>
      <c r="BR25" s="464"/>
      <c r="BS25" s="464"/>
      <c r="BT25" s="464"/>
      <c r="BU25" s="465"/>
      <c r="BV25" s="463">
        <v>1192235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5600</v>
      </c>
      <c r="R26" s="445"/>
      <c r="S26" s="445"/>
      <c r="T26" s="445"/>
      <c r="U26" s="445"/>
      <c r="V26" s="446"/>
      <c r="W26" s="510"/>
      <c r="X26" s="501"/>
      <c r="Y26" s="502"/>
      <c r="Z26" s="441" t="s">
        <v>176</v>
      </c>
      <c r="AA26" s="523"/>
      <c r="AB26" s="523"/>
      <c r="AC26" s="523"/>
      <c r="AD26" s="523"/>
      <c r="AE26" s="523"/>
      <c r="AF26" s="523"/>
      <c r="AG26" s="524"/>
      <c r="AH26" s="444">
        <v>13</v>
      </c>
      <c r="AI26" s="445"/>
      <c r="AJ26" s="445"/>
      <c r="AK26" s="445"/>
      <c r="AL26" s="446"/>
      <c r="AM26" s="444">
        <v>41405</v>
      </c>
      <c r="AN26" s="445"/>
      <c r="AO26" s="445"/>
      <c r="AP26" s="445"/>
      <c r="AQ26" s="445"/>
      <c r="AR26" s="446"/>
      <c r="AS26" s="444">
        <v>3185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4350</v>
      </c>
      <c r="R27" s="445"/>
      <c r="S27" s="445"/>
      <c r="T27" s="445"/>
      <c r="U27" s="445"/>
      <c r="V27" s="446"/>
      <c r="W27" s="510"/>
      <c r="X27" s="501"/>
      <c r="Y27" s="502"/>
      <c r="Z27" s="441" t="s">
        <v>179</v>
      </c>
      <c r="AA27" s="442"/>
      <c r="AB27" s="442"/>
      <c r="AC27" s="442"/>
      <c r="AD27" s="442"/>
      <c r="AE27" s="442"/>
      <c r="AF27" s="442"/>
      <c r="AG27" s="443"/>
      <c r="AH27" s="444">
        <v>2</v>
      </c>
      <c r="AI27" s="445"/>
      <c r="AJ27" s="445"/>
      <c r="AK27" s="445"/>
      <c r="AL27" s="446"/>
      <c r="AM27" s="444" t="s">
        <v>180</v>
      </c>
      <c r="AN27" s="445"/>
      <c r="AO27" s="445"/>
      <c r="AP27" s="445"/>
      <c r="AQ27" s="445"/>
      <c r="AR27" s="446"/>
      <c r="AS27" s="444" t="s">
        <v>180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164026</v>
      </c>
      <c r="BO27" s="472"/>
      <c r="BP27" s="472"/>
      <c r="BQ27" s="472"/>
      <c r="BR27" s="472"/>
      <c r="BS27" s="472"/>
      <c r="BT27" s="472"/>
      <c r="BU27" s="473"/>
      <c r="BV27" s="471">
        <v>164017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3850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920061</v>
      </c>
      <c r="BO28" s="464"/>
      <c r="BP28" s="464"/>
      <c r="BQ28" s="464"/>
      <c r="BR28" s="464"/>
      <c r="BS28" s="464"/>
      <c r="BT28" s="464"/>
      <c r="BU28" s="465"/>
      <c r="BV28" s="463">
        <v>749952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14</v>
      </c>
      <c r="M29" s="445"/>
      <c r="N29" s="445"/>
      <c r="O29" s="445"/>
      <c r="P29" s="446"/>
      <c r="Q29" s="444">
        <v>3600</v>
      </c>
      <c r="R29" s="445"/>
      <c r="S29" s="445"/>
      <c r="T29" s="445"/>
      <c r="U29" s="445"/>
      <c r="V29" s="446"/>
      <c r="W29" s="511"/>
      <c r="X29" s="512"/>
      <c r="Y29" s="513"/>
      <c r="Z29" s="441" t="s">
        <v>186</v>
      </c>
      <c r="AA29" s="442"/>
      <c r="AB29" s="442"/>
      <c r="AC29" s="442"/>
      <c r="AD29" s="442"/>
      <c r="AE29" s="442"/>
      <c r="AF29" s="442"/>
      <c r="AG29" s="443"/>
      <c r="AH29" s="444">
        <v>231</v>
      </c>
      <c r="AI29" s="445"/>
      <c r="AJ29" s="445"/>
      <c r="AK29" s="445"/>
      <c r="AL29" s="446"/>
      <c r="AM29" s="444">
        <v>743555</v>
      </c>
      <c r="AN29" s="445"/>
      <c r="AO29" s="445"/>
      <c r="AP29" s="445"/>
      <c r="AQ29" s="445"/>
      <c r="AR29" s="446"/>
      <c r="AS29" s="444">
        <v>3219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74202</v>
      </c>
      <c r="BO29" s="469"/>
      <c r="BP29" s="469"/>
      <c r="BQ29" s="469"/>
      <c r="BR29" s="469"/>
      <c r="BS29" s="469"/>
      <c r="BT29" s="469"/>
      <c r="BU29" s="470"/>
      <c r="BV29" s="468">
        <v>100567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1207214</v>
      </c>
      <c r="BO30" s="472"/>
      <c r="BP30" s="472"/>
      <c r="BQ30" s="472"/>
      <c r="BR30" s="472"/>
      <c r="BS30" s="472"/>
      <c r="BT30" s="472"/>
      <c r="BU30" s="473"/>
      <c r="BV30" s="471">
        <v>672058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村山市国民健康保険事業特別会計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村山市水道事業会計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北村山広域行政事務組合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村山市余暇開発公社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村山市土地区画整理事業特別会計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村山市介護保険事業特別会計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村山市下水道事業会計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東根市外二市一町共立衛生処理組合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村山市スポーツ協会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村山市後期高齢者医療事業特別会計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山形県消防補償等組合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村山市土地開発公社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山形県自治会館管理組合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河北町ほか２市広域斎場事務組合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北村山公立病院組合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山形県市町村職員退職手当組合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UKVgBOlw8Y8xjUK75M4IpFfIYAxFrS0U5OLSvUSxtvgcPQBYKS+xBuT9jRyGuTwtKho+W6so30exx69Bqs4Y8A==" saltValue="x8TeJfFhDvgkfTjGLrxo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I39" activeCellId="1" sqref="I34:I37 I39:I4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571</v>
      </c>
      <c r="D34" s="1250"/>
      <c r="E34" s="1251"/>
      <c r="F34" s="32">
        <v>18.059999999999999</v>
      </c>
      <c r="G34" s="33">
        <v>18.53</v>
      </c>
      <c r="H34" s="33">
        <v>19.309999999999999</v>
      </c>
      <c r="I34" s="33">
        <v>21.05</v>
      </c>
      <c r="J34" s="34">
        <v>20.63</v>
      </c>
      <c r="K34" s="22"/>
      <c r="L34" s="22"/>
      <c r="M34" s="22"/>
      <c r="N34" s="22"/>
      <c r="O34" s="22"/>
      <c r="P34" s="22"/>
    </row>
    <row r="35" spans="1:16" ht="39" customHeight="1" x14ac:dyDescent="0.2">
      <c r="A35" s="22"/>
      <c r="B35" s="35"/>
      <c r="C35" s="1244" t="s">
        <v>572</v>
      </c>
      <c r="D35" s="1245"/>
      <c r="E35" s="1246"/>
      <c r="F35" s="36">
        <v>10.57</v>
      </c>
      <c r="G35" s="37">
        <v>7.85</v>
      </c>
      <c r="H35" s="37">
        <v>9.52</v>
      </c>
      <c r="I35" s="37">
        <v>10.199999999999999</v>
      </c>
      <c r="J35" s="38">
        <v>16.68</v>
      </c>
      <c r="K35" s="22"/>
      <c r="L35" s="22"/>
      <c r="M35" s="22"/>
      <c r="N35" s="22"/>
      <c r="O35" s="22"/>
      <c r="P35" s="22"/>
    </row>
    <row r="36" spans="1:16" ht="39" customHeight="1" x14ac:dyDescent="0.2">
      <c r="A36" s="22"/>
      <c r="B36" s="35"/>
      <c r="C36" s="1244" t="s">
        <v>573</v>
      </c>
      <c r="D36" s="1245"/>
      <c r="E36" s="1246"/>
      <c r="F36" s="36">
        <v>1.76</v>
      </c>
      <c r="G36" s="37">
        <v>2.64</v>
      </c>
      <c r="H36" s="37">
        <v>0.96</v>
      </c>
      <c r="I36" s="37">
        <v>1.23</v>
      </c>
      <c r="J36" s="38">
        <v>1.44</v>
      </c>
      <c r="K36" s="22"/>
      <c r="L36" s="22"/>
      <c r="M36" s="22"/>
      <c r="N36" s="22"/>
      <c r="O36" s="22"/>
      <c r="P36" s="22"/>
    </row>
    <row r="37" spans="1:16" ht="39" customHeight="1" x14ac:dyDescent="0.2">
      <c r="A37" s="22"/>
      <c r="B37" s="35"/>
      <c r="C37" s="1244" t="s">
        <v>574</v>
      </c>
      <c r="D37" s="1245"/>
      <c r="E37" s="1246"/>
      <c r="F37" s="36">
        <v>1.02</v>
      </c>
      <c r="G37" s="37">
        <v>0.22</v>
      </c>
      <c r="H37" s="37">
        <v>0.48</v>
      </c>
      <c r="I37" s="37">
        <v>0.62</v>
      </c>
      <c r="J37" s="38">
        <v>1.1399999999999999</v>
      </c>
      <c r="K37" s="22"/>
      <c r="L37" s="22"/>
      <c r="M37" s="22"/>
      <c r="N37" s="22"/>
      <c r="O37" s="22"/>
      <c r="P37" s="22"/>
    </row>
    <row r="38" spans="1:16" ht="39" customHeight="1" x14ac:dyDescent="0.2">
      <c r="A38" s="22"/>
      <c r="B38" s="35"/>
      <c r="C38" s="1244" t="s">
        <v>575</v>
      </c>
      <c r="D38" s="1245"/>
      <c r="E38" s="1246"/>
      <c r="F38" s="36" t="s">
        <v>521</v>
      </c>
      <c r="G38" s="37" t="s">
        <v>521</v>
      </c>
      <c r="H38" s="37" t="s">
        <v>521</v>
      </c>
      <c r="I38" s="37" t="s">
        <v>521</v>
      </c>
      <c r="J38" s="38">
        <v>0.62</v>
      </c>
      <c r="K38" s="22"/>
      <c r="L38" s="22"/>
      <c r="M38" s="22"/>
      <c r="N38" s="22"/>
      <c r="O38" s="22"/>
      <c r="P38" s="22"/>
    </row>
    <row r="39" spans="1:16" ht="39" customHeight="1" x14ac:dyDescent="0.2">
      <c r="A39" s="22"/>
      <c r="B39" s="35"/>
      <c r="C39" s="1244" t="s">
        <v>576</v>
      </c>
      <c r="D39" s="1245"/>
      <c r="E39" s="1246"/>
      <c r="F39" s="36">
        <v>0.03</v>
      </c>
      <c r="G39" s="37">
        <v>0.02</v>
      </c>
      <c r="H39" s="37">
        <v>0.04</v>
      </c>
      <c r="I39" s="37">
        <v>0.05</v>
      </c>
      <c r="J39" s="38">
        <v>0.06</v>
      </c>
      <c r="K39" s="22"/>
      <c r="L39" s="22"/>
      <c r="M39" s="22"/>
      <c r="N39" s="22"/>
      <c r="O39" s="22"/>
      <c r="P39" s="22"/>
    </row>
    <row r="40" spans="1:16" ht="39" customHeight="1" x14ac:dyDescent="0.2">
      <c r="A40" s="22"/>
      <c r="B40" s="35"/>
      <c r="C40" s="1244" t="s">
        <v>577</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579</v>
      </c>
      <c r="D43" s="1248"/>
      <c r="E43" s="1249"/>
      <c r="F43" s="41">
        <v>0.18</v>
      </c>
      <c r="G43" s="42">
        <v>0.17</v>
      </c>
      <c r="H43" s="42">
        <v>0.17</v>
      </c>
      <c r="I43" s="42">
        <v>0.14000000000000001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sNoA3CJfr3ZhYabHW4iHl//D0Uxt7uk6xcSSVA3qxJO8L8/BasokFqKxBZuRKNZxIY9vUTQiHRbSnji9XhFcg==" saltValue="unZe5eL296UusmhbRCcb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K59" sqref="K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1542</v>
      </c>
      <c r="L45" s="60">
        <v>1508</v>
      </c>
      <c r="M45" s="60">
        <v>1460</v>
      </c>
      <c r="N45" s="60">
        <v>1290</v>
      </c>
      <c r="O45" s="61">
        <v>1299</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2">
      <c r="A48" s="48"/>
      <c r="B48" s="1272"/>
      <c r="C48" s="1273"/>
      <c r="D48" s="62"/>
      <c r="E48" s="1254" t="s">
        <v>15</v>
      </c>
      <c r="F48" s="1254"/>
      <c r="G48" s="1254"/>
      <c r="H48" s="1254"/>
      <c r="I48" s="1254"/>
      <c r="J48" s="1255"/>
      <c r="K48" s="63">
        <v>520</v>
      </c>
      <c r="L48" s="64">
        <v>498</v>
      </c>
      <c r="M48" s="64">
        <v>591</v>
      </c>
      <c r="N48" s="64">
        <v>566</v>
      </c>
      <c r="O48" s="65">
        <v>475</v>
      </c>
      <c r="P48" s="48"/>
      <c r="Q48" s="48"/>
      <c r="R48" s="48"/>
      <c r="S48" s="48"/>
      <c r="T48" s="48"/>
      <c r="U48" s="48"/>
    </row>
    <row r="49" spans="1:21" ht="30.75" customHeight="1" x14ac:dyDescent="0.2">
      <c r="A49" s="48"/>
      <c r="B49" s="1272"/>
      <c r="C49" s="1273"/>
      <c r="D49" s="62"/>
      <c r="E49" s="1254" t="s">
        <v>16</v>
      </c>
      <c r="F49" s="1254"/>
      <c r="G49" s="1254"/>
      <c r="H49" s="1254"/>
      <c r="I49" s="1254"/>
      <c r="J49" s="1255"/>
      <c r="K49" s="63">
        <v>122</v>
      </c>
      <c r="L49" s="64">
        <v>131</v>
      </c>
      <c r="M49" s="64">
        <v>128</v>
      </c>
      <c r="N49" s="64">
        <v>115</v>
      </c>
      <c r="O49" s="65">
        <v>109</v>
      </c>
      <c r="P49" s="48"/>
      <c r="Q49" s="48"/>
      <c r="R49" s="48"/>
      <c r="S49" s="48"/>
      <c r="T49" s="48"/>
      <c r="U49" s="48"/>
    </row>
    <row r="50" spans="1:21" ht="30.75" customHeight="1" x14ac:dyDescent="0.2">
      <c r="A50" s="48"/>
      <c r="B50" s="1272"/>
      <c r="C50" s="1273"/>
      <c r="D50" s="62"/>
      <c r="E50" s="1254" t="s">
        <v>17</v>
      </c>
      <c r="F50" s="1254"/>
      <c r="G50" s="1254"/>
      <c r="H50" s="1254"/>
      <c r="I50" s="1254"/>
      <c r="J50" s="1255"/>
      <c r="K50" s="63">
        <v>6</v>
      </c>
      <c r="L50" s="64">
        <v>5</v>
      </c>
      <c r="M50" s="64">
        <v>5</v>
      </c>
      <c r="N50" s="64">
        <v>2</v>
      </c>
      <c r="O50" s="65">
        <v>2</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1449</v>
      </c>
      <c r="L52" s="64">
        <v>1435</v>
      </c>
      <c r="M52" s="64">
        <v>1468</v>
      </c>
      <c r="N52" s="64">
        <v>1397</v>
      </c>
      <c r="O52" s="65">
        <v>1345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741</v>
      </c>
      <c r="L53" s="69">
        <v>707</v>
      </c>
      <c r="M53" s="69">
        <v>716</v>
      </c>
      <c r="N53" s="69">
        <v>576</v>
      </c>
      <c r="O53" s="70">
        <v>540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608</v>
      </c>
      <c r="L57" s="84" t="s">
        <v>608</v>
      </c>
      <c r="M57" s="84" t="s">
        <v>608</v>
      </c>
      <c r="N57" s="84" t="s">
        <v>608</v>
      </c>
      <c r="O57" s="85" t="s">
        <v>608</v>
      </c>
    </row>
    <row r="58" spans="1:21" ht="31.5" customHeight="1" thickBot="1" x14ac:dyDescent="0.25">
      <c r="B58" s="1262"/>
      <c r="C58" s="1263"/>
      <c r="D58" s="1267" t="s">
        <v>27</v>
      </c>
      <c r="E58" s="1268"/>
      <c r="F58" s="1268"/>
      <c r="G58" s="1268"/>
      <c r="H58" s="1268"/>
      <c r="I58" s="1268"/>
      <c r="J58" s="1269"/>
      <c r="K58" s="86" t="s">
        <v>608</v>
      </c>
      <c r="L58" s="87" t="s">
        <v>608</v>
      </c>
      <c r="M58" s="87" t="s">
        <v>608</v>
      </c>
      <c r="N58" s="87" t="s">
        <v>608</v>
      </c>
      <c r="O58" s="88" t="s">
        <v>608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ESvUTBSlSfWLakFaFnNeJ3GpLeSla88/fj3RYXEmpdCc+uDzhUgyxf3LOJWtwKezTpEgFWgcHmwqhQoqhKSg==" saltValue="0jbm6z4xrHhHkenRZH4F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90" t="s">
        <v>30</v>
      </c>
      <c r="C41" s="1291"/>
      <c r="D41" s="102"/>
      <c r="E41" s="1292" t="s">
        <v>31</v>
      </c>
      <c r="F41" s="1292"/>
      <c r="G41" s="1292"/>
      <c r="H41" s="1293"/>
      <c r="I41" s="103">
        <v>13927</v>
      </c>
      <c r="J41" s="104">
        <v>13931</v>
      </c>
      <c r="K41" s="104">
        <v>13919</v>
      </c>
      <c r="L41" s="104">
        <v>13887</v>
      </c>
      <c r="M41" s="105">
        <v>13772</v>
      </c>
    </row>
    <row r="42" spans="2:13" ht="27.75" customHeight="1" x14ac:dyDescent="0.2">
      <c r="B42" s="1280"/>
      <c r="C42" s="1281"/>
      <c r="D42" s="106"/>
      <c r="E42" s="1284" t="s">
        <v>32</v>
      </c>
      <c r="F42" s="1284"/>
      <c r="G42" s="1284"/>
      <c r="H42" s="1285"/>
      <c r="I42" s="107">
        <v>6</v>
      </c>
      <c r="J42" s="108">
        <v>3</v>
      </c>
      <c r="K42" s="108" t="s">
        <v>521</v>
      </c>
      <c r="L42" s="108" t="s">
        <v>521</v>
      </c>
      <c r="M42" s="109" t="s">
        <v>521</v>
      </c>
    </row>
    <row r="43" spans="2:13" ht="27.75" customHeight="1" x14ac:dyDescent="0.2">
      <c r="B43" s="1280"/>
      <c r="C43" s="1281"/>
      <c r="D43" s="106"/>
      <c r="E43" s="1284" t="s">
        <v>33</v>
      </c>
      <c r="F43" s="1284"/>
      <c r="G43" s="1284"/>
      <c r="H43" s="1285"/>
      <c r="I43" s="107">
        <v>7704</v>
      </c>
      <c r="J43" s="108">
        <v>7391</v>
      </c>
      <c r="K43" s="108">
        <v>6948</v>
      </c>
      <c r="L43" s="108">
        <v>6585</v>
      </c>
      <c r="M43" s="109">
        <v>6136</v>
      </c>
    </row>
    <row r="44" spans="2:13" ht="27.75" customHeight="1" x14ac:dyDescent="0.2">
      <c r="B44" s="1280"/>
      <c r="C44" s="1281"/>
      <c r="D44" s="106"/>
      <c r="E44" s="1284" t="s">
        <v>34</v>
      </c>
      <c r="F44" s="1284"/>
      <c r="G44" s="1284"/>
      <c r="H44" s="1285"/>
      <c r="I44" s="107">
        <v>533</v>
      </c>
      <c r="J44" s="108">
        <v>431</v>
      </c>
      <c r="K44" s="108">
        <v>365</v>
      </c>
      <c r="L44" s="108">
        <v>362</v>
      </c>
      <c r="M44" s="109">
        <v>357</v>
      </c>
    </row>
    <row r="45" spans="2:13" ht="27.75" customHeight="1" x14ac:dyDescent="0.2">
      <c r="B45" s="1280"/>
      <c r="C45" s="1281"/>
      <c r="D45" s="106"/>
      <c r="E45" s="1284" t="s">
        <v>35</v>
      </c>
      <c r="F45" s="1284"/>
      <c r="G45" s="1284"/>
      <c r="H45" s="1285"/>
      <c r="I45" s="107">
        <v>2483</v>
      </c>
      <c r="J45" s="108">
        <v>2444</v>
      </c>
      <c r="K45" s="108">
        <v>2336</v>
      </c>
      <c r="L45" s="108">
        <v>2261</v>
      </c>
      <c r="M45" s="109">
        <v>2215</v>
      </c>
    </row>
    <row r="46" spans="2:13" ht="27.75" customHeight="1" x14ac:dyDescent="0.2">
      <c r="B46" s="1280"/>
      <c r="C46" s="1281"/>
      <c r="D46" s="110"/>
      <c r="E46" s="1284" t="s">
        <v>36</v>
      </c>
      <c r="F46" s="1284"/>
      <c r="G46" s="1284"/>
      <c r="H46" s="1285"/>
      <c r="I46" s="107" t="s">
        <v>521</v>
      </c>
      <c r="J46" s="108" t="s">
        <v>521</v>
      </c>
      <c r="K46" s="108" t="s">
        <v>521</v>
      </c>
      <c r="L46" s="108" t="s">
        <v>521</v>
      </c>
      <c r="M46" s="109">
        <v>150</v>
      </c>
    </row>
    <row r="47" spans="2:13" ht="27.75" customHeight="1" x14ac:dyDescent="0.2">
      <c r="B47" s="1280"/>
      <c r="C47" s="1281"/>
      <c r="D47" s="111"/>
      <c r="E47" s="1294" t="s">
        <v>37</v>
      </c>
      <c r="F47" s="1295"/>
      <c r="G47" s="1295"/>
      <c r="H47" s="1296"/>
      <c r="I47" s="107" t="s">
        <v>521</v>
      </c>
      <c r="J47" s="108" t="s">
        <v>521</v>
      </c>
      <c r="K47" s="108" t="s">
        <v>521</v>
      </c>
      <c r="L47" s="108" t="s">
        <v>521</v>
      </c>
      <c r="M47" s="109" t="s">
        <v>521</v>
      </c>
    </row>
    <row r="48" spans="2:13" ht="27.75" customHeight="1" x14ac:dyDescent="0.2">
      <c r="B48" s="1280"/>
      <c r="C48" s="1281"/>
      <c r="D48" s="106"/>
      <c r="E48" s="1284" t="s">
        <v>38</v>
      </c>
      <c r="F48" s="1284"/>
      <c r="G48" s="1284"/>
      <c r="H48" s="1285"/>
      <c r="I48" s="107" t="s">
        <v>521</v>
      </c>
      <c r="J48" s="108" t="s">
        <v>521</v>
      </c>
      <c r="K48" s="108" t="s">
        <v>521</v>
      </c>
      <c r="L48" s="108" t="s">
        <v>521</v>
      </c>
      <c r="M48" s="109" t="s">
        <v>521</v>
      </c>
    </row>
    <row r="49" spans="2:13" ht="27.75" customHeight="1" x14ac:dyDescent="0.2">
      <c r="B49" s="1282"/>
      <c r="C49" s="1283"/>
      <c r="D49" s="106"/>
      <c r="E49" s="1284" t="s">
        <v>39</v>
      </c>
      <c r="F49" s="1284"/>
      <c r="G49" s="1284"/>
      <c r="H49" s="1285"/>
      <c r="I49" s="107" t="s">
        <v>521</v>
      </c>
      <c r="J49" s="108" t="s">
        <v>521</v>
      </c>
      <c r="K49" s="108" t="s">
        <v>521</v>
      </c>
      <c r="L49" s="108" t="s">
        <v>521</v>
      </c>
      <c r="M49" s="109" t="s">
        <v>521</v>
      </c>
    </row>
    <row r="50" spans="2:13" ht="27.75" customHeight="1" x14ac:dyDescent="0.2">
      <c r="B50" s="1278" t="s">
        <v>40</v>
      </c>
      <c r="C50" s="1279"/>
      <c r="D50" s="112"/>
      <c r="E50" s="1284" t="s">
        <v>41</v>
      </c>
      <c r="F50" s="1284"/>
      <c r="G50" s="1284"/>
      <c r="H50" s="1285"/>
      <c r="I50" s="107">
        <v>2368</v>
      </c>
      <c r="J50" s="108">
        <v>2414</v>
      </c>
      <c r="K50" s="108">
        <v>2244</v>
      </c>
      <c r="L50" s="108">
        <v>2054</v>
      </c>
      <c r="M50" s="109">
        <v>2507</v>
      </c>
    </row>
    <row r="51" spans="2:13" ht="27.75" customHeight="1" x14ac:dyDescent="0.2">
      <c r="B51" s="1280"/>
      <c r="C51" s="1281"/>
      <c r="D51" s="106"/>
      <c r="E51" s="1284" t="s">
        <v>42</v>
      </c>
      <c r="F51" s="1284"/>
      <c r="G51" s="1284"/>
      <c r="H51" s="1285"/>
      <c r="I51" s="107">
        <v>2053</v>
      </c>
      <c r="J51" s="108">
        <v>1870</v>
      </c>
      <c r="K51" s="108">
        <v>1682</v>
      </c>
      <c r="L51" s="108">
        <v>1494</v>
      </c>
      <c r="M51" s="109">
        <v>1372</v>
      </c>
    </row>
    <row r="52" spans="2:13" ht="27.75" customHeight="1" x14ac:dyDescent="0.2">
      <c r="B52" s="1282"/>
      <c r="C52" s="1283"/>
      <c r="D52" s="106"/>
      <c r="E52" s="1284" t="s">
        <v>43</v>
      </c>
      <c r="F52" s="1284"/>
      <c r="G52" s="1284"/>
      <c r="H52" s="1285"/>
      <c r="I52" s="107">
        <v>13229</v>
      </c>
      <c r="J52" s="108">
        <v>13129</v>
      </c>
      <c r="K52" s="108">
        <v>13261</v>
      </c>
      <c r="L52" s="108">
        <v>12994</v>
      </c>
      <c r="M52" s="109">
        <v>12850</v>
      </c>
    </row>
    <row r="53" spans="2:13" ht="27.75" customHeight="1" thickBot="1" x14ac:dyDescent="0.25">
      <c r="B53" s="1286" t="s">
        <v>44</v>
      </c>
      <c r="C53" s="1287"/>
      <c r="D53" s="113"/>
      <c r="E53" s="1288" t="s">
        <v>45</v>
      </c>
      <c r="F53" s="1288"/>
      <c r="G53" s="1288"/>
      <c r="H53" s="1289"/>
      <c r="I53" s="114">
        <v>7002</v>
      </c>
      <c r="J53" s="115">
        <v>6789</v>
      </c>
      <c r="K53" s="115">
        <v>6380</v>
      </c>
      <c r="L53" s="115">
        <v>6553</v>
      </c>
      <c r="M53" s="116">
        <v>5900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xwguTk9iqvduMgpyD+46LEqTCdw9JYsVSy+4YeeKAD5vGg6GN0+p9C9Fm/f8NUKw00niD1soHkPjOgl9uOTjw==" saltValue="7XsPi5ZolDJ/d+D7fset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G59" sqref="G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5" t="s">
        <v>48</v>
      </c>
      <c r="D55" s="1305"/>
      <c r="E55" s="1306"/>
      <c r="F55" s="128">
        <v>880</v>
      </c>
      <c r="G55" s="128">
        <v>750</v>
      </c>
      <c r="H55" s="129">
        <v>920</v>
      </c>
    </row>
    <row r="56" spans="2:8" ht="52.5" customHeight="1" x14ac:dyDescent="0.2">
      <c r="B56" s="130"/>
      <c r="C56" s="1307" t="s">
        <v>49</v>
      </c>
      <c r="D56" s="1307"/>
      <c r="E56" s="1308"/>
      <c r="F56" s="131">
        <v>89</v>
      </c>
      <c r="G56" s="131">
        <v>101</v>
      </c>
      <c r="H56" s="132">
        <v>74</v>
      </c>
    </row>
    <row r="57" spans="2:8" ht="53.25" customHeight="1" x14ac:dyDescent="0.2">
      <c r="B57" s="130"/>
      <c r="C57" s="1309" t="s">
        <v>50</v>
      </c>
      <c r="D57" s="1309"/>
      <c r="E57" s="1310"/>
      <c r="F57" s="133">
        <v>724</v>
      </c>
      <c r="G57" s="133">
        <v>672</v>
      </c>
      <c r="H57" s="134">
        <v>1207</v>
      </c>
    </row>
    <row r="58" spans="2:8" ht="45.75" customHeight="1" x14ac:dyDescent="0.2">
      <c r="B58" s="135"/>
      <c r="C58" s="1297" t="s">
        <v>586</v>
      </c>
      <c r="D58" s="1298"/>
      <c r="E58" s="1299"/>
      <c r="F58" s="136">
        <v>404</v>
      </c>
      <c r="G58" s="136">
        <v>430</v>
      </c>
      <c r="H58" s="137">
        <v>810</v>
      </c>
    </row>
    <row r="59" spans="2:8" ht="45.75" customHeight="1" x14ac:dyDescent="0.2">
      <c r="B59" s="135"/>
      <c r="C59" s="1297" t="s">
        <v>590</v>
      </c>
      <c r="D59" s="1298"/>
      <c r="E59" s="1299"/>
      <c r="F59" s="136" t="s">
        <v>607</v>
      </c>
      <c r="G59" s="136" t="s">
        <v>607</v>
      </c>
      <c r="H59" s="137">
        <v>150</v>
      </c>
    </row>
    <row r="60" spans="2:8" ht="45.75" customHeight="1" x14ac:dyDescent="0.2">
      <c r="B60" s="135"/>
      <c r="C60" s="1297" t="s">
        <v>587</v>
      </c>
      <c r="D60" s="1298"/>
      <c r="E60" s="1299"/>
      <c r="F60" s="136">
        <v>187</v>
      </c>
      <c r="G60" s="136">
        <v>104</v>
      </c>
      <c r="H60" s="137">
        <v>104</v>
      </c>
    </row>
    <row r="61" spans="2:8" ht="45.75" customHeight="1" x14ac:dyDescent="0.2">
      <c r="B61" s="135"/>
      <c r="C61" s="1297" t="s">
        <v>588</v>
      </c>
      <c r="D61" s="1298"/>
      <c r="E61" s="1299"/>
      <c r="F61" s="136">
        <v>63</v>
      </c>
      <c r="G61" s="136">
        <v>67</v>
      </c>
      <c r="H61" s="137">
        <v>69</v>
      </c>
    </row>
    <row r="62" spans="2:8" ht="45.75" customHeight="1" thickBot="1" x14ac:dyDescent="0.25">
      <c r="B62" s="138"/>
      <c r="C62" s="1300" t="s">
        <v>589</v>
      </c>
      <c r="D62" s="1301"/>
      <c r="E62" s="1302"/>
      <c r="F62" s="139">
        <v>30</v>
      </c>
      <c r="G62" s="139">
        <v>30</v>
      </c>
      <c r="H62" s="140">
        <v>30</v>
      </c>
    </row>
    <row r="63" spans="2:8" ht="52.5" customHeight="1" thickBot="1" x14ac:dyDescent="0.25">
      <c r="B63" s="141"/>
      <c r="C63" s="1303" t="s">
        <v>51</v>
      </c>
      <c r="D63" s="1303"/>
      <c r="E63" s="1304"/>
      <c r="F63" s="142">
        <v>1693</v>
      </c>
      <c r="G63" s="142">
        <v>1523</v>
      </c>
      <c r="H63" s="143">
        <v>2201</v>
      </c>
    </row>
    <row r="64" spans="2:8" ht="15" customHeight="1" x14ac:dyDescent="0.2"/>
  </sheetData>
  <sheetProtection algorithmName="SHA-512" hashValue="yjAjtffUlB1ASs4wEE6AZOgWhjNnJm6JovNWyllQdoSQNKEBT6v3RU7rx/kdlsK0ZNfauN8MvPlWwkHDCOkvvw==" saltValue="Loe3Gv5pA7SOLdk9v/LU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619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4" t="s">
        <v>621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615</v>
      </c>
    </row>
    <row r="50" spans="1:109" ht="13.2" x14ac:dyDescent="0.2">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2">
      <c r="B51" s="389"/>
      <c r="G51" s="1322"/>
      <c r="H51" s="1322"/>
      <c r="I51" s="1323"/>
      <c r="J51" s="1323"/>
      <c r="K51" s="1313"/>
      <c r="L51" s="1313"/>
      <c r="M51" s="1313"/>
      <c r="N51" s="1313"/>
      <c r="AM51" s="396"/>
      <c r="AN51" s="1311" t="s">
        <v>614</v>
      </c>
      <c r="AO51" s="1311"/>
      <c r="AP51" s="1311"/>
      <c r="AQ51" s="1311"/>
      <c r="AR51" s="1311"/>
      <c r="AS51" s="1311"/>
      <c r="AT51" s="1311"/>
      <c r="AU51" s="1311"/>
      <c r="AV51" s="1311"/>
      <c r="AW51" s="1311"/>
      <c r="AX51" s="1311"/>
      <c r="AY51" s="1311"/>
      <c r="AZ51" s="1311"/>
      <c r="BA51" s="1311"/>
      <c r="BB51" s="1311" t="s">
        <v>612</v>
      </c>
      <c r="BC51" s="1311"/>
      <c r="BD51" s="1311"/>
      <c r="BE51" s="1311"/>
      <c r="BF51" s="1311"/>
      <c r="BG51" s="1311"/>
      <c r="BH51" s="1311"/>
      <c r="BI51" s="1311"/>
      <c r="BJ51" s="1311"/>
      <c r="BK51" s="1311"/>
      <c r="BL51" s="1311"/>
      <c r="BM51" s="1311"/>
      <c r="BN51" s="1311"/>
      <c r="BO51" s="1311"/>
      <c r="BP51" s="1312">
        <v>115.2</v>
      </c>
      <c r="BQ51" s="1312"/>
      <c r="BR51" s="1312"/>
      <c r="BS51" s="1312"/>
      <c r="BT51" s="1312"/>
      <c r="BU51" s="1312"/>
      <c r="BV51" s="1312"/>
      <c r="BW51" s="1312"/>
      <c r="BX51" s="1312">
        <v>113</v>
      </c>
      <c r="BY51" s="1312"/>
      <c r="BZ51" s="1312"/>
      <c r="CA51" s="1312"/>
      <c r="CB51" s="1312"/>
      <c r="CC51" s="1312"/>
      <c r="CD51" s="1312"/>
      <c r="CE51" s="1312"/>
      <c r="CF51" s="1312">
        <v>105.1</v>
      </c>
      <c r="CG51" s="1312"/>
      <c r="CH51" s="1312"/>
      <c r="CI51" s="1312"/>
      <c r="CJ51" s="1312"/>
      <c r="CK51" s="1312"/>
      <c r="CL51" s="1312"/>
      <c r="CM51" s="1312"/>
      <c r="CN51" s="1312">
        <v>108.1</v>
      </c>
      <c r="CO51" s="1312"/>
      <c r="CP51" s="1312"/>
      <c r="CQ51" s="1312"/>
      <c r="CR51" s="1312"/>
      <c r="CS51" s="1312"/>
      <c r="CT51" s="1312"/>
      <c r="CU51" s="1312"/>
      <c r="CV51" s="1312">
        <v>95.2</v>
      </c>
      <c r="CW51" s="1312"/>
      <c r="CX51" s="1312"/>
      <c r="CY51" s="1312"/>
      <c r="CZ51" s="1312"/>
      <c r="DA51" s="1312"/>
      <c r="DB51" s="1312"/>
      <c r="DC51" s="1312"/>
    </row>
    <row r="52" spans="1:109" ht="13.2" x14ac:dyDescent="0.2">
      <c r="B52" s="389"/>
      <c r="G52" s="1322"/>
      <c r="H52" s="1322"/>
      <c r="I52" s="1323"/>
      <c r="J52" s="1323"/>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4"/>
      <c r="B53" s="389"/>
      <c r="G53" s="1322"/>
      <c r="H53" s="1322"/>
      <c r="I53" s="1314"/>
      <c r="J53" s="1314"/>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51.3</v>
      </c>
      <c r="BQ53" s="1312"/>
      <c r="BR53" s="1312"/>
      <c r="BS53" s="1312"/>
      <c r="BT53" s="1312"/>
      <c r="BU53" s="1312"/>
      <c r="BV53" s="1312"/>
      <c r="BW53" s="1312"/>
      <c r="BX53" s="1312">
        <v>53.3</v>
      </c>
      <c r="BY53" s="1312"/>
      <c r="BZ53" s="1312"/>
      <c r="CA53" s="1312"/>
      <c r="CB53" s="1312"/>
      <c r="CC53" s="1312"/>
      <c r="CD53" s="1312"/>
      <c r="CE53" s="1312"/>
      <c r="CF53" s="1312">
        <v>53.4</v>
      </c>
      <c r="CG53" s="1312"/>
      <c r="CH53" s="1312"/>
      <c r="CI53" s="1312"/>
      <c r="CJ53" s="1312"/>
      <c r="CK53" s="1312"/>
      <c r="CL53" s="1312"/>
      <c r="CM53" s="1312"/>
      <c r="CN53" s="1312">
        <v>54.7</v>
      </c>
      <c r="CO53" s="1312"/>
      <c r="CP53" s="1312"/>
      <c r="CQ53" s="1312"/>
      <c r="CR53" s="1312"/>
      <c r="CS53" s="1312"/>
      <c r="CT53" s="1312"/>
      <c r="CU53" s="1312"/>
      <c r="CV53" s="1312">
        <v>55.1</v>
      </c>
      <c r="CW53" s="1312"/>
      <c r="CX53" s="1312"/>
      <c r="CY53" s="1312"/>
      <c r="CZ53" s="1312"/>
      <c r="DA53" s="1312"/>
      <c r="DB53" s="1312"/>
      <c r="DC53" s="1312"/>
    </row>
    <row r="54" spans="1:109" ht="13.2" x14ac:dyDescent="0.2">
      <c r="A54" s="404"/>
      <c r="B54" s="389"/>
      <c r="G54" s="1322"/>
      <c r="H54" s="1322"/>
      <c r="I54" s="1314"/>
      <c r="J54" s="1314"/>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4"/>
      <c r="B55" s="389"/>
      <c r="G55" s="1314"/>
      <c r="H55" s="1314"/>
      <c r="I55" s="1314"/>
      <c r="J55" s="1314"/>
      <c r="K55" s="1313"/>
      <c r="L55" s="1313"/>
      <c r="M55" s="1313"/>
      <c r="N55" s="1313"/>
      <c r="AN55" s="1318" t="s">
        <v>613</v>
      </c>
      <c r="AO55" s="1318"/>
      <c r="AP55" s="1318"/>
      <c r="AQ55" s="1318"/>
      <c r="AR55" s="1318"/>
      <c r="AS55" s="1318"/>
      <c r="AT55" s="1318"/>
      <c r="AU55" s="1318"/>
      <c r="AV55" s="1318"/>
      <c r="AW55" s="1318"/>
      <c r="AX55" s="1318"/>
      <c r="AY55" s="1318"/>
      <c r="AZ55" s="1318"/>
      <c r="BA55" s="1318"/>
      <c r="BB55" s="1311" t="s">
        <v>612</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ht="13.2" x14ac:dyDescent="0.2">
      <c r="A56" s="404"/>
      <c r="B56" s="389"/>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2" x14ac:dyDescent="0.2">
      <c r="B57" s="410"/>
      <c r="G57" s="1314"/>
      <c r="H57" s="1314"/>
      <c r="I57" s="1316"/>
      <c r="J57" s="1316"/>
      <c r="K57" s="1313"/>
      <c r="L57" s="1313"/>
      <c r="M57" s="1313"/>
      <c r="N57" s="1313"/>
      <c r="AM57" s="388"/>
      <c r="AN57" s="1318"/>
      <c r="AO57" s="1318"/>
      <c r="AP57" s="1318"/>
      <c r="AQ57" s="1318"/>
      <c r="AR57" s="1318"/>
      <c r="AS57" s="1318"/>
      <c r="AT57" s="1318"/>
      <c r="AU57" s="1318"/>
      <c r="AV57" s="1318"/>
      <c r="AW57" s="1318"/>
      <c r="AX57" s="1318"/>
      <c r="AY57" s="1318"/>
      <c r="AZ57" s="1318"/>
      <c r="BA57" s="1318"/>
      <c r="BB57" s="1311" t="s">
        <v>618</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415"/>
      <c r="DE57" s="410"/>
    </row>
    <row r="58" spans="1:109" s="404" customFormat="1" ht="13.2" x14ac:dyDescent="0.2">
      <c r="A58" s="388"/>
      <c r="B58" s="410"/>
      <c r="G58" s="1314"/>
      <c r="H58" s="1314"/>
      <c r="I58" s="1316"/>
      <c r="J58" s="1316"/>
      <c r="K58" s="1313"/>
      <c r="L58" s="1313"/>
      <c r="M58" s="1313"/>
      <c r="N58" s="1313"/>
      <c r="AM58" s="388"/>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617</v>
      </c>
    </row>
    <row r="64" spans="1:109" ht="13.2" x14ac:dyDescent="0.2">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4" t="s">
        <v>622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615</v>
      </c>
    </row>
    <row r="72" spans="2:107" ht="13.2" x14ac:dyDescent="0.2">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ht="13.2" x14ac:dyDescent="0.2">
      <c r="B73" s="389"/>
      <c r="G73" s="1322"/>
      <c r="H73" s="1322"/>
      <c r="I73" s="1322"/>
      <c r="J73" s="1322"/>
      <c r="K73" s="1315"/>
      <c r="L73" s="1315"/>
      <c r="M73" s="1315"/>
      <c r="N73" s="1315"/>
      <c r="AM73" s="396"/>
      <c r="AN73" s="1311" t="s">
        <v>614</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v>115.2</v>
      </c>
      <c r="BQ73" s="1312"/>
      <c r="BR73" s="1312"/>
      <c r="BS73" s="1312"/>
      <c r="BT73" s="1312"/>
      <c r="BU73" s="1312"/>
      <c r="BV73" s="1312"/>
      <c r="BW73" s="1312"/>
      <c r="BX73" s="1312">
        <v>113</v>
      </c>
      <c r="BY73" s="1312"/>
      <c r="BZ73" s="1312"/>
      <c r="CA73" s="1312"/>
      <c r="CB73" s="1312"/>
      <c r="CC73" s="1312"/>
      <c r="CD73" s="1312"/>
      <c r="CE73" s="1312"/>
      <c r="CF73" s="1312">
        <v>105.1</v>
      </c>
      <c r="CG73" s="1312"/>
      <c r="CH73" s="1312"/>
      <c r="CI73" s="1312"/>
      <c r="CJ73" s="1312"/>
      <c r="CK73" s="1312"/>
      <c r="CL73" s="1312"/>
      <c r="CM73" s="1312"/>
      <c r="CN73" s="1312">
        <v>108.1</v>
      </c>
      <c r="CO73" s="1312"/>
      <c r="CP73" s="1312"/>
      <c r="CQ73" s="1312"/>
      <c r="CR73" s="1312"/>
      <c r="CS73" s="1312"/>
      <c r="CT73" s="1312"/>
      <c r="CU73" s="1312"/>
      <c r="CV73" s="1312">
        <v>95.2</v>
      </c>
      <c r="CW73" s="1312"/>
      <c r="CX73" s="1312"/>
      <c r="CY73" s="1312"/>
      <c r="CZ73" s="1312"/>
      <c r="DA73" s="1312"/>
      <c r="DB73" s="1312"/>
      <c r="DC73" s="1312"/>
    </row>
    <row r="74" spans="2:107" ht="13.2" x14ac:dyDescent="0.2">
      <c r="B74" s="389"/>
      <c r="G74" s="1322"/>
      <c r="H74" s="1322"/>
      <c r="I74" s="1322"/>
      <c r="J74" s="1322"/>
      <c r="K74" s="1315"/>
      <c r="L74" s="1315"/>
      <c r="M74" s="1315"/>
      <c r="N74" s="1315"/>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89"/>
      <c r="G75" s="1322"/>
      <c r="H75" s="1322"/>
      <c r="I75" s="1314"/>
      <c r="J75" s="1314"/>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611</v>
      </c>
      <c r="BC75" s="1311"/>
      <c r="BD75" s="1311"/>
      <c r="BE75" s="1311"/>
      <c r="BF75" s="1311"/>
      <c r="BG75" s="1311"/>
      <c r="BH75" s="1311"/>
      <c r="BI75" s="1311"/>
      <c r="BJ75" s="1311"/>
      <c r="BK75" s="1311"/>
      <c r="BL75" s="1311"/>
      <c r="BM75" s="1311"/>
      <c r="BN75" s="1311"/>
      <c r="BO75" s="1311"/>
      <c r="BP75" s="1312">
        <v>12.9</v>
      </c>
      <c r="BQ75" s="1312"/>
      <c r="BR75" s="1312"/>
      <c r="BS75" s="1312"/>
      <c r="BT75" s="1312"/>
      <c r="BU75" s="1312"/>
      <c r="BV75" s="1312"/>
      <c r="BW75" s="1312"/>
      <c r="BX75" s="1312">
        <v>12.2</v>
      </c>
      <c r="BY75" s="1312"/>
      <c r="BZ75" s="1312"/>
      <c r="CA75" s="1312"/>
      <c r="CB75" s="1312"/>
      <c r="CC75" s="1312"/>
      <c r="CD75" s="1312"/>
      <c r="CE75" s="1312"/>
      <c r="CF75" s="1312">
        <v>11.9</v>
      </c>
      <c r="CG75" s="1312"/>
      <c r="CH75" s="1312"/>
      <c r="CI75" s="1312"/>
      <c r="CJ75" s="1312"/>
      <c r="CK75" s="1312"/>
      <c r="CL75" s="1312"/>
      <c r="CM75" s="1312"/>
      <c r="CN75" s="1312">
        <v>11</v>
      </c>
      <c r="CO75" s="1312"/>
      <c r="CP75" s="1312"/>
      <c r="CQ75" s="1312"/>
      <c r="CR75" s="1312"/>
      <c r="CS75" s="1312"/>
      <c r="CT75" s="1312"/>
      <c r="CU75" s="1312"/>
      <c r="CV75" s="1312">
        <v>10</v>
      </c>
      <c r="CW75" s="1312"/>
      <c r="CX75" s="1312"/>
      <c r="CY75" s="1312"/>
      <c r="CZ75" s="1312"/>
      <c r="DA75" s="1312"/>
      <c r="DB75" s="1312"/>
      <c r="DC75" s="1312"/>
    </row>
    <row r="76" spans="2:107" ht="13.2" x14ac:dyDescent="0.2">
      <c r="B76" s="389"/>
      <c r="G76" s="1322"/>
      <c r="H76" s="1322"/>
      <c r="I76" s="1314"/>
      <c r="J76" s="1314"/>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89"/>
      <c r="G77" s="1314"/>
      <c r="H77" s="1314"/>
      <c r="I77" s="1314"/>
      <c r="J77" s="1314"/>
      <c r="K77" s="1315"/>
      <c r="L77" s="1315"/>
      <c r="M77" s="1315"/>
      <c r="N77" s="1315"/>
      <c r="AN77" s="1318" t="s">
        <v>613</v>
      </c>
      <c r="AO77" s="1318"/>
      <c r="AP77" s="1318"/>
      <c r="AQ77" s="1318"/>
      <c r="AR77" s="1318"/>
      <c r="AS77" s="1318"/>
      <c r="AT77" s="1318"/>
      <c r="AU77" s="1318"/>
      <c r="AV77" s="1318"/>
      <c r="AW77" s="1318"/>
      <c r="AX77" s="1318"/>
      <c r="AY77" s="1318"/>
      <c r="AZ77" s="1318"/>
      <c r="BA77" s="1318"/>
      <c r="BB77" s="1311" t="s">
        <v>612</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ht="13.2" x14ac:dyDescent="0.2">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611</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ht="13.2" x14ac:dyDescent="0.2">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2zfsqnnKddJ+qI2BsOGCUtMxKSAEdvgiJmBHmAp+NS8m0SSThWW0U12bm4g3t6y8/yNuD/45beaX8CWouqTag==" saltValue="suLArTs4njHTa4l9Du9t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wrzlOcxAVh4saNdVk2v9xzXVAaiZmZsEIihy0CeFHl3mnfYI+O3AcKyMav+PcCsI0JExTfqUpiuZBGQ65RKsRA==" saltValue="eF2EbHH66FVJLXLPz6lP1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pY8ckXIB/pgwzPyo9Fj0euEIxJpvfXkR2DDzDDlqGFfORcDdmikZ2iA8xqJTRLtsZop7kFn8RRaAFYms06uLzg==" saltValue="OacXMMAuDucHtIxIgiyCe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68500</v>
      </c>
      <c r="E3" s="162"/>
      <c r="F3" s="163">
        <v>78864</v>
      </c>
      <c r="G3" s="164"/>
      <c r="H3" s="165"/>
    </row>
    <row r="4" spans="1:8" x14ac:dyDescent="0.2">
      <c r="A4" s="166"/>
      <c r="B4" s="167"/>
      <c r="C4" s="168"/>
      <c r="D4" s="169">
        <v>36421</v>
      </c>
      <c r="E4" s="170"/>
      <c r="F4" s="171">
        <v>46136</v>
      </c>
      <c r="G4" s="172"/>
      <c r="H4" s="173"/>
    </row>
    <row r="5" spans="1:8" x14ac:dyDescent="0.2">
      <c r="A5" s="154" t="s">
        <v>554</v>
      </c>
      <c r="B5" s="159"/>
      <c r="C5" s="160"/>
      <c r="D5" s="161">
        <v>79625</v>
      </c>
      <c r="E5" s="162"/>
      <c r="F5" s="163">
        <v>85042</v>
      </c>
      <c r="G5" s="164"/>
      <c r="H5" s="165"/>
    </row>
    <row r="6" spans="1:8" x14ac:dyDescent="0.2">
      <c r="A6" s="166"/>
      <c r="B6" s="167"/>
      <c r="C6" s="168"/>
      <c r="D6" s="169">
        <v>32900</v>
      </c>
      <c r="E6" s="170"/>
      <c r="F6" s="171">
        <v>50806</v>
      </c>
      <c r="G6" s="172"/>
      <c r="H6" s="173"/>
    </row>
    <row r="7" spans="1:8" x14ac:dyDescent="0.2">
      <c r="A7" s="154" t="s">
        <v>555</v>
      </c>
      <c r="B7" s="159"/>
      <c r="C7" s="160"/>
      <c r="D7" s="161">
        <v>93027</v>
      </c>
      <c r="E7" s="162"/>
      <c r="F7" s="163">
        <v>83774</v>
      </c>
      <c r="G7" s="164"/>
      <c r="H7" s="165"/>
    </row>
    <row r="8" spans="1:8" x14ac:dyDescent="0.2">
      <c r="A8" s="166"/>
      <c r="B8" s="167"/>
      <c r="C8" s="168"/>
      <c r="D8" s="169">
        <v>40841</v>
      </c>
      <c r="E8" s="170"/>
      <c r="F8" s="171">
        <v>52179</v>
      </c>
      <c r="G8" s="172"/>
      <c r="H8" s="173"/>
    </row>
    <row r="9" spans="1:8" x14ac:dyDescent="0.2">
      <c r="A9" s="154" t="s">
        <v>556</v>
      </c>
      <c r="B9" s="159"/>
      <c r="C9" s="160"/>
      <c r="D9" s="161">
        <v>80838</v>
      </c>
      <c r="E9" s="162"/>
      <c r="F9" s="163">
        <v>132981</v>
      </c>
      <c r="G9" s="164"/>
      <c r="H9" s="165"/>
    </row>
    <row r="10" spans="1:8" x14ac:dyDescent="0.2">
      <c r="A10" s="166"/>
      <c r="B10" s="167"/>
      <c r="C10" s="168"/>
      <c r="D10" s="169">
        <v>41329</v>
      </c>
      <c r="E10" s="170"/>
      <c r="F10" s="171">
        <v>56973</v>
      </c>
      <c r="G10" s="172"/>
      <c r="H10" s="173"/>
    </row>
    <row r="11" spans="1:8" x14ac:dyDescent="0.2">
      <c r="A11" s="154" t="s">
        <v>557</v>
      </c>
      <c r="B11" s="159"/>
      <c r="C11" s="160"/>
      <c r="D11" s="161">
        <v>81905</v>
      </c>
      <c r="E11" s="162"/>
      <c r="F11" s="163">
        <v>128523</v>
      </c>
      <c r="G11" s="164"/>
      <c r="H11" s="165"/>
    </row>
    <row r="12" spans="1:8" x14ac:dyDescent="0.2">
      <c r="A12" s="166"/>
      <c r="B12" s="167"/>
      <c r="C12" s="174"/>
      <c r="D12" s="169">
        <v>30125</v>
      </c>
      <c r="E12" s="170"/>
      <c r="F12" s="171">
        <v>56792</v>
      </c>
      <c r="G12" s="172"/>
      <c r="H12" s="173"/>
    </row>
    <row r="13" spans="1:8" x14ac:dyDescent="0.2">
      <c r="A13" s="154"/>
      <c r="B13" s="159"/>
      <c r="C13" s="175"/>
      <c r="D13" s="176">
        <v>80779</v>
      </c>
      <c r="E13" s="177"/>
      <c r="F13" s="178">
        <v>101837</v>
      </c>
      <c r="G13" s="179"/>
      <c r="H13" s="165"/>
    </row>
    <row r="14" spans="1:8" x14ac:dyDescent="0.2">
      <c r="A14" s="166"/>
      <c r="B14" s="167"/>
      <c r="C14" s="168"/>
      <c r="D14" s="169">
        <v>36323</v>
      </c>
      <c r="E14" s="170"/>
      <c r="F14" s="171">
        <v>52577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10.57</v>
      </c>
      <c r="C19" s="180">
        <f>ROUND(VALUE(SUBSTITUTE(実質収支比率等に係る経年分析!G$48,"▲","-")),2)</f>
        <v>7.86</v>
      </c>
      <c r="D19" s="180">
        <f>ROUND(VALUE(SUBSTITUTE(実質収支比率等に係る経年分析!H$48,"▲","-")),2)</f>
        <v>9.52</v>
      </c>
      <c r="E19" s="180">
        <f>ROUND(VALUE(SUBSTITUTE(実質収支比率等に係る経年分析!I$48,"▲","-")),2)</f>
        <v>10.199999999999999</v>
      </c>
      <c r="F19" s="180">
        <f>ROUND(VALUE(SUBSTITUTE(実質収支比率等に係る経年分析!J$48,"▲","-")),2)</f>
        <v>16.690000000000001</v>
      </c>
    </row>
    <row r="20" spans="1:11" x14ac:dyDescent="0.2">
      <c r="A20" s="180" t="s">
        <v>55</v>
      </c>
      <c r="B20" s="180">
        <f>ROUND(VALUE(SUBSTITUTE(実質収支比率等に係る経年分析!F$47,"▲","-")),2)</f>
        <v>14.69</v>
      </c>
      <c r="C20" s="180">
        <f>ROUND(VALUE(SUBSTITUTE(実質収支比率等に係る経年分析!G$47,"▲","-")),2)</f>
        <v>14.72</v>
      </c>
      <c r="D20" s="180">
        <f>ROUND(VALUE(SUBSTITUTE(実質収支比率等に係る経年分析!H$47,"▲","-")),2)</f>
        <v>12.03</v>
      </c>
      <c r="E20" s="180">
        <f>ROUND(VALUE(SUBSTITUTE(実質収支比率等に係る経年分析!I$47,"▲","-")),2)</f>
        <v>10.34</v>
      </c>
      <c r="F20" s="180">
        <f>ROUND(VALUE(SUBSTITUTE(実質収支比率等に係る経年分析!J$47,"▲","-")),2)</f>
        <v>12.5</v>
      </c>
    </row>
    <row r="21" spans="1:11" x14ac:dyDescent="0.2">
      <c r="A21" s="180" t="s">
        <v>56</v>
      </c>
      <c r="B21" s="180">
        <f>IF(ISNUMBER(VALUE(SUBSTITUTE(実質収支比率等に係る経年分析!F$49,"▲","-"))),ROUND(VALUE(SUBSTITUTE(実質収支比率等に係る経年分析!F$49,"▲","-")),2),NA())</f>
        <v>-6.12</v>
      </c>
      <c r="C21" s="180">
        <f>IF(ISNUMBER(VALUE(SUBSTITUTE(実質収支比率等に係る経年分析!G$49,"▲","-"))),ROUND(VALUE(SUBSTITUTE(実質収支比率等に係る経年分析!G$49,"▲","-")),2),NA())</f>
        <v>-6.96</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-4</v>
      </c>
      <c r="F21" s="180">
        <f>IF(ISNUMBER(VALUE(SUBSTITUTE(実質収支比率等に係る経年分析!J$49,"▲","-"))),ROUND(VALUE(SUBSTITUTE(実質収支比率等に係る経年分析!J$49,"▲","-")),2),NA())</f>
        <v>4.8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村山市土地区画整理事業特別会計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村山市後期高齢者医療事業特別会計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村山市下水道事業会計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2">
      <c r="A33" s="181" t="str">
        <f>IF(連結実質赤字比率に係る赤字・黒字の構成分析!C$37="",NA(),連結実質赤字比率に係る赤字・黒字の構成分析!C$37)</f>
        <v>村山市介護保険事業特別会計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2">
      <c r="A34" s="181" t="str">
        <f>IF(連結実質赤字比率に係る赤字・黒字の構成分析!C$36="",NA(),連結実質赤字比率に係る赤字・黒字の構成分析!C$36)</f>
        <v>村山市国民健康保険事業特別会計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16.68</v>
      </c>
    </row>
    <row r="36" spans="1:16" x14ac:dyDescent="0.2">
      <c r="A36" s="181" t="str">
        <f>IF(連結実質赤字比率に係る赤字・黒字の構成分析!C$34="",NA(),連結実質赤字比率に係る赤字・黒字の構成分析!C$34)</f>
        <v>村山市水道事業会計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19.309999999999999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20.63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1449</v>
      </c>
      <c r="E42" s="182"/>
      <c r="F42" s="182"/>
      <c r="G42" s="182">
        <f>'実質公債費比率（分子）の構造'!L$52</f>
        <v>1435</v>
      </c>
      <c r="H42" s="182"/>
      <c r="I42" s="182"/>
      <c r="J42" s="182">
        <f>'実質公債費比率（分子）の構造'!M$52</f>
        <v>1468</v>
      </c>
      <c r="K42" s="182"/>
      <c r="L42" s="182"/>
      <c r="M42" s="182">
        <f>'実質公債費比率（分子）の構造'!N$52</f>
        <v>1397</v>
      </c>
      <c r="N42" s="182"/>
      <c r="O42" s="182"/>
      <c r="P42" s="182">
        <f>'実質公債費比率（分子）の構造'!O$52</f>
        <v>1345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2</v>
      </c>
      <c r="L44" s="182"/>
      <c r="M44" s="182"/>
      <c r="N44" s="182">
        <f>'実質公債費比率（分子）の構造'!O$50</f>
        <v>2</v>
      </c>
      <c r="O44" s="182"/>
      <c r="P44" s="182"/>
    </row>
    <row r="45" spans="1:16" x14ac:dyDescent="0.2">
      <c r="A45" s="182" t="s">
        <v>66</v>
      </c>
      <c r="B45" s="182">
        <f>'実質公債費比率（分子）の構造'!K$49</f>
        <v>122</v>
      </c>
      <c r="C45" s="182"/>
      <c r="D45" s="182"/>
      <c r="E45" s="182">
        <f>'実質公債費比率（分子）の構造'!L$49</f>
        <v>131</v>
      </c>
      <c r="F45" s="182"/>
      <c r="G45" s="182"/>
      <c r="H45" s="182">
        <f>'実質公債費比率（分子）の構造'!M$49</f>
        <v>128</v>
      </c>
      <c r="I45" s="182"/>
      <c r="J45" s="182"/>
      <c r="K45" s="182">
        <f>'実質公債費比率（分子）の構造'!N$49</f>
        <v>115</v>
      </c>
      <c r="L45" s="182"/>
      <c r="M45" s="182"/>
      <c r="N45" s="182">
        <f>'実質公債費比率（分子）の構造'!O$49</f>
        <v>109</v>
      </c>
      <c r="O45" s="182"/>
      <c r="P45" s="182"/>
    </row>
    <row r="46" spans="1:16" x14ac:dyDescent="0.2">
      <c r="A46" s="182" t="s">
        <v>67</v>
      </c>
      <c r="B46" s="182">
        <f>'実質公債費比率（分子）の構造'!K$48</f>
        <v>520</v>
      </c>
      <c r="C46" s="182"/>
      <c r="D46" s="182"/>
      <c r="E46" s="182">
        <f>'実質公債費比率（分子）の構造'!L$48</f>
        <v>498</v>
      </c>
      <c r="F46" s="182"/>
      <c r="G46" s="182"/>
      <c r="H46" s="182">
        <f>'実質公債費比率（分子）の構造'!M$48</f>
        <v>591</v>
      </c>
      <c r="I46" s="182"/>
      <c r="J46" s="182"/>
      <c r="K46" s="182">
        <f>'実質公債費比率（分子）の構造'!N$48</f>
        <v>566</v>
      </c>
      <c r="L46" s="182"/>
      <c r="M46" s="182"/>
      <c r="N46" s="182">
        <f>'実質公債費比率（分子）の構造'!O$48</f>
        <v>475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1542</v>
      </c>
      <c r="C49" s="182"/>
      <c r="D49" s="182"/>
      <c r="E49" s="182">
        <f>'実質公債費比率（分子）の構造'!L$45</f>
        <v>1508</v>
      </c>
      <c r="F49" s="182"/>
      <c r="G49" s="182"/>
      <c r="H49" s="182">
        <f>'実質公債費比率（分子）の構造'!M$45</f>
        <v>1460</v>
      </c>
      <c r="I49" s="182"/>
      <c r="J49" s="182"/>
      <c r="K49" s="182">
        <f>'実質公債費比率（分子）の構造'!N$45</f>
        <v>1290</v>
      </c>
      <c r="L49" s="182"/>
      <c r="M49" s="182"/>
      <c r="N49" s="182">
        <f>'実質公債費比率（分子）の構造'!O$45</f>
        <v>1299</v>
      </c>
      <c r="O49" s="182"/>
      <c r="P49" s="182"/>
    </row>
    <row r="50" spans="1:16" x14ac:dyDescent="0.2">
      <c r="A50" s="182" t="s">
        <v>71</v>
      </c>
      <c r="B50" s="182" t="e">
        <f>NA()</f>
        <v>#N/A</v>
      </c>
      <c r="C50" s="182">
        <f>IF(ISNUMBER('実質公債費比率（分子）の構造'!K$53),'実質公債費比率（分子）の構造'!K$53,NA())</f>
        <v>741</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716</v>
      </c>
      <c r="J50" s="182" t="e">
        <f>NA()</f>
        <v>#N/A</v>
      </c>
      <c r="K50" s="182" t="e">
        <f>NA()</f>
        <v>#N/A</v>
      </c>
      <c r="L50" s="182">
        <f>IF(ISNUMBER('実質公債費比率（分子）の構造'!N$53),'実質公債費比率（分子）の構造'!N$53,NA())</f>
        <v>576</v>
      </c>
      <c r="M50" s="182" t="e">
        <f>NA()</f>
        <v>#N/A</v>
      </c>
      <c r="N50" s="182" t="e">
        <f>NA()</f>
        <v>#N/A</v>
      </c>
      <c r="O50" s="182">
        <f>IF(ISNUMBER('実質公債費比率（分子）の構造'!O$53),'実質公債費比率（分子）の構造'!O$53,NA())</f>
        <v>540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13229</v>
      </c>
      <c r="E56" s="181"/>
      <c r="F56" s="181"/>
      <c r="G56" s="181">
        <f>'将来負担比率（分子）の構造'!J$52</f>
        <v>13129</v>
      </c>
      <c r="H56" s="181"/>
      <c r="I56" s="181"/>
      <c r="J56" s="181">
        <f>'将来負担比率（分子）の構造'!K$52</f>
        <v>13261</v>
      </c>
      <c r="K56" s="181"/>
      <c r="L56" s="181"/>
      <c r="M56" s="181">
        <f>'将来負担比率（分子）の構造'!L$52</f>
        <v>12994</v>
      </c>
      <c r="N56" s="181"/>
      <c r="O56" s="181"/>
      <c r="P56" s="181">
        <f>'将来負担比率（分子）の構造'!M$52</f>
        <v>12850</v>
      </c>
    </row>
    <row r="57" spans="1:16" x14ac:dyDescent="0.2">
      <c r="A57" s="181" t="s">
        <v>42</v>
      </c>
      <c r="B57" s="181"/>
      <c r="C57" s="181"/>
      <c r="D57" s="181">
        <f>'将来負担比率（分子）の構造'!I$51</f>
        <v>2053</v>
      </c>
      <c r="E57" s="181"/>
      <c r="F57" s="181"/>
      <c r="G57" s="181">
        <f>'将来負担比率（分子）の構造'!J$51</f>
        <v>1870</v>
      </c>
      <c r="H57" s="181"/>
      <c r="I57" s="181"/>
      <c r="J57" s="181">
        <f>'将来負担比率（分子）の構造'!K$51</f>
        <v>1682</v>
      </c>
      <c r="K57" s="181"/>
      <c r="L57" s="181"/>
      <c r="M57" s="181">
        <f>'将来負担比率（分子）の構造'!L$51</f>
        <v>1494</v>
      </c>
      <c r="N57" s="181"/>
      <c r="O57" s="181"/>
      <c r="P57" s="181">
        <f>'将来負担比率（分子）の構造'!M$51</f>
        <v>1372</v>
      </c>
    </row>
    <row r="58" spans="1:16" x14ac:dyDescent="0.2">
      <c r="A58" s="181" t="s">
        <v>41</v>
      </c>
      <c r="B58" s="181"/>
      <c r="C58" s="181"/>
      <c r="D58" s="181">
        <f>'将来負担比率（分子）の構造'!I$50</f>
        <v>2368</v>
      </c>
      <c r="E58" s="181"/>
      <c r="F58" s="181"/>
      <c r="G58" s="181">
        <f>'将来負担比率（分子）の構造'!J$50</f>
        <v>2414</v>
      </c>
      <c r="H58" s="181"/>
      <c r="I58" s="181"/>
      <c r="J58" s="181">
        <f>'将来負担比率（分子）の構造'!K$50</f>
        <v>2244</v>
      </c>
      <c r="K58" s="181"/>
      <c r="L58" s="181"/>
      <c r="M58" s="181">
        <f>'将来負担比率（分子）の構造'!L$50</f>
        <v>2054</v>
      </c>
      <c r="N58" s="181"/>
      <c r="O58" s="181"/>
      <c r="P58" s="181">
        <f>'将来負担比率（分子）の構造'!M$50</f>
        <v>2507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150</v>
      </c>
      <c r="O61" s="181"/>
      <c r="P61" s="181"/>
    </row>
    <row r="62" spans="1:16" x14ac:dyDescent="0.2">
      <c r="A62" s="181" t="s">
        <v>35</v>
      </c>
      <c r="B62" s="181">
        <f>'将来負担比率（分子）の構造'!I$45</f>
        <v>2483</v>
      </c>
      <c r="C62" s="181"/>
      <c r="D62" s="181"/>
      <c r="E62" s="181">
        <f>'将来負担比率（分子）の構造'!J$45</f>
        <v>2444</v>
      </c>
      <c r="F62" s="181"/>
      <c r="G62" s="181"/>
      <c r="H62" s="181">
        <f>'将来負担比率（分子）の構造'!K$45</f>
        <v>2336</v>
      </c>
      <c r="I62" s="181"/>
      <c r="J62" s="181"/>
      <c r="K62" s="181">
        <f>'将来負担比率（分子）の構造'!L$45</f>
        <v>2261</v>
      </c>
      <c r="L62" s="181"/>
      <c r="M62" s="181"/>
      <c r="N62" s="181">
        <f>'将来負担比率（分子）の構造'!M$45</f>
        <v>2215</v>
      </c>
      <c r="O62" s="181"/>
      <c r="P62" s="181"/>
    </row>
    <row r="63" spans="1:16" x14ac:dyDescent="0.2">
      <c r="A63" s="181" t="s">
        <v>34</v>
      </c>
      <c r="B63" s="181">
        <f>'将来負担比率（分子）の構造'!I$44</f>
        <v>533</v>
      </c>
      <c r="C63" s="181"/>
      <c r="D63" s="181"/>
      <c r="E63" s="181">
        <f>'将来負担比率（分子）の構造'!J$44</f>
        <v>431</v>
      </c>
      <c r="F63" s="181"/>
      <c r="G63" s="181"/>
      <c r="H63" s="181">
        <f>'将来負担比率（分子）の構造'!K$44</f>
        <v>365</v>
      </c>
      <c r="I63" s="181"/>
      <c r="J63" s="181"/>
      <c r="K63" s="181">
        <f>'将来負担比率（分子）の構造'!L$44</f>
        <v>362</v>
      </c>
      <c r="L63" s="181"/>
      <c r="M63" s="181"/>
      <c r="N63" s="181">
        <f>'将来負担比率（分子）の構造'!M$44</f>
        <v>357</v>
      </c>
      <c r="O63" s="181"/>
      <c r="P63" s="181"/>
    </row>
    <row r="64" spans="1:16" x14ac:dyDescent="0.2">
      <c r="A64" s="181" t="s">
        <v>33</v>
      </c>
      <c r="B64" s="181">
        <f>'将来負担比率（分子）の構造'!I$43</f>
        <v>7704</v>
      </c>
      <c r="C64" s="181"/>
      <c r="D64" s="181"/>
      <c r="E64" s="181">
        <f>'将来負担比率（分子）の構造'!J$43</f>
        <v>7391</v>
      </c>
      <c r="F64" s="181"/>
      <c r="G64" s="181"/>
      <c r="H64" s="181">
        <f>'将来負担比率（分子）の構造'!K$43</f>
        <v>6948</v>
      </c>
      <c r="I64" s="181"/>
      <c r="J64" s="181"/>
      <c r="K64" s="181">
        <f>'将来負担比率（分子）の構造'!L$43</f>
        <v>6585</v>
      </c>
      <c r="L64" s="181"/>
      <c r="M64" s="181"/>
      <c r="N64" s="181">
        <f>'将来負担比率（分子）の構造'!M$43</f>
        <v>6136</v>
      </c>
      <c r="O64" s="181"/>
      <c r="P64" s="181"/>
    </row>
    <row r="65" spans="1:16" x14ac:dyDescent="0.2">
      <c r="A65" s="181" t="s">
        <v>32</v>
      </c>
      <c r="B65" s="181">
        <f>'将来負担比率（分子）の構造'!I$42</f>
        <v>6</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13927</v>
      </c>
      <c r="C66" s="181"/>
      <c r="D66" s="181"/>
      <c r="E66" s="181">
        <f>'将来負担比率（分子）の構造'!J$41</f>
        <v>13931</v>
      </c>
      <c r="F66" s="181"/>
      <c r="G66" s="181"/>
      <c r="H66" s="181">
        <f>'将来負担比率（分子）の構造'!K$41</f>
        <v>13919</v>
      </c>
      <c r="I66" s="181"/>
      <c r="J66" s="181"/>
      <c r="K66" s="181">
        <f>'将来負担比率（分子）の構造'!L$41</f>
        <v>13887</v>
      </c>
      <c r="L66" s="181"/>
      <c r="M66" s="181"/>
      <c r="N66" s="181">
        <f>'将来負担比率（分子）の構造'!M$41</f>
        <v>13772</v>
      </c>
      <c r="O66" s="181"/>
      <c r="P66" s="181"/>
    </row>
    <row r="67" spans="1:16" x14ac:dyDescent="0.2">
      <c r="A67" s="181" t="s">
        <v>75</v>
      </c>
      <c r="B67" s="181" t="e">
        <f>NA()</f>
        <v>#N/A</v>
      </c>
      <c r="C67" s="181">
        <f>IF(ISNUMBER('将来負担比率（分子）の構造'!I$53), IF('将来負担比率（分子）の構造'!I$53 &lt; 0, 0, '将来負担比率（分子）の構造'!I$53), NA())</f>
        <v>7002</v>
      </c>
      <c r="D67" s="181" t="e">
        <f>NA()</f>
        <v>#N/A</v>
      </c>
      <c r="E67" s="181" t="e">
        <f>NA()</f>
        <v>#N/A</v>
      </c>
      <c r="F67" s="181">
        <f>IF(ISNUMBER('将来負担比率（分子）の構造'!J$53), IF('将来負担比率（分子）の構造'!J$53 &lt; 0, 0, '将来負担比率（分子）の構造'!J$53), NA())</f>
        <v>6789</v>
      </c>
      <c r="G67" s="181" t="e">
        <f>NA()</f>
        <v>#N/A</v>
      </c>
      <c r="H67" s="181" t="e">
        <f>NA()</f>
        <v>#N/A</v>
      </c>
      <c r="I67" s="181">
        <f>IF(ISNUMBER('将来負担比率（分子）の構造'!K$53), IF('将来負担比率（分子）の構造'!K$53 &lt; 0, 0, '将来負担比率（分子）の構造'!K$53), NA())</f>
        <v>6380</v>
      </c>
      <c r="J67" s="181" t="e">
        <f>NA()</f>
        <v>#N/A</v>
      </c>
      <c r="K67" s="181" t="e">
        <f>NA()</f>
        <v>#N/A</v>
      </c>
      <c r="L67" s="181">
        <f>IF(ISNUMBER('将来負担比率（分子）の構造'!L$53), IF('将来負担比率（分子）の構造'!L$53 &lt; 0, 0, '将来負担比率（分子）の構造'!L$53), NA())</f>
        <v>6553</v>
      </c>
      <c r="M67" s="181" t="e">
        <f>NA()</f>
        <v>#N/A</v>
      </c>
      <c r="N67" s="181" t="e">
        <f>NA()</f>
        <v>#N/A</v>
      </c>
      <c r="O67" s="181">
        <f>IF(ISNUMBER('将来負担比率（分子）の構造'!M$53), IF('将来負担比率（分子）の構造'!M$53 &lt; 0, 0, '将来負担比率（分子）の構造'!M$53), NA())</f>
        <v>5900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880</v>
      </c>
      <c r="C72" s="185">
        <f>基金残高に係る経年分析!G55</f>
        <v>750</v>
      </c>
      <c r="D72" s="185">
        <f>基金残高に係る経年分析!H55</f>
        <v>920</v>
      </c>
    </row>
    <row r="73" spans="1:16" x14ac:dyDescent="0.2">
      <c r="A73" s="184" t="s">
        <v>78</v>
      </c>
      <c r="B73" s="185">
        <f>基金残高に係る経年分析!F56</f>
        <v>89</v>
      </c>
      <c r="C73" s="185">
        <f>基金残高に係る経年分析!G56</f>
        <v>101</v>
      </c>
      <c r="D73" s="185">
        <f>基金残高に係る経年分析!H56</f>
        <v>74</v>
      </c>
    </row>
    <row r="74" spans="1:16" x14ac:dyDescent="0.2">
      <c r="A74" s="184" t="s">
        <v>79</v>
      </c>
      <c r="B74" s="185">
        <f>基金残高に係る経年分析!F57</f>
        <v>724</v>
      </c>
      <c r="C74" s="185">
        <f>基金残高に係る経年分析!G57</f>
        <v>672</v>
      </c>
      <c r="D74" s="185">
        <f>基金残高に係る経年分析!H57</f>
        <v>1207</v>
      </c>
    </row>
  </sheetData>
  <sheetProtection algorithmName="SHA-512" hashValue="JFZcAkfnIHmfEreDF7zHEJl9fzSe6MZGBsIjHprba3WoRGbe+7opq3nNr0ujN1NZ4EjRSYhHd4srtBzIZVDJmA==" saltValue="t5hIfyapZujfzZFoMUbi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223</v>
      </c>
      <c r="C5" s="747"/>
      <c r="D5" s="747"/>
      <c r="E5" s="747"/>
      <c r="F5" s="747"/>
      <c r="G5" s="747"/>
      <c r="H5" s="747"/>
      <c r="I5" s="747"/>
      <c r="J5" s="747"/>
      <c r="K5" s="747"/>
      <c r="L5" s="747"/>
      <c r="M5" s="747"/>
      <c r="N5" s="747"/>
      <c r="O5" s="747"/>
      <c r="P5" s="747"/>
      <c r="Q5" s="748"/>
      <c r="R5" s="735">
        <v>2408312</v>
      </c>
      <c r="S5" s="736"/>
      <c r="T5" s="736"/>
      <c r="U5" s="736"/>
      <c r="V5" s="736"/>
      <c r="W5" s="736"/>
      <c r="X5" s="736"/>
      <c r="Y5" s="779"/>
      <c r="Z5" s="797">
        <v>12.8</v>
      </c>
      <c r="AA5" s="797"/>
      <c r="AB5" s="797"/>
      <c r="AC5" s="797"/>
      <c r="AD5" s="798">
        <v>2289737</v>
      </c>
      <c r="AE5" s="798"/>
      <c r="AF5" s="798"/>
      <c r="AG5" s="798"/>
      <c r="AH5" s="798"/>
      <c r="AI5" s="798"/>
      <c r="AJ5" s="798"/>
      <c r="AK5" s="798"/>
      <c r="AL5" s="780">
        <v>31.5</v>
      </c>
      <c r="AM5" s="751"/>
      <c r="AN5" s="751"/>
      <c r="AO5" s="781"/>
      <c r="AP5" s="746" t="s">
        <v>224</v>
      </c>
      <c r="AQ5" s="747"/>
      <c r="AR5" s="747"/>
      <c r="AS5" s="747"/>
      <c r="AT5" s="747"/>
      <c r="AU5" s="747"/>
      <c r="AV5" s="747"/>
      <c r="AW5" s="747"/>
      <c r="AX5" s="747"/>
      <c r="AY5" s="747"/>
      <c r="AZ5" s="747"/>
      <c r="BA5" s="747"/>
      <c r="BB5" s="747"/>
      <c r="BC5" s="747"/>
      <c r="BD5" s="747"/>
      <c r="BE5" s="747"/>
      <c r="BF5" s="748"/>
      <c r="BG5" s="680">
        <v>2277589</v>
      </c>
      <c r="BH5" s="681"/>
      <c r="BI5" s="681"/>
      <c r="BJ5" s="681"/>
      <c r="BK5" s="681"/>
      <c r="BL5" s="681"/>
      <c r="BM5" s="681"/>
      <c r="BN5" s="682"/>
      <c r="BO5" s="713">
        <v>94.6</v>
      </c>
      <c r="BP5" s="713"/>
      <c r="BQ5" s="713"/>
      <c r="BR5" s="713"/>
      <c r="BS5" s="714">
        <v>11357</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2">
      <c r="B6" s="677" t="s">
        <v>228</v>
      </c>
      <c r="C6" s="678"/>
      <c r="D6" s="678"/>
      <c r="E6" s="678"/>
      <c r="F6" s="678"/>
      <c r="G6" s="678"/>
      <c r="H6" s="678"/>
      <c r="I6" s="678"/>
      <c r="J6" s="678"/>
      <c r="K6" s="678"/>
      <c r="L6" s="678"/>
      <c r="M6" s="678"/>
      <c r="N6" s="678"/>
      <c r="O6" s="678"/>
      <c r="P6" s="678"/>
      <c r="Q6" s="679"/>
      <c r="R6" s="680">
        <v>120099</v>
      </c>
      <c r="S6" s="681"/>
      <c r="T6" s="681"/>
      <c r="U6" s="681"/>
      <c r="V6" s="681"/>
      <c r="W6" s="681"/>
      <c r="X6" s="681"/>
      <c r="Y6" s="682"/>
      <c r="Z6" s="713">
        <v>0.6</v>
      </c>
      <c r="AA6" s="713"/>
      <c r="AB6" s="713"/>
      <c r="AC6" s="713"/>
      <c r="AD6" s="714">
        <v>120099</v>
      </c>
      <c r="AE6" s="714"/>
      <c r="AF6" s="714"/>
      <c r="AG6" s="714"/>
      <c r="AH6" s="714"/>
      <c r="AI6" s="714"/>
      <c r="AJ6" s="714"/>
      <c r="AK6" s="714"/>
      <c r="AL6" s="683">
        <v>1.7</v>
      </c>
      <c r="AM6" s="684"/>
      <c r="AN6" s="684"/>
      <c r="AO6" s="715"/>
      <c r="AP6" s="677" t="s">
        <v>229</v>
      </c>
      <c r="AQ6" s="678"/>
      <c r="AR6" s="678"/>
      <c r="AS6" s="678"/>
      <c r="AT6" s="678"/>
      <c r="AU6" s="678"/>
      <c r="AV6" s="678"/>
      <c r="AW6" s="678"/>
      <c r="AX6" s="678"/>
      <c r="AY6" s="678"/>
      <c r="AZ6" s="678"/>
      <c r="BA6" s="678"/>
      <c r="BB6" s="678"/>
      <c r="BC6" s="678"/>
      <c r="BD6" s="678"/>
      <c r="BE6" s="678"/>
      <c r="BF6" s="679"/>
      <c r="BG6" s="680">
        <v>2277589</v>
      </c>
      <c r="BH6" s="681"/>
      <c r="BI6" s="681"/>
      <c r="BJ6" s="681"/>
      <c r="BK6" s="681"/>
      <c r="BL6" s="681"/>
      <c r="BM6" s="681"/>
      <c r="BN6" s="682"/>
      <c r="BO6" s="713">
        <v>94.6</v>
      </c>
      <c r="BP6" s="713"/>
      <c r="BQ6" s="713"/>
      <c r="BR6" s="713"/>
      <c r="BS6" s="714">
        <v>11357</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162215</v>
      </c>
      <c r="CS6" s="681"/>
      <c r="CT6" s="681"/>
      <c r="CU6" s="681"/>
      <c r="CV6" s="681"/>
      <c r="CW6" s="681"/>
      <c r="CX6" s="681"/>
      <c r="CY6" s="682"/>
      <c r="CZ6" s="780">
        <v>0.9</v>
      </c>
      <c r="DA6" s="751"/>
      <c r="DB6" s="751"/>
      <c r="DC6" s="783"/>
      <c r="DD6" s="686" t="s">
        <v>231</v>
      </c>
      <c r="DE6" s="681"/>
      <c r="DF6" s="681"/>
      <c r="DG6" s="681"/>
      <c r="DH6" s="681"/>
      <c r="DI6" s="681"/>
      <c r="DJ6" s="681"/>
      <c r="DK6" s="681"/>
      <c r="DL6" s="681"/>
      <c r="DM6" s="681"/>
      <c r="DN6" s="681"/>
      <c r="DO6" s="681"/>
      <c r="DP6" s="682"/>
      <c r="DQ6" s="686">
        <v>162215</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2198</v>
      </c>
      <c r="S7" s="681"/>
      <c r="T7" s="681"/>
      <c r="U7" s="681"/>
      <c r="V7" s="681"/>
      <c r="W7" s="681"/>
      <c r="X7" s="681"/>
      <c r="Y7" s="682"/>
      <c r="Z7" s="713">
        <v>0</v>
      </c>
      <c r="AA7" s="713"/>
      <c r="AB7" s="713"/>
      <c r="AC7" s="713"/>
      <c r="AD7" s="714">
        <v>2198</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980490</v>
      </c>
      <c r="BH7" s="681"/>
      <c r="BI7" s="681"/>
      <c r="BJ7" s="681"/>
      <c r="BK7" s="681"/>
      <c r="BL7" s="681"/>
      <c r="BM7" s="681"/>
      <c r="BN7" s="682"/>
      <c r="BO7" s="713">
        <v>40.700000000000003</v>
      </c>
      <c r="BP7" s="713"/>
      <c r="BQ7" s="713"/>
      <c r="BR7" s="713"/>
      <c r="BS7" s="714">
        <v>11357</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5837636</v>
      </c>
      <c r="CS7" s="681"/>
      <c r="CT7" s="681"/>
      <c r="CU7" s="681"/>
      <c r="CV7" s="681"/>
      <c r="CW7" s="681"/>
      <c r="CX7" s="681"/>
      <c r="CY7" s="682"/>
      <c r="CZ7" s="713">
        <v>33.299999999999997</v>
      </c>
      <c r="DA7" s="713"/>
      <c r="DB7" s="713"/>
      <c r="DC7" s="713"/>
      <c r="DD7" s="686">
        <v>147968</v>
      </c>
      <c r="DE7" s="681"/>
      <c r="DF7" s="681"/>
      <c r="DG7" s="681"/>
      <c r="DH7" s="681"/>
      <c r="DI7" s="681"/>
      <c r="DJ7" s="681"/>
      <c r="DK7" s="681"/>
      <c r="DL7" s="681"/>
      <c r="DM7" s="681"/>
      <c r="DN7" s="681"/>
      <c r="DO7" s="681"/>
      <c r="DP7" s="682"/>
      <c r="DQ7" s="686">
        <v>2653665</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5104</v>
      </c>
      <c r="S8" s="681"/>
      <c r="T8" s="681"/>
      <c r="U8" s="681"/>
      <c r="V8" s="681"/>
      <c r="W8" s="681"/>
      <c r="X8" s="681"/>
      <c r="Y8" s="682"/>
      <c r="Z8" s="713">
        <v>0</v>
      </c>
      <c r="AA8" s="713"/>
      <c r="AB8" s="713"/>
      <c r="AC8" s="713"/>
      <c r="AD8" s="714">
        <v>5104</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40510</v>
      </c>
      <c r="BH8" s="681"/>
      <c r="BI8" s="681"/>
      <c r="BJ8" s="681"/>
      <c r="BK8" s="681"/>
      <c r="BL8" s="681"/>
      <c r="BM8" s="681"/>
      <c r="BN8" s="682"/>
      <c r="BO8" s="713">
        <v>1.7</v>
      </c>
      <c r="BP8" s="713"/>
      <c r="BQ8" s="713"/>
      <c r="BR8" s="713"/>
      <c r="BS8" s="686" t="s">
        <v>231</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3604745</v>
      </c>
      <c r="CS8" s="681"/>
      <c r="CT8" s="681"/>
      <c r="CU8" s="681"/>
      <c r="CV8" s="681"/>
      <c r="CW8" s="681"/>
      <c r="CX8" s="681"/>
      <c r="CY8" s="682"/>
      <c r="CZ8" s="713">
        <v>20.5</v>
      </c>
      <c r="DA8" s="713"/>
      <c r="DB8" s="713"/>
      <c r="DC8" s="713"/>
      <c r="DD8" s="686">
        <v>13884</v>
      </c>
      <c r="DE8" s="681"/>
      <c r="DF8" s="681"/>
      <c r="DG8" s="681"/>
      <c r="DH8" s="681"/>
      <c r="DI8" s="681"/>
      <c r="DJ8" s="681"/>
      <c r="DK8" s="681"/>
      <c r="DL8" s="681"/>
      <c r="DM8" s="681"/>
      <c r="DN8" s="681"/>
      <c r="DO8" s="681"/>
      <c r="DP8" s="682"/>
      <c r="DQ8" s="686">
        <v>1994437</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7558</v>
      </c>
      <c r="S9" s="681"/>
      <c r="T9" s="681"/>
      <c r="U9" s="681"/>
      <c r="V9" s="681"/>
      <c r="W9" s="681"/>
      <c r="X9" s="681"/>
      <c r="Y9" s="682"/>
      <c r="Z9" s="713">
        <v>0</v>
      </c>
      <c r="AA9" s="713"/>
      <c r="AB9" s="713"/>
      <c r="AC9" s="713"/>
      <c r="AD9" s="714">
        <v>7558</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843464</v>
      </c>
      <c r="BH9" s="681"/>
      <c r="BI9" s="681"/>
      <c r="BJ9" s="681"/>
      <c r="BK9" s="681"/>
      <c r="BL9" s="681"/>
      <c r="BM9" s="681"/>
      <c r="BN9" s="682"/>
      <c r="BO9" s="713">
        <v>35</v>
      </c>
      <c r="BP9" s="713"/>
      <c r="BQ9" s="713"/>
      <c r="BR9" s="713"/>
      <c r="BS9" s="686" t="s">
        <v>231</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627952</v>
      </c>
      <c r="CS9" s="681"/>
      <c r="CT9" s="681"/>
      <c r="CU9" s="681"/>
      <c r="CV9" s="681"/>
      <c r="CW9" s="681"/>
      <c r="CX9" s="681"/>
      <c r="CY9" s="682"/>
      <c r="CZ9" s="713">
        <v>3.6</v>
      </c>
      <c r="DA9" s="713"/>
      <c r="DB9" s="713"/>
      <c r="DC9" s="713"/>
      <c r="DD9" s="686">
        <v>5638</v>
      </c>
      <c r="DE9" s="681"/>
      <c r="DF9" s="681"/>
      <c r="DG9" s="681"/>
      <c r="DH9" s="681"/>
      <c r="DI9" s="681"/>
      <c r="DJ9" s="681"/>
      <c r="DK9" s="681"/>
      <c r="DL9" s="681"/>
      <c r="DM9" s="681"/>
      <c r="DN9" s="681"/>
      <c r="DO9" s="681"/>
      <c r="DP9" s="682"/>
      <c r="DQ9" s="686">
        <v>565904</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242</v>
      </c>
      <c r="AE10" s="714"/>
      <c r="AF10" s="714"/>
      <c r="AG10" s="714"/>
      <c r="AH10" s="714"/>
      <c r="AI10" s="714"/>
      <c r="AJ10" s="714"/>
      <c r="AK10" s="714"/>
      <c r="AL10" s="683" t="s">
        <v>231</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48822</v>
      </c>
      <c r="BH10" s="681"/>
      <c r="BI10" s="681"/>
      <c r="BJ10" s="681"/>
      <c r="BK10" s="681"/>
      <c r="BL10" s="681"/>
      <c r="BM10" s="681"/>
      <c r="BN10" s="682"/>
      <c r="BO10" s="713">
        <v>2</v>
      </c>
      <c r="BP10" s="713"/>
      <c r="BQ10" s="713"/>
      <c r="BR10" s="713"/>
      <c r="BS10" s="686" t="s">
        <v>242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37221</v>
      </c>
      <c r="CS10" s="681"/>
      <c r="CT10" s="681"/>
      <c r="CU10" s="681"/>
      <c r="CV10" s="681"/>
      <c r="CW10" s="681"/>
      <c r="CX10" s="681"/>
      <c r="CY10" s="682"/>
      <c r="CZ10" s="713">
        <v>0.2</v>
      </c>
      <c r="DA10" s="713"/>
      <c r="DB10" s="713"/>
      <c r="DC10" s="713"/>
      <c r="DD10" s="686" t="s">
        <v>231</v>
      </c>
      <c r="DE10" s="681"/>
      <c r="DF10" s="681"/>
      <c r="DG10" s="681"/>
      <c r="DH10" s="681"/>
      <c r="DI10" s="681"/>
      <c r="DJ10" s="681"/>
      <c r="DK10" s="681"/>
      <c r="DL10" s="681"/>
      <c r="DM10" s="681"/>
      <c r="DN10" s="681"/>
      <c r="DO10" s="681"/>
      <c r="DP10" s="682"/>
      <c r="DQ10" s="686">
        <v>21610</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525507</v>
      </c>
      <c r="S11" s="681"/>
      <c r="T11" s="681"/>
      <c r="U11" s="681"/>
      <c r="V11" s="681"/>
      <c r="W11" s="681"/>
      <c r="X11" s="681"/>
      <c r="Y11" s="682"/>
      <c r="Z11" s="683">
        <v>2.8</v>
      </c>
      <c r="AA11" s="684"/>
      <c r="AB11" s="684"/>
      <c r="AC11" s="685"/>
      <c r="AD11" s="686">
        <v>525507</v>
      </c>
      <c r="AE11" s="681"/>
      <c r="AF11" s="681"/>
      <c r="AG11" s="681"/>
      <c r="AH11" s="681"/>
      <c r="AI11" s="681"/>
      <c r="AJ11" s="681"/>
      <c r="AK11" s="682"/>
      <c r="AL11" s="683">
        <v>7.2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47694</v>
      </c>
      <c r="BH11" s="681"/>
      <c r="BI11" s="681"/>
      <c r="BJ11" s="681"/>
      <c r="BK11" s="681"/>
      <c r="BL11" s="681"/>
      <c r="BM11" s="681"/>
      <c r="BN11" s="682"/>
      <c r="BO11" s="713">
        <v>2</v>
      </c>
      <c r="BP11" s="713"/>
      <c r="BQ11" s="713"/>
      <c r="BR11" s="713"/>
      <c r="BS11" s="686">
        <v>11357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750940</v>
      </c>
      <c r="CS11" s="681"/>
      <c r="CT11" s="681"/>
      <c r="CU11" s="681"/>
      <c r="CV11" s="681"/>
      <c r="CW11" s="681"/>
      <c r="CX11" s="681"/>
      <c r="CY11" s="682"/>
      <c r="CZ11" s="713">
        <v>4.3</v>
      </c>
      <c r="DA11" s="713"/>
      <c r="DB11" s="713"/>
      <c r="DC11" s="713"/>
      <c r="DD11" s="686">
        <v>413831</v>
      </c>
      <c r="DE11" s="681"/>
      <c r="DF11" s="681"/>
      <c r="DG11" s="681"/>
      <c r="DH11" s="681"/>
      <c r="DI11" s="681"/>
      <c r="DJ11" s="681"/>
      <c r="DK11" s="681"/>
      <c r="DL11" s="681"/>
      <c r="DM11" s="681"/>
      <c r="DN11" s="681"/>
      <c r="DO11" s="681"/>
      <c r="DP11" s="682"/>
      <c r="DQ11" s="686">
        <v>218085</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7384</v>
      </c>
      <c r="S12" s="681"/>
      <c r="T12" s="681"/>
      <c r="U12" s="681"/>
      <c r="V12" s="681"/>
      <c r="W12" s="681"/>
      <c r="X12" s="681"/>
      <c r="Y12" s="682"/>
      <c r="Z12" s="713">
        <v>0</v>
      </c>
      <c r="AA12" s="713"/>
      <c r="AB12" s="713"/>
      <c r="AC12" s="713"/>
      <c r="AD12" s="714">
        <v>7384</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1073869</v>
      </c>
      <c r="BH12" s="681"/>
      <c r="BI12" s="681"/>
      <c r="BJ12" s="681"/>
      <c r="BK12" s="681"/>
      <c r="BL12" s="681"/>
      <c r="BM12" s="681"/>
      <c r="BN12" s="682"/>
      <c r="BO12" s="713">
        <v>44.6</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891100</v>
      </c>
      <c r="CS12" s="681"/>
      <c r="CT12" s="681"/>
      <c r="CU12" s="681"/>
      <c r="CV12" s="681"/>
      <c r="CW12" s="681"/>
      <c r="CX12" s="681"/>
      <c r="CY12" s="682"/>
      <c r="CZ12" s="713">
        <v>5.0999999999999996</v>
      </c>
      <c r="DA12" s="713"/>
      <c r="DB12" s="713"/>
      <c r="DC12" s="713"/>
      <c r="DD12" s="686">
        <v>53990</v>
      </c>
      <c r="DE12" s="681"/>
      <c r="DF12" s="681"/>
      <c r="DG12" s="681"/>
      <c r="DH12" s="681"/>
      <c r="DI12" s="681"/>
      <c r="DJ12" s="681"/>
      <c r="DK12" s="681"/>
      <c r="DL12" s="681"/>
      <c r="DM12" s="681"/>
      <c r="DN12" s="681"/>
      <c r="DO12" s="681"/>
      <c r="DP12" s="682"/>
      <c r="DQ12" s="686">
        <v>412385</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242</v>
      </c>
      <c r="AA13" s="713"/>
      <c r="AB13" s="713"/>
      <c r="AC13" s="713"/>
      <c r="AD13" s="714" t="s">
        <v>231</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1061880</v>
      </c>
      <c r="BH13" s="681"/>
      <c r="BI13" s="681"/>
      <c r="BJ13" s="681"/>
      <c r="BK13" s="681"/>
      <c r="BL13" s="681"/>
      <c r="BM13" s="681"/>
      <c r="BN13" s="682"/>
      <c r="BO13" s="713">
        <v>44.1</v>
      </c>
      <c r="BP13" s="713"/>
      <c r="BQ13" s="713"/>
      <c r="BR13" s="713"/>
      <c r="BS13" s="686" t="s">
        <v>231</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2506489</v>
      </c>
      <c r="CS13" s="681"/>
      <c r="CT13" s="681"/>
      <c r="CU13" s="681"/>
      <c r="CV13" s="681"/>
      <c r="CW13" s="681"/>
      <c r="CX13" s="681"/>
      <c r="CY13" s="682"/>
      <c r="CZ13" s="713">
        <v>14.3</v>
      </c>
      <c r="DA13" s="713"/>
      <c r="DB13" s="713"/>
      <c r="DC13" s="713"/>
      <c r="DD13" s="686">
        <v>1090413</v>
      </c>
      <c r="DE13" s="681"/>
      <c r="DF13" s="681"/>
      <c r="DG13" s="681"/>
      <c r="DH13" s="681"/>
      <c r="DI13" s="681"/>
      <c r="DJ13" s="681"/>
      <c r="DK13" s="681"/>
      <c r="DL13" s="681"/>
      <c r="DM13" s="681"/>
      <c r="DN13" s="681"/>
      <c r="DO13" s="681"/>
      <c r="DP13" s="682"/>
      <c r="DQ13" s="686">
        <v>1448826</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242</v>
      </c>
      <c r="AA14" s="713"/>
      <c r="AB14" s="713"/>
      <c r="AC14" s="713"/>
      <c r="AD14" s="714" t="s">
        <v>231</v>
      </c>
      <c r="AE14" s="714"/>
      <c r="AF14" s="714"/>
      <c r="AG14" s="714"/>
      <c r="AH14" s="714"/>
      <c r="AI14" s="714"/>
      <c r="AJ14" s="714"/>
      <c r="AK14" s="714"/>
      <c r="AL14" s="683" t="s">
        <v>242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90842</v>
      </c>
      <c r="BH14" s="681"/>
      <c r="BI14" s="681"/>
      <c r="BJ14" s="681"/>
      <c r="BK14" s="681"/>
      <c r="BL14" s="681"/>
      <c r="BM14" s="681"/>
      <c r="BN14" s="682"/>
      <c r="BO14" s="713">
        <v>3.8</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435478</v>
      </c>
      <c r="CS14" s="681"/>
      <c r="CT14" s="681"/>
      <c r="CU14" s="681"/>
      <c r="CV14" s="681"/>
      <c r="CW14" s="681"/>
      <c r="CX14" s="681"/>
      <c r="CY14" s="682"/>
      <c r="CZ14" s="713">
        <v>2.5</v>
      </c>
      <c r="DA14" s="713"/>
      <c r="DB14" s="713"/>
      <c r="DC14" s="713"/>
      <c r="DD14" s="686">
        <v>38107</v>
      </c>
      <c r="DE14" s="681"/>
      <c r="DF14" s="681"/>
      <c r="DG14" s="681"/>
      <c r="DH14" s="681"/>
      <c r="DI14" s="681"/>
      <c r="DJ14" s="681"/>
      <c r="DK14" s="681"/>
      <c r="DL14" s="681"/>
      <c r="DM14" s="681"/>
      <c r="DN14" s="681"/>
      <c r="DO14" s="681"/>
      <c r="DP14" s="682"/>
      <c r="DQ14" s="686">
        <v>405522</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242</v>
      </c>
      <c r="AA15" s="713"/>
      <c r="AB15" s="713"/>
      <c r="AC15" s="713"/>
      <c r="AD15" s="714" t="s">
        <v>242</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132388</v>
      </c>
      <c r="BH15" s="681"/>
      <c r="BI15" s="681"/>
      <c r="BJ15" s="681"/>
      <c r="BK15" s="681"/>
      <c r="BL15" s="681"/>
      <c r="BM15" s="681"/>
      <c r="BN15" s="682"/>
      <c r="BO15" s="713">
        <v>5.5</v>
      </c>
      <c r="BP15" s="713"/>
      <c r="BQ15" s="713"/>
      <c r="BR15" s="713"/>
      <c r="BS15" s="686" t="s">
        <v>242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1191372</v>
      </c>
      <c r="CS15" s="681"/>
      <c r="CT15" s="681"/>
      <c r="CU15" s="681"/>
      <c r="CV15" s="681"/>
      <c r="CW15" s="681"/>
      <c r="CX15" s="681"/>
      <c r="CY15" s="682"/>
      <c r="CZ15" s="713">
        <v>6.8</v>
      </c>
      <c r="DA15" s="713"/>
      <c r="DB15" s="713"/>
      <c r="DC15" s="713"/>
      <c r="DD15" s="686">
        <v>135622</v>
      </c>
      <c r="DE15" s="681"/>
      <c r="DF15" s="681"/>
      <c r="DG15" s="681"/>
      <c r="DH15" s="681"/>
      <c r="DI15" s="681"/>
      <c r="DJ15" s="681"/>
      <c r="DK15" s="681"/>
      <c r="DL15" s="681"/>
      <c r="DM15" s="681"/>
      <c r="DN15" s="681"/>
      <c r="DO15" s="681"/>
      <c r="DP15" s="682"/>
      <c r="DQ15" s="686">
        <v>953073</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8365</v>
      </c>
      <c r="S16" s="681"/>
      <c r="T16" s="681"/>
      <c r="U16" s="681"/>
      <c r="V16" s="681"/>
      <c r="W16" s="681"/>
      <c r="X16" s="681"/>
      <c r="Y16" s="682"/>
      <c r="Z16" s="713">
        <v>0</v>
      </c>
      <c r="AA16" s="713"/>
      <c r="AB16" s="713"/>
      <c r="AC16" s="713"/>
      <c r="AD16" s="714">
        <v>8365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161286</v>
      </c>
      <c r="CS16" s="681"/>
      <c r="CT16" s="681"/>
      <c r="CU16" s="681"/>
      <c r="CV16" s="681"/>
      <c r="CW16" s="681"/>
      <c r="CX16" s="681"/>
      <c r="CY16" s="682"/>
      <c r="CZ16" s="713">
        <v>0.9</v>
      </c>
      <c r="DA16" s="713"/>
      <c r="DB16" s="713"/>
      <c r="DC16" s="713"/>
      <c r="DD16" s="686" t="s">
        <v>231</v>
      </c>
      <c r="DE16" s="681"/>
      <c r="DF16" s="681"/>
      <c r="DG16" s="681"/>
      <c r="DH16" s="681"/>
      <c r="DI16" s="681"/>
      <c r="DJ16" s="681"/>
      <c r="DK16" s="681"/>
      <c r="DL16" s="681"/>
      <c r="DM16" s="681"/>
      <c r="DN16" s="681"/>
      <c r="DO16" s="681"/>
      <c r="DP16" s="682"/>
      <c r="DQ16" s="686">
        <v>105255</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11314</v>
      </c>
      <c r="S17" s="681"/>
      <c r="T17" s="681"/>
      <c r="U17" s="681"/>
      <c r="V17" s="681"/>
      <c r="W17" s="681"/>
      <c r="X17" s="681"/>
      <c r="Y17" s="682"/>
      <c r="Z17" s="713">
        <v>0.1</v>
      </c>
      <c r="AA17" s="713"/>
      <c r="AB17" s="713"/>
      <c r="AC17" s="713"/>
      <c r="AD17" s="714">
        <v>11314</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242</v>
      </c>
      <c r="BP17" s="713"/>
      <c r="BQ17" s="713"/>
      <c r="BR17" s="713"/>
      <c r="BS17" s="686" t="s">
        <v>242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1344366</v>
      </c>
      <c r="CS17" s="681"/>
      <c r="CT17" s="681"/>
      <c r="CU17" s="681"/>
      <c r="CV17" s="681"/>
      <c r="CW17" s="681"/>
      <c r="CX17" s="681"/>
      <c r="CY17" s="682"/>
      <c r="CZ17" s="713">
        <v>7.7</v>
      </c>
      <c r="DA17" s="713"/>
      <c r="DB17" s="713"/>
      <c r="DC17" s="713"/>
      <c r="DD17" s="686" t="s">
        <v>231</v>
      </c>
      <c r="DE17" s="681"/>
      <c r="DF17" s="681"/>
      <c r="DG17" s="681"/>
      <c r="DH17" s="681"/>
      <c r="DI17" s="681"/>
      <c r="DJ17" s="681"/>
      <c r="DK17" s="681"/>
      <c r="DL17" s="681"/>
      <c r="DM17" s="681"/>
      <c r="DN17" s="681"/>
      <c r="DO17" s="681"/>
      <c r="DP17" s="682"/>
      <c r="DQ17" s="686">
        <v>1279616</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18285</v>
      </c>
      <c r="S18" s="681"/>
      <c r="T18" s="681"/>
      <c r="U18" s="681"/>
      <c r="V18" s="681"/>
      <c r="W18" s="681"/>
      <c r="X18" s="681"/>
      <c r="Y18" s="682"/>
      <c r="Z18" s="713">
        <v>0.1</v>
      </c>
      <c r="AA18" s="713"/>
      <c r="AB18" s="713"/>
      <c r="AC18" s="713"/>
      <c r="AD18" s="714">
        <v>18285</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231</v>
      </c>
      <c r="BP18" s="713"/>
      <c r="BQ18" s="713"/>
      <c r="BR18" s="713"/>
      <c r="BS18" s="686" t="s">
        <v>231</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242</v>
      </c>
      <c r="DA18" s="713"/>
      <c r="DB18" s="713"/>
      <c r="DC18" s="713"/>
      <c r="DD18" s="686" t="s">
        <v>242</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12696</v>
      </c>
      <c r="S19" s="681"/>
      <c r="T19" s="681"/>
      <c r="U19" s="681"/>
      <c r="V19" s="681"/>
      <c r="W19" s="681"/>
      <c r="X19" s="681"/>
      <c r="Y19" s="682"/>
      <c r="Z19" s="713">
        <v>0.1</v>
      </c>
      <c r="AA19" s="713"/>
      <c r="AB19" s="713"/>
      <c r="AC19" s="713"/>
      <c r="AD19" s="714">
        <v>12696</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130723</v>
      </c>
      <c r="BH19" s="681"/>
      <c r="BI19" s="681"/>
      <c r="BJ19" s="681"/>
      <c r="BK19" s="681"/>
      <c r="BL19" s="681"/>
      <c r="BM19" s="681"/>
      <c r="BN19" s="682"/>
      <c r="BO19" s="713">
        <v>5.4</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242</v>
      </c>
      <c r="CS19" s="681"/>
      <c r="CT19" s="681"/>
      <c r="CU19" s="681"/>
      <c r="CV19" s="681"/>
      <c r="CW19" s="681"/>
      <c r="CX19" s="681"/>
      <c r="CY19" s="682"/>
      <c r="CZ19" s="713" t="s">
        <v>242</v>
      </c>
      <c r="DA19" s="713"/>
      <c r="DB19" s="713"/>
      <c r="DC19" s="713"/>
      <c r="DD19" s="686" t="s">
        <v>242</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3884</v>
      </c>
      <c r="S20" s="681"/>
      <c r="T20" s="681"/>
      <c r="U20" s="681"/>
      <c r="V20" s="681"/>
      <c r="W20" s="681"/>
      <c r="X20" s="681"/>
      <c r="Y20" s="682"/>
      <c r="Z20" s="713">
        <v>0</v>
      </c>
      <c r="AA20" s="713"/>
      <c r="AB20" s="713"/>
      <c r="AC20" s="713"/>
      <c r="AD20" s="714">
        <v>3884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130723</v>
      </c>
      <c r="BH20" s="681"/>
      <c r="BI20" s="681"/>
      <c r="BJ20" s="681"/>
      <c r="BK20" s="681"/>
      <c r="BL20" s="681"/>
      <c r="BM20" s="681"/>
      <c r="BN20" s="682"/>
      <c r="BO20" s="713">
        <v>5.4</v>
      </c>
      <c r="BP20" s="713"/>
      <c r="BQ20" s="713"/>
      <c r="BR20" s="713"/>
      <c r="BS20" s="686" t="s">
        <v>231</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17550800</v>
      </c>
      <c r="CS20" s="681"/>
      <c r="CT20" s="681"/>
      <c r="CU20" s="681"/>
      <c r="CV20" s="681"/>
      <c r="CW20" s="681"/>
      <c r="CX20" s="681"/>
      <c r="CY20" s="682"/>
      <c r="CZ20" s="713">
        <v>100</v>
      </c>
      <c r="DA20" s="713"/>
      <c r="DB20" s="713"/>
      <c r="DC20" s="713"/>
      <c r="DD20" s="686">
        <v>1899453</v>
      </c>
      <c r="DE20" s="681"/>
      <c r="DF20" s="681"/>
      <c r="DG20" s="681"/>
      <c r="DH20" s="681"/>
      <c r="DI20" s="681"/>
      <c r="DJ20" s="681"/>
      <c r="DK20" s="681"/>
      <c r="DL20" s="681"/>
      <c r="DM20" s="681"/>
      <c r="DN20" s="681"/>
      <c r="DO20" s="681"/>
      <c r="DP20" s="682"/>
      <c r="DQ20" s="686">
        <v>10220593</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1705</v>
      </c>
      <c r="S21" s="681"/>
      <c r="T21" s="681"/>
      <c r="U21" s="681"/>
      <c r="V21" s="681"/>
      <c r="W21" s="681"/>
      <c r="X21" s="681"/>
      <c r="Y21" s="682"/>
      <c r="Z21" s="713">
        <v>0</v>
      </c>
      <c r="AA21" s="713"/>
      <c r="AB21" s="713"/>
      <c r="AC21" s="713"/>
      <c r="AD21" s="714">
        <v>1705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12148</v>
      </c>
      <c r="BH21" s="681"/>
      <c r="BI21" s="681"/>
      <c r="BJ21" s="681"/>
      <c r="BK21" s="681"/>
      <c r="BL21" s="681"/>
      <c r="BM21" s="681"/>
      <c r="BN21" s="682"/>
      <c r="BO21" s="713">
        <v>0.5</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5618063</v>
      </c>
      <c r="S22" s="681"/>
      <c r="T22" s="681"/>
      <c r="U22" s="681"/>
      <c r="V22" s="681"/>
      <c r="W22" s="681"/>
      <c r="X22" s="681"/>
      <c r="Y22" s="682"/>
      <c r="Z22" s="713">
        <v>29.8</v>
      </c>
      <c r="AA22" s="713"/>
      <c r="AB22" s="713"/>
      <c r="AC22" s="713"/>
      <c r="AD22" s="714">
        <v>4249390</v>
      </c>
      <c r="AE22" s="714"/>
      <c r="AF22" s="714"/>
      <c r="AG22" s="714"/>
      <c r="AH22" s="714"/>
      <c r="AI22" s="714"/>
      <c r="AJ22" s="714"/>
      <c r="AK22" s="714"/>
      <c r="AL22" s="683">
        <v>58.5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242</v>
      </c>
      <c r="BP22" s="713"/>
      <c r="BQ22" s="713"/>
      <c r="BR22" s="713"/>
      <c r="BS22" s="686" t="s">
        <v>231</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4249390</v>
      </c>
      <c r="S23" s="681"/>
      <c r="T23" s="681"/>
      <c r="U23" s="681"/>
      <c r="V23" s="681"/>
      <c r="W23" s="681"/>
      <c r="X23" s="681"/>
      <c r="Y23" s="682"/>
      <c r="Z23" s="713">
        <v>22.5</v>
      </c>
      <c r="AA23" s="713"/>
      <c r="AB23" s="713"/>
      <c r="AC23" s="713"/>
      <c r="AD23" s="714">
        <v>4249390</v>
      </c>
      <c r="AE23" s="714"/>
      <c r="AF23" s="714"/>
      <c r="AG23" s="714"/>
      <c r="AH23" s="714"/>
      <c r="AI23" s="714"/>
      <c r="AJ23" s="714"/>
      <c r="AK23" s="714"/>
      <c r="AL23" s="683">
        <v>58.5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118575</v>
      </c>
      <c r="BH23" s="681"/>
      <c r="BI23" s="681"/>
      <c r="BJ23" s="681"/>
      <c r="BK23" s="681"/>
      <c r="BL23" s="681"/>
      <c r="BM23" s="681"/>
      <c r="BN23" s="682"/>
      <c r="BO23" s="713">
        <v>4.9000000000000004</v>
      </c>
      <c r="BP23" s="713"/>
      <c r="BQ23" s="713"/>
      <c r="BR23" s="713"/>
      <c r="BS23" s="686" t="s">
        <v>231</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1368669</v>
      </c>
      <c r="S24" s="681"/>
      <c r="T24" s="681"/>
      <c r="U24" s="681"/>
      <c r="V24" s="681"/>
      <c r="W24" s="681"/>
      <c r="X24" s="681"/>
      <c r="Y24" s="682"/>
      <c r="Z24" s="713">
        <v>7.3</v>
      </c>
      <c r="AA24" s="713"/>
      <c r="AB24" s="713"/>
      <c r="AC24" s="713"/>
      <c r="AD24" s="714" t="s">
        <v>242</v>
      </c>
      <c r="AE24" s="714"/>
      <c r="AF24" s="714"/>
      <c r="AG24" s="714"/>
      <c r="AH24" s="714"/>
      <c r="AI24" s="714"/>
      <c r="AJ24" s="714"/>
      <c r="AK24" s="714"/>
      <c r="AL24" s="683" t="s">
        <v>242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242</v>
      </c>
      <c r="BH24" s="681"/>
      <c r="BI24" s="681"/>
      <c r="BJ24" s="681"/>
      <c r="BK24" s="681"/>
      <c r="BL24" s="681"/>
      <c r="BM24" s="681"/>
      <c r="BN24" s="682"/>
      <c r="BO24" s="713" t="s">
        <v>242</v>
      </c>
      <c r="BP24" s="713"/>
      <c r="BQ24" s="713"/>
      <c r="BR24" s="713"/>
      <c r="BS24" s="686" t="s">
        <v>231</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5450046</v>
      </c>
      <c r="CS24" s="736"/>
      <c r="CT24" s="736"/>
      <c r="CU24" s="736"/>
      <c r="CV24" s="736"/>
      <c r="CW24" s="736"/>
      <c r="CX24" s="736"/>
      <c r="CY24" s="779"/>
      <c r="CZ24" s="780">
        <v>31.1</v>
      </c>
      <c r="DA24" s="751"/>
      <c r="DB24" s="751"/>
      <c r="DC24" s="783"/>
      <c r="DD24" s="778">
        <v>4080457</v>
      </c>
      <c r="DE24" s="736"/>
      <c r="DF24" s="736"/>
      <c r="DG24" s="736"/>
      <c r="DH24" s="736"/>
      <c r="DI24" s="736"/>
      <c r="DJ24" s="736"/>
      <c r="DK24" s="779"/>
      <c r="DL24" s="778">
        <v>3717974</v>
      </c>
      <c r="DM24" s="736"/>
      <c r="DN24" s="736"/>
      <c r="DO24" s="736"/>
      <c r="DP24" s="736"/>
      <c r="DQ24" s="736"/>
      <c r="DR24" s="736"/>
      <c r="DS24" s="736"/>
      <c r="DT24" s="736"/>
      <c r="DU24" s="736"/>
      <c r="DV24" s="779"/>
      <c r="DW24" s="780">
        <v>49.3</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v>4</v>
      </c>
      <c r="S25" s="681"/>
      <c r="T25" s="681"/>
      <c r="U25" s="681"/>
      <c r="V25" s="681"/>
      <c r="W25" s="681"/>
      <c r="X25" s="681"/>
      <c r="Y25" s="682"/>
      <c r="Z25" s="713">
        <v>0</v>
      </c>
      <c r="AA25" s="713"/>
      <c r="AB25" s="713"/>
      <c r="AC25" s="713"/>
      <c r="AD25" s="714" t="s">
        <v>231</v>
      </c>
      <c r="AE25" s="714"/>
      <c r="AF25" s="714"/>
      <c r="AG25" s="714"/>
      <c r="AH25" s="714"/>
      <c r="AI25" s="714"/>
      <c r="AJ25" s="714"/>
      <c r="AK25" s="714"/>
      <c r="AL25" s="683" t="s">
        <v>231</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242</v>
      </c>
      <c r="BP25" s="713"/>
      <c r="BQ25" s="713"/>
      <c r="BR25" s="713"/>
      <c r="BS25" s="686" t="s">
        <v>231</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2422404</v>
      </c>
      <c r="CS25" s="699"/>
      <c r="CT25" s="699"/>
      <c r="CU25" s="699"/>
      <c r="CV25" s="699"/>
      <c r="CW25" s="699"/>
      <c r="CX25" s="699"/>
      <c r="CY25" s="700"/>
      <c r="CZ25" s="683">
        <v>13.8</v>
      </c>
      <c r="DA25" s="701"/>
      <c r="DB25" s="701"/>
      <c r="DC25" s="702"/>
      <c r="DD25" s="686">
        <v>2321309</v>
      </c>
      <c r="DE25" s="699"/>
      <c r="DF25" s="699"/>
      <c r="DG25" s="699"/>
      <c r="DH25" s="699"/>
      <c r="DI25" s="699"/>
      <c r="DJ25" s="699"/>
      <c r="DK25" s="700"/>
      <c r="DL25" s="686">
        <v>2015646</v>
      </c>
      <c r="DM25" s="699"/>
      <c r="DN25" s="699"/>
      <c r="DO25" s="699"/>
      <c r="DP25" s="699"/>
      <c r="DQ25" s="699"/>
      <c r="DR25" s="699"/>
      <c r="DS25" s="699"/>
      <c r="DT25" s="699"/>
      <c r="DU25" s="699"/>
      <c r="DV25" s="700"/>
      <c r="DW25" s="683">
        <v>26.7</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8732189</v>
      </c>
      <c r="S26" s="681"/>
      <c r="T26" s="681"/>
      <c r="U26" s="681"/>
      <c r="V26" s="681"/>
      <c r="W26" s="681"/>
      <c r="X26" s="681"/>
      <c r="Y26" s="682"/>
      <c r="Z26" s="713">
        <v>46.3</v>
      </c>
      <c r="AA26" s="713"/>
      <c r="AB26" s="713"/>
      <c r="AC26" s="713"/>
      <c r="AD26" s="714">
        <v>7244941</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242</v>
      </c>
      <c r="BP26" s="713"/>
      <c r="BQ26" s="713"/>
      <c r="BR26" s="713"/>
      <c r="BS26" s="686" t="s">
        <v>231</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1413512</v>
      </c>
      <c r="CS26" s="681"/>
      <c r="CT26" s="681"/>
      <c r="CU26" s="681"/>
      <c r="CV26" s="681"/>
      <c r="CW26" s="681"/>
      <c r="CX26" s="681"/>
      <c r="CY26" s="682"/>
      <c r="CZ26" s="683">
        <v>8.1</v>
      </c>
      <c r="DA26" s="701"/>
      <c r="DB26" s="701"/>
      <c r="DC26" s="702"/>
      <c r="DD26" s="686">
        <v>1331012</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3559</v>
      </c>
      <c r="S27" s="681"/>
      <c r="T27" s="681"/>
      <c r="U27" s="681"/>
      <c r="V27" s="681"/>
      <c r="W27" s="681"/>
      <c r="X27" s="681"/>
      <c r="Y27" s="682"/>
      <c r="Z27" s="713">
        <v>0</v>
      </c>
      <c r="AA27" s="713"/>
      <c r="AB27" s="713"/>
      <c r="AC27" s="713"/>
      <c r="AD27" s="714">
        <v>3559</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2408312</v>
      </c>
      <c r="BH27" s="681"/>
      <c r="BI27" s="681"/>
      <c r="BJ27" s="681"/>
      <c r="BK27" s="681"/>
      <c r="BL27" s="681"/>
      <c r="BM27" s="681"/>
      <c r="BN27" s="682"/>
      <c r="BO27" s="713">
        <v>100</v>
      </c>
      <c r="BP27" s="713"/>
      <c r="BQ27" s="713"/>
      <c r="BR27" s="713"/>
      <c r="BS27" s="686">
        <v>11357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1683276</v>
      </c>
      <c r="CS27" s="699"/>
      <c r="CT27" s="699"/>
      <c r="CU27" s="699"/>
      <c r="CV27" s="699"/>
      <c r="CW27" s="699"/>
      <c r="CX27" s="699"/>
      <c r="CY27" s="700"/>
      <c r="CZ27" s="683">
        <v>9.6</v>
      </c>
      <c r="DA27" s="701"/>
      <c r="DB27" s="701"/>
      <c r="DC27" s="702"/>
      <c r="DD27" s="686">
        <v>479532</v>
      </c>
      <c r="DE27" s="699"/>
      <c r="DF27" s="699"/>
      <c r="DG27" s="699"/>
      <c r="DH27" s="699"/>
      <c r="DI27" s="699"/>
      <c r="DJ27" s="699"/>
      <c r="DK27" s="700"/>
      <c r="DL27" s="686">
        <v>468292</v>
      </c>
      <c r="DM27" s="699"/>
      <c r="DN27" s="699"/>
      <c r="DO27" s="699"/>
      <c r="DP27" s="699"/>
      <c r="DQ27" s="699"/>
      <c r="DR27" s="699"/>
      <c r="DS27" s="699"/>
      <c r="DT27" s="699"/>
      <c r="DU27" s="699"/>
      <c r="DV27" s="700"/>
      <c r="DW27" s="683">
        <v>6.2</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42574</v>
      </c>
      <c r="S28" s="681"/>
      <c r="T28" s="681"/>
      <c r="U28" s="681"/>
      <c r="V28" s="681"/>
      <c r="W28" s="681"/>
      <c r="X28" s="681"/>
      <c r="Y28" s="682"/>
      <c r="Z28" s="713">
        <v>0.2</v>
      </c>
      <c r="AA28" s="713"/>
      <c r="AB28" s="713"/>
      <c r="AC28" s="713"/>
      <c r="AD28" s="714" t="s">
        <v>242</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1344366</v>
      </c>
      <c r="CS28" s="681"/>
      <c r="CT28" s="681"/>
      <c r="CU28" s="681"/>
      <c r="CV28" s="681"/>
      <c r="CW28" s="681"/>
      <c r="CX28" s="681"/>
      <c r="CY28" s="682"/>
      <c r="CZ28" s="683">
        <v>7.7</v>
      </c>
      <c r="DA28" s="701"/>
      <c r="DB28" s="701"/>
      <c r="DC28" s="702"/>
      <c r="DD28" s="686">
        <v>1279616</v>
      </c>
      <c r="DE28" s="681"/>
      <c r="DF28" s="681"/>
      <c r="DG28" s="681"/>
      <c r="DH28" s="681"/>
      <c r="DI28" s="681"/>
      <c r="DJ28" s="681"/>
      <c r="DK28" s="682"/>
      <c r="DL28" s="686">
        <v>1234036</v>
      </c>
      <c r="DM28" s="681"/>
      <c r="DN28" s="681"/>
      <c r="DO28" s="681"/>
      <c r="DP28" s="681"/>
      <c r="DQ28" s="681"/>
      <c r="DR28" s="681"/>
      <c r="DS28" s="681"/>
      <c r="DT28" s="681"/>
      <c r="DU28" s="681"/>
      <c r="DV28" s="682"/>
      <c r="DW28" s="683">
        <v>16.399999999999999</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71463</v>
      </c>
      <c r="S29" s="681"/>
      <c r="T29" s="681"/>
      <c r="U29" s="681"/>
      <c r="V29" s="681"/>
      <c r="W29" s="681"/>
      <c r="X29" s="681"/>
      <c r="Y29" s="682"/>
      <c r="Z29" s="713">
        <v>0.4</v>
      </c>
      <c r="AA29" s="713"/>
      <c r="AB29" s="713"/>
      <c r="AC29" s="713"/>
      <c r="AD29" s="714">
        <v>3981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1344366</v>
      </c>
      <c r="CS29" s="699"/>
      <c r="CT29" s="699"/>
      <c r="CU29" s="699"/>
      <c r="CV29" s="699"/>
      <c r="CW29" s="699"/>
      <c r="CX29" s="699"/>
      <c r="CY29" s="700"/>
      <c r="CZ29" s="683">
        <v>7.7</v>
      </c>
      <c r="DA29" s="701"/>
      <c r="DB29" s="701"/>
      <c r="DC29" s="702"/>
      <c r="DD29" s="686">
        <v>1279616</v>
      </c>
      <c r="DE29" s="699"/>
      <c r="DF29" s="699"/>
      <c r="DG29" s="699"/>
      <c r="DH29" s="699"/>
      <c r="DI29" s="699"/>
      <c r="DJ29" s="699"/>
      <c r="DK29" s="700"/>
      <c r="DL29" s="686">
        <v>1234036</v>
      </c>
      <c r="DM29" s="699"/>
      <c r="DN29" s="699"/>
      <c r="DO29" s="699"/>
      <c r="DP29" s="699"/>
      <c r="DQ29" s="699"/>
      <c r="DR29" s="699"/>
      <c r="DS29" s="699"/>
      <c r="DT29" s="699"/>
      <c r="DU29" s="699"/>
      <c r="DV29" s="700"/>
      <c r="DW29" s="683">
        <v>16.399999999999999</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15252</v>
      </c>
      <c r="S30" s="681"/>
      <c r="T30" s="681"/>
      <c r="U30" s="681"/>
      <c r="V30" s="681"/>
      <c r="W30" s="681"/>
      <c r="X30" s="681"/>
      <c r="Y30" s="682"/>
      <c r="Z30" s="713">
        <v>0.1</v>
      </c>
      <c r="AA30" s="713"/>
      <c r="AB30" s="713"/>
      <c r="AC30" s="713"/>
      <c r="AD30" s="714" t="s">
        <v>231</v>
      </c>
      <c r="AE30" s="714"/>
      <c r="AF30" s="714"/>
      <c r="AG30" s="714"/>
      <c r="AH30" s="714"/>
      <c r="AI30" s="714"/>
      <c r="AJ30" s="714"/>
      <c r="AK30" s="714"/>
      <c r="AL30" s="683" t="s">
        <v>242</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1283064</v>
      </c>
      <c r="CS30" s="681"/>
      <c r="CT30" s="681"/>
      <c r="CU30" s="681"/>
      <c r="CV30" s="681"/>
      <c r="CW30" s="681"/>
      <c r="CX30" s="681"/>
      <c r="CY30" s="682"/>
      <c r="CZ30" s="683">
        <v>7.3</v>
      </c>
      <c r="DA30" s="701"/>
      <c r="DB30" s="701"/>
      <c r="DC30" s="702"/>
      <c r="DD30" s="686">
        <v>1218314</v>
      </c>
      <c r="DE30" s="681"/>
      <c r="DF30" s="681"/>
      <c r="DG30" s="681"/>
      <c r="DH30" s="681"/>
      <c r="DI30" s="681"/>
      <c r="DJ30" s="681"/>
      <c r="DK30" s="682"/>
      <c r="DL30" s="686">
        <v>1172734</v>
      </c>
      <c r="DM30" s="681"/>
      <c r="DN30" s="681"/>
      <c r="DO30" s="681"/>
      <c r="DP30" s="681"/>
      <c r="DQ30" s="681"/>
      <c r="DR30" s="681"/>
      <c r="DS30" s="681"/>
      <c r="DT30" s="681"/>
      <c r="DU30" s="681"/>
      <c r="DV30" s="682"/>
      <c r="DW30" s="683">
        <v>15.5</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4533929</v>
      </c>
      <c r="S31" s="681"/>
      <c r="T31" s="681"/>
      <c r="U31" s="681"/>
      <c r="V31" s="681"/>
      <c r="W31" s="681"/>
      <c r="X31" s="681"/>
      <c r="Y31" s="682"/>
      <c r="Z31" s="713">
        <v>24</v>
      </c>
      <c r="AA31" s="713"/>
      <c r="AB31" s="713"/>
      <c r="AC31" s="713"/>
      <c r="AD31" s="714" t="s">
        <v>231</v>
      </c>
      <c r="AE31" s="714"/>
      <c r="AF31" s="714"/>
      <c r="AG31" s="714"/>
      <c r="AH31" s="714"/>
      <c r="AI31" s="714"/>
      <c r="AJ31" s="714"/>
      <c r="AK31" s="714"/>
      <c r="AL31" s="683" t="s">
        <v>242</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99.3</v>
      </c>
      <c r="BH31" s="750"/>
      <c r="BI31" s="750"/>
      <c r="BJ31" s="750"/>
      <c r="BK31" s="750"/>
      <c r="BL31" s="750"/>
      <c r="BM31" s="751">
        <v>93.7</v>
      </c>
      <c r="BN31" s="750"/>
      <c r="BO31" s="750"/>
      <c r="BP31" s="750"/>
      <c r="BQ31" s="752"/>
      <c r="BR31" s="749">
        <v>99.4</v>
      </c>
      <c r="BS31" s="750"/>
      <c r="BT31" s="750"/>
      <c r="BU31" s="750"/>
      <c r="BV31" s="750"/>
      <c r="BW31" s="750"/>
      <c r="BX31" s="751">
        <v>93.4</v>
      </c>
      <c r="BY31" s="750"/>
      <c r="BZ31" s="750"/>
      <c r="CA31" s="750"/>
      <c r="CB31" s="752"/>
      <c r="CD31" s="767"/>
      <c r="CE31" s="768"/>
      <c r="CF31" s="719" t="s">
        <v>311</v>
      </c>
      <c r="CG31" s="720"/>
      <c r="CH31" s="720"/>
      <c r="CI31" s="720"/>
      <c r="CJ31" s="720"/>
      <c r="CK31" s="720"/>
      <c r="CL31" s="720"/>
      <c r="CM31" s="720"/>
      <c r="CN31" s="720"/>
      <c r="CO31" s="720"/>
      <c r="CP31" s="720"/>
      <c r="CQ31" s="721"/>
      <c r="CR31" s="680">
        <v>61302</v>
      </c>
      <c r="CS31" s="699"/>
      <c r="CT31" s="699"/>
      <c r="CU31" s="699"/>
      <c r="CV31" s="699"/>
      <c r="CW31" s="699"/>
      <c r="CX31" s="699"/>
      <c r="CY31" s="700"/>
      <c r="CZ31" s="683">
        <v>0.3</v>
      </c>
      <c r="DA31" s="701"/>
      <c r="DB31" s="701"/>
      <c r="DC31" s="702"/>
      <c r="DD31" s="686">
        <v>61302</v>
      </c>
      <c r="DE31" s="699"/>
      <c r="DF31" s="699"/>
      <c r="DG31" s="699"/>
      <c r="DH31" s="699"/>
      <c r="DI31" s="699"/>
      <c r="DJ31" s="699"/>
      <c r="DK31" s="700"/>
      <c r="DL31" s="686">
        <v>61302</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v>762</v>
      </c>
      <c r="S32" s="681"/>
      <c r="T32" s="681"/>
      <c r="U32" s="681"/>
      <c r="V32" s="681"/>
      <c r="W32" s="681"/>
      <c r="X32" s="681"/>
      <c r="Y32" s="682"/>
      <c r="Z32" s="713">
        <v>0</v>
      </c>
      <c r="AA32" s="713"/>
      <c r="AB32" s="713"/>
      <c r="AC32" s="713"/>
      <c r="AD32" s="714">
        <v>762</v>
      </c>
      <c r="AE32" s="714"/>
      <c r="AF32" s="714"/>
      <c r="AG32" s="714"/>
      <c r="AH32" s="714"/>
      <c r="AI32" s="714"/>
      <c r="AJ32" s="714"/>
      <c r="AK32" s="714"/>
      <c r="AL32" s="683">
        <v>0</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97.2</v>
      </c>
      <c r="BN32" s="745"/>
      <c r="BO32" s="745"/>
      <c r="BP32" s="745"/>
      <c r="BQ32" s="726"/>
      <c r="BR32" s="753">
        <v>99.7</v>
      </c>
      <c r="BS32" s="699"/>
      <c r="BT32" s="699"/>
      <c r="BU32" s="699"/>
      <c r="BV32" s="699"/>
      <c r="BW32" s="699"/>
      <c r="BX32" s="684">
        <v>96.9</v>
      </c>
      <c r="BY32" s="745"/>
      <c r="BZ32" s="745"/>
      <c r="CA32" s="745"/>
      <c r="CB32" s="726"/>
      <c r="CD32" s="769"/>
      <c r="CE32" s="770"/>
      <c r="CF32" s="719" t="s">
        <v>315</v>
      </c>
      <c r="CG32" s="720"/>
      <c r="CH32" s="720"/>
      <c r="CI32" s="720"/>
      <c r="CJ32" s="720"/>
      <c r="CK32" s="720"/>
      <c r="CL32" s="720"/>
      <c r="CM32" s="720"/>
      <c r="CN32" s="720"/>
      <c r="CO32" s="720"/>
      <c r="CP32" s="720"/>
      <c r="CQ32" s="721"/>
      <c r="CR32" s="680" t="s">
        <v>242</v>
      </c>
      <c r="CS32" s="681"/>
      <c r="CT32" s="681"/>
      <c r="CU32" s="681"/>
      <c r="CV32" s="681"/>
      <c r="CW32" s="681"/>
      <c r="CX32" s="681"/>
      <c r="CY32" s="682"/>
      <c r="CZ32" s="683" t="s">
        <v>231</v>
      </c>
      <c r="DA32" s="701"/>
      <c r="DB32" s="701"/>
      <c r="DC32" s="702"/>
      <c r="DD32" s="686" t="s">
        <v>231</v>
      </c>
      <c r="DE32" s="681"/>
      <c r="DF32" s="681"/>
      <c r="DG32" s="681"/>
      <c r="DH32" s="681"/>
      <c r="DI32" s="681"/>
      <c r="DJ32" s="681"/>
      <c r="DK32" s="682"/>
      <c r="DL32" s="686" t="s">
        <v>242</v>
      </c>
      <c r="DM32" s="681"/>
      <c r="DN32" s="681"/>
      <c r="DO32" s="681"/>
      <c r="DP32" s="681"/>
      <c r="DQ32" s="681"/>
      <c r="DR32" s="681"/>
      <c r="DS32" s="681"/>
      <c r="DT32" s="681"/>
      <c r="DU32" s="681"/>
      <c r="DV32" s="682"/>
      <c r="DW32" s="683" t="s">
        <v>242</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1071859</v>
      </c>
      <c r="S33" s="681"/>
      <c r="T33" s="681"/>
      <c r="U33" s="681"/>
      <c r="V33" s="681"/>
      <c r="W33" s="681"/>
      <c r="X33" s="681"/>
      <c r="Y33" s="682"/>
      <c r="Z33" s="713">
        <v>5.7</v>
      </c>
      <c r="AA33" s="713"/>
      <c r="AB33" s="713"/>
      <c r="AC33" s="713"/>
      <c r="AD33" s="714" t="s">
        <v>242</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98.9</v>
      </c>
      <c r="BH33" s="665"/>
      <c r="BI33" s="665"/>
      <c r="BJ33" s="665"/>
      <c r="BK33" s="665"/>
      <c r="BL33" s="665"/>
      <c r="BM33" s="707">
        <v>90.1</v>
      </c>
      <c r="BN33" s="665"/>
      <c r="BO33" s="665"/>
      <c r="BP33" s="665"/>
      <c r="BQ33" s="709"/>
      <c r="BR33" s="744">
        <v>99.1</v>
      </c>
      <c r="BS33" s="665"/>
      <c r="BT33" s="665"/>
      <c r="BU33" s="665"/>
      <c r="BV33" s="665"/>
      <c r="BW33" s="665"/>
      <c r="BX33" s="707">
        <v>89.5</v>
      </c>
      <c r="BY33" s="665"/>
      <c r="BZ33" s="665"/>
      <c r="CA33" s="665"/>
      <c r="CB33" s="709"/>
      <c r="CD33" s="719" t="s">
        <v>318</v>
      </c>
      <c r="CE33" s="720"/>
      <c r="CF33" s="720"/>
      <c r="CG33" s="720"/>
      <c r="CH33" s="720"/>
      <c r="CI33" s="720"/>
      <c r="CJ33" s="720"/>
      <c r="CK33" s="720"/>
      <c r="CL33" s="720"/>
      <c r="CM33" s="720"/>
      <c r="CN33" s="720"/>
      <c r="CO33" s="720"/>
      <c r="CP33" s="720"/>
      <c r="CQ33" s="721"/>
      <c r="CR33" s="680">
        <v>10040015</v>
      </c>
      <c r="CS33" s="699"/>
      <c r="CT33" s="699"/>
      <c r="CU33" s="699"/>
      <c r="CV33" s="699"/>
      <c r="CW33" s="699"/>
      <c r="CX33" s="699"/>
      <c r="CY33" s="700"/>
      <c r="CZ33" s="683">
        <v>57.2</v>
      </c>
      <c r="DA33" s="701"/>
      <c r="DB33" s="701"/>
      <c r="DC33" s="702"/>
      <c r="DD33" s="686">
        <v>5640596</v>
      </c>
      <c r="DE33" s="699"/>
      <c r="DF33" s="699"/>
      <c r="DG33" s="699"/>
      <c r="DH33" s="699"/>
      <c r="DI33" s="699"/>
      <c r="DJ33" s="699"/>
      <c r="DK33" s="700"/>
      <c r="DL33" s="686">
        <v>2563922</v>
      </c>
      <c r="DM33" s="699"/>
      <c r="DN33" s="699"/>
      <c r="DO33" s="699"/>
      <c r="DP33" s="699"/>
      <c r="DQ33" s="699"/>
      <c r="DR33" s="699"/>
      <c r="DS33" s="699"/>
      <c r="DT33" s="699"/>
      <c r="DU33" s="699"/>
      <c r="DV33" s="700"/>
      <c r="DW33" s="683">
        <v>34</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29967</v>
      </c>
      <c r="S34" s="681"/>
      <c r="T34" s="681"/>
      <c r="U34" s="681"/>
      <c r="V34" s="681"/>
      <c r="W34" s="681"/>
      <c r="X34" s="681"/>
      <c r="Y34" s="682"/>
      <c r="Z34" s="713">
        <v>0.2</v>
      </c>
      <c r="AA34" s="713"/>
      <c r="AB34" s="713"/>
      <c r="AC34" s="713"/>
      <c r="AD34" s="714">
        <v>13299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1820632</v>
      </c>
      <c r="CS34" s="681"/>
      <c r="CT34" s="681"/>
      <c r="CU34" s="681"/>
      <c r="CV34" s="681"/>
      <c r="CW34" s="681"/>
      <c r="CX34" s="681"/>
      <c r="CY34" s="682"/>
      <c r="CZ34" s="683">
        <v>10.4</v>
      </c>
      <c r="DA34" s="701"/>
      <c r="DB34" s="701"/>
      <c r="DC34" s="702"/>
      <c r="DD34" s="686">
        <v>1190008</v>
      </c>
      <c r="DE34" s="681"/>
      <c r="DF34" s="681"/>
      <c r="DG34" s="681"/>
      <c r="DH34" s="681"/>
      <c r="DI34" s="681"/>
      <c r="DJ34" s="681"/>
      <c r="DK34" s="682"/>
      <c r="DL34" s="686">
        <v>861752</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1174511</v>
      </c>
      <c r="S35" s="681"/>
      <c r="T35" s="681"/>
      <c r="U35" s="681"/>
      <c r="V35" s="681"/>
      <c r="W35" s="681"/>
      <c r="X35" s="681"/>
      <c r="Y35" s="682"/>
      <c r="Z35" s="713">
        <v>6.2</v>
      </c>
      <c r="AA35" s="713"/>
      <c r="AB35" s="713"/>
      <c r="AC35" s="713"/>
      <c r="AD35" s="714" t="s">
        <v>231</v>
      </c>
      <c r="AE35" s="714"/>
      <c r="AF35" s="714"/>
      <c r="AG35" s="714"/>
      <c r="AH35" s="714"/>
      <c r="AI35" s="714"/>
      <c r="AJ35" s="714"/>
      <c r="AK35" s="714"/>
      <c r="AL35" s="683" t="s">
        <v>242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720120</v>
      </c>
      <c r="CS35" s="699"/>
      <c r="CT35" s="699"/>
      <c r="CU35" s="699"/>
      <c r="CV35" s="699"/>
      <c r="CW35" s="699"/>
      <c r="CX35" s="699"/>
      <c r="CY35" s="700"/>
      <c r="CZ35" s="683">
        <v>4.0999999999999996</v>
      </c>
      <c r="DA35" s="701"/>
      <c r="DB35" s="701"/>
      <c r="DC35" s="702"/>
      <c r="DD35" s="686">
        <v>598748</v>
      </c>
      <c r="DE35" s="699"/>
      <c r="DF35" s="699"/>
      <c r="DG35" s="699"/>
      <c r="DH35" s="699"/>
      <c r="DI35" s="699"/>
      <c r="DJ35" s="699"/>
      <c r="DK35" s="700"/>
      <c r="DL35" s="686">
        <v>234553</v>
      </c>
      <c r="DM35" s="699"/>
      <c r="DN35" s="699"/>
      <c r="DO35" s="699"/>
      <c r="DP35" s="699"/>
      <c r="DQ35" s="699"/>
      <c r="DR35" s="699"/>
      <c r="DS35" s="699"/>
      <c r="DT35" s="699"/>
      <c r="DU35" s="699"/>
      <c r="DV35" s="700"/>
      <c r="DW35" s="683">
        <v>3.1</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1028851</v>
      </c>
      <c r="S36" s="681"/>
      <c r="T36" s="681"/>
      <c r="U36" s="681"/>
      <c r="V36" s="681"/>
      <c r="W36" s="681"/>
      <c r="X36" s="681"/>
      <c r="Y36" s="682"/>
      <c r="Z36" s="713">
        <v>5.5</v>
      </c>
      <c r="AA36" s="713"/>
      <c r="AB36" s="713"/>
      <c r="AC36" s="713"/>
      <c r="AD36" s="714" t="s">
        <v>242</v>
      </c>
      <c r="AE36" s="714"/>
      <c r="AF36" s="714"/>
      <c r="AG36" s="714"/>
      <c r="AH36" s="714"/>
      <c r="AI36" s="714"/>
      <c r="AJ36" s="714"/>
      <c r="AK36" s="714"/>
      <c r="AL36" s="683" t="s">
        <v>231</v>
      </c>
      <c r="AM36" s="684"/>
      <c r="AN36" s="684"/>
      <c r="AO36" s="715"/>
      <c r="AP36" s="235"/>
      <c r="AQ36" s="732" t="s">
        <v>326</v>
      </c>
      <c r="AR36" s="733"/>
      <c r="AS36" s="733"/>
      <c r="AT36" s="733"/>
      <c r="AU36" s="733"/>
      <c r="AV36" s="733"/>
      <c r="AW36" s="733"/>
      <c r="AX36" s="733"/>
      <c r="AY36" s="734"/>
      <c r="AZ36" s="735">
        <v>1899135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106504</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4581545</v>
      </c>
      <c r="CS36" s="681"/>
      <c r="CT36" s="681"/>
      <c r="CU36" s="681"/>
      <c r="CV36" s="681"/>
      <c r="CW36" s="681"/>
      <c r="CX36" s="681"/>
      <c r="CY36" s="682"/>
      <c r="CZ36" s="683">
        <v>26.1</v>
      </c>
      <c r="DA36" s="701"/>
      <c r="DB36" s="701"/>
      <c r="DC36" s="702"/>
      <c r="DD36" s="686">
        <v>1571147</v>
      </c>
      <c r="DE36" s="681"/>
      <c r="DF36" s="681"/>
      <c r="DG36" s="681"/>
      <c r="DH36" s="681"/>
      <c r="DI36" s="681"/>
      <c r="DJ36" s="681"/>
      <c r="DK36" s="682"/>
      <c r="DL36" s="686">
        <v>540640</v>
      </c>
      <c r="DM36" s="681"/>
      <c r="DN36" s="681"/>
      <c r="DO36" s="681"/>
      <c r="DP36" s="681"/>
      <c r="DQ36" s="681"/>
      <c r="DR36" s="681"/>
      <c r="DS36" s="681"/>
      <c r="DT36" s="681"/>
      <c r="DU36" s="681"/>
      <c r="DV36" s="682"/>
      <c r="DW36" s="683">
        <v>7.2</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392554</v>
      </c>
      <c r="S37" s="681"/>
      <c r="T37" s="681"/>
      <c r="U37" s="681"/>
      <c r="V37" s="681"/>
      <c r="W37" s="681"/>
      <c r="X37" s="681"/>
      <c r="Y37" s="682"/>
      <c r="Z37" s="713">
        <v>2.1</v>
      </c>
      <c r="AA37" s="713"/>
      <c r="AB37" s="713"/>
      <c r="AC37" s="713"/>
      <c r="AD37" s="714" t="s">
        <v>231</v>
      </c>
      <c r="AE37" s="714"/>
      <c r="AF37" s="714"/>
      <c r="AG37" s="714"/>
      <c r="AH37" s="714"/>
      <c r="AI37" s="714"/>
      <c r="AJ37" s="714"/>
      <c r="AK37" s="714"/>
      <c r="AL37" s="683" t="s">
        <v>242</v>
      </c>
      <c r="AM37" s="684"/>
      <c r="AN37" s="684"/>
      <c r="AO37" s="715"/>
      <c r="AQ37" s="723" t="s">
        <v>330</v>
      </c>
      <c r="AR37" s="724"/>
      <c r="AS37" s="724"/>
      <c r="AT37" s="724"/>
      <c r="AU37" s="724"/>
      <c r="AV37" s="724"/>
      <c r="AW37" s="724"/>
      <c r="AX37" s="724"/>
      <c r="AY37" s="725"/>
      <c r="AZ37" s="680">
        <v>560144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96067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204212</v>
      </c>
      <c r="CS37" s="699"/>
      <c r="CT37" s="699"/>
      <c r="CU37" s="699"/>
      <c r="CV37" s="699"/>
      <c r="CW37" s="699"/>
      <c r="CX37" s="699"/>
      <c r="CY37" s="700"/>
      <c r="CZ37" s="683">
        <v>1.2</v>
      </c>
      <c r="DA37" s="701"/>
      <c r="DB37" s="701"/>
      <c r="DC37" s="702"/>
      <c r="DD37" s="686">
        <v>193736</v>
      </c>
      <c r="DE37" s="699"/>
      <c r="DF37" s="699"/>
      <c r="DG37" s="699"/>
      <c r="DH37" s="699"/>
      <c r="DI37" s="699"/>
      <c r="DJ37" s="699"/>
      <c r="DK37" s="700"/>
      <c r="DL37" s="686">
        <v>144242</v>
      </c>
      <c r="DM37" s="699"/>
      <c r="DN37" s="699"/>
      <c r="DO37" s="699"/>
      <c r="DP37" s="699"/>
      <c r="DQ37" s="699"/>
      <c r="DR37" s="699"/>
      <c r="DS37" s="699"/>
      <c r="DT37" s="699"/>
      <c r="DU37" s="699"/>
      <c r="DV37" s="700"/>
      <c r="DW37" s="683">
        <v>1.9</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609083</v>
      </c>
      <c r="S38" s="681"/>
      <c r="T38" s="681"/>
      <c r="U38" s="681"/>
      <c r="V38" s="681"/>
      <c r="W38" s="681"/>
      <c r="X38" s="681"/>
      <c r="Y38" s="682"/>
      <c r="Z38" s="713">
        <v>3.2</v>
      </c>
      <c r="AA38" s="713"/>
      <c r="AB38" s="713"/>
      <c r="AC38" s="713"/>
      <c r="AD38" s="714">
        <v>48</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192525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3169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1134900</v>
      </c>
      <c r="CS38" s="681"/>
      <c r="CT38" s="681"/>
      <c r="CU38" s="681"/>
      <c r="CV38" s="681"/>
      <c r="CW38" s="681"/>
      <c r="CX38" s="681"/>
      <c r="CY38" s="682"/>
      <c r="CZ38" s="683">
        <v>6.5</v>
      </c>
      <c r="DA38" s="701"/>
      <c r="DB38" s="701"/>
      <c r="DC38" s="702"/>
      <c r="DD38" s="686">
        <v>952412</v>
      </c>
      <c r="DE38" s="681"/>
      <c r="DF38" s="681"/>
      <c r="DG38" s="681"/>
      <c r="DH38" s="681"/>
      <c r="DI38" s="681"/>
      <c r="DJ38" s="681"/>
      <c r="DK38" s="682"/>
      <c r="DL38" s="686">
        <v>926977</v>
      </c>
      <c r="DM38" s="681"/>
      <c r="DN38" s="681"/>
      <c r="DO38" s="681"/>
      <c r="DP38" s="681"/>
      <c r="DQ38" s="681"/>
      <c r="DR38" s="681"/>
      <c r="DS38" s="681"/>
      <c r="DT38" s="681"/>
      <c r="DU38" s="681"/>
      <c r="DV38" s="682"/>
      <c r="DW38" s="683">
        <v>12.3</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1168100</v>
      </c>
      <c r="S39" s="681"/>
      <c r="T39" s="681"/>
      <c r="U39" s="681"/>
      <c r="V39" s="681"/>
      <c r="W39" s="681"/>
      <c r="X39" s="681"/>
      <c r="Y39" s="682"/>
      <c r="Z39" s="713">
        <v>6.2</v>
      </c>
      <c r="AA39" s="713"/>
      <c r="AB39" s="713"/>
      <c r="AC39" s="713"/>
      <c r="AD39" s="714" t="s">
        <v>242</v>
      </c>
      <c r="AE39" s="714"/>
      <c r="AF39" s="714"/>
      <c r="AG39" s="714"/>
      <c r="AH39" s="714"/>
      <c r="AI39" s="714"/>
      <c r="AJ39" s="714"/>
      <c r="AK39" s="714"/>
      <c r="AL39" s="683" t="s">
        <v>242</v>
      </c>
      <c r="AM39" s="684"/>
      <c r="AN39" s="684"/>
      <c r="AO39" s="715"/>
      <c r="AQ39" s="723" t="s">
        <v>338</v>
      </c>
      <c r="AR39" s="724"/>
      <c r="AS39" s="724"/>
      <c r="AT39" s="724"/>
      <c r="AU39" s="724"/>
      <c r="AV39" s="724"/>
      <c r="AW39" s="724"/>
      <c r="AX39" s="724"/>
      <c r="AY39" s="725"/>
      <c r="AZ39" s="680">
        <v>11566</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5310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1335518</v>
      </c>
      <c r="CS39" s="699"/>
      <c r="CT39" s="699"/>
      <c r="CU39" s="699"/>
      <c r="CV39" s="699"/>
      <c r="CW39" s="699"/>
      <c r="CX39" s="699"/>
      <c r="CY39" s="700"/>
      <c r="CZ39" s="683">
        <v>7.6</v>
      </c>
      <c r="DA39" s="701"/>
      <c r="DB39" s="701"/>
      <c r="DC39" s="702"/>
      <c r="DD39" s="686">
        <v>1328281</v>
      </c>
      <c r="DE39" s="699"/>
      <c r="DF39" s="699"/>
      <c r="DG39" s="699"/>
      <c r="DH39" s="699"/>
      <c r="DI39" s="699"/>
      <c r="DJ39" s="699"/>
      <c r="DK39" s="700"/>
      <c r="DL39" s="686" t="s">
        <v>231</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242</v>
      </c>
      <c r="AA40" s="713"/>
      <c r="AB40" s="713"/>
      <c r="AC40" s="713"/>
      <c r="AD40" s="714" t="s">
        <v>242</v>
      </c>
      <c r="AE40" s="714"/>
      <c r="AF40" s="714"/>
      <c r="AG40" s="714"/>
      <c r="AH40" s="714"/>
      <c r="AI40" s="714"/>
      <c r="AJ40" s="714"/>
      <c r="AK40" s="714"/>
      <c r="AL40" s="683" t="s">
        <v>242</v>
      </c>
      <c r="AM40" s="684"/>
      <c r="AN40" s="684"/>
      <c r="AO40" s="715"/>
      <c r="AQ40" s="723" t="s">
        <v>342</v>
      </c>
      <c r="AR40" s="724"/>
      <c r="AS40" s="724"/>
      <c r="AT40" s="724"/>
      <c r="AU40" s="724"/>
      <c r="AV40" s="724"/>
      <c r="AW40" s="724"/>
      <c r="AX40" s="724"/>
      <c r="AY40" s="725"/>
      <c r="AZ40" s="680" t="s">
        <v>242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447300</v>
      </c>
      <c r="CS40" s="681"/>
      <c r="CT40" s="681"/>
      <c r="CU40" s="681"/>
      <c r="CV40" s="681"/>
      <c r="CW40" s="681"/>
      <c r="CX40" s="681"/>
      <c r="CY40" s="682"/>
      <c r="CZ40" s="683">
        <v>2.5</v>
      </c>
      <c r="DA40" s="701"/>
      <c r="DB40" s="701"/>
      <c r="DC40" s="702"/>
      <c r="DD40" s="686" t="s">
        <v>242</v>
      </c>
      <c r="DE40" s="681"/>
      <c r="DF40" s="681"/>
      <c r="DG40" s="681"/>
      <c r="DH40" s="681"/>
      <c r="DI40" s="681"/>
      <c r="DJ40" s="681"/>
      <c r="DK40" s="682"/>
      <c r="DL40" s="686" t="s">
        <v>242</v>
      </c>
      <c r="DM40" s="681"/>
      <c r="DN40" s="681"/>
      <c r="DO40" s="681"/>
      <c r="DP40" s="681"/>
      <c r="DQ40" s="681"/>
      <c r="DR40" s="681"/>
      <c r="DS40" s="681"/>
      <c r="DT40" s="681"/>
      <c r="DU40" s="681"/>
      <c r="DV40" s="682"/>
      <c r="DW40" s="683" t="s">
        <v>242</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231</v>
      </c>
      <c r="AA41" s="713"/>
      <c r="AB41" s="713"/>
      <c r="AC41" s="713"/>
      <c r="AD41" s="714" t="s">
        <v>242</v>
      </c>
      <c r="AE41" s="714"/>
      <c r="AF41" s="714"/>
      <c r="AG41" s="714"/>
      <c r="AH41" s="714"/>
      <c r="AI41" s="714"/>
      <c r="AJ41" s="714"/>
      <c r="AK41" s="714"/>
      <c r="AL41" s="683" t="s">
        <v>242</v>
      </c>
      <c r="AM41" s="684"/>
      <c r="AN41" s="684"/>
      <c r="AO41" s="715"/>
      <c r="AQ41" s="723" t="s">
        <v>347</v>
      </c>
      <c r="AR41" s="724"/>
      <c r="AS41" s="724"/>
      <c r="AT41" s="724"/>
      <c r="AU41" s="724"/>
      <c r="AV41" s="724"/>
      <c r="AW41" s="724"/>
      <c r="AX41" s="724"/>
      <c r="AY41" s="725"/>
      <c r="AZ41" s="680">
        <v>223347</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242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242</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275400</v>
      </c>
      <c r="S42" s="681"/>
      <c r="T42" s="681"/>
      <c r="U42" s="681"/>
      <c r="V42" s="681"/>
      <c r="W42" s="681"/>
      <c r="X42" s="681"/>
      <c r="Y42" s="682"/>
      <c r="Z42" s="713">
        <v>1.5</v>
      </c>
      <c r="AA42" s="713"/>
      <c r="AB42" s="713"/>
      <c r="AC42" s="713"/>
      <c r="AD42" s="714" t="s">
        <v>231</v>
      </c>
      <c r="AE42" s="714"/>
      <c r="AF42" s="714"/>
      <c r="AG42" s="714"/>
      <c r="AH42" s="714"/>
      <c r="AI42" s="714"/>
      <c r="AJ42" s="714"/>
      <c r="AK42" s="714"/>
      <c r="AL42" s="683" t="s">
        <v>231</v>
      </c>
      <c r="AM42" s="684"/>
      <c r="AN42" s="684"/>
      <c r="AO42" s="715"/>
      <c r="AQ42" s="716" t="s">
        <v>351</v>
      </c>
      <c r="AR42" s="717"/>
      <c r="AS42" s="717"/>
      <c r="AT42" s="717"/>
      <c r="AU42" s="717"/>
      <c r="AV42" s="717"/>
      <c r="AW42" s="717"/>
      <c r="AX42" s="717"/>
      <c r="AY42" s="718"/>
      <c r="AZ42" s="664">
        <v>911553</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2060739</v>
      </c>
      <c r="CS42" s="681"/>
      <c r="CT42" s="681"/>
      <c r="CU42" s="681"/>
      <c r="CV42" s="681"/>
      <c r="CW42" s="681"/>
      <c r="CX42" s="681"/>
      <c r="CY42" s="682"/>
      <c r="CZ42" s="683">
        <v>11.7</v>
      </c>
      <c r="DA42" s="684"/>
      <c r="DB42" s="684"/>
      <c r="DC42" s="685"/>
      <c r="DD42" s="686">
        <v>499540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18874653</v>
      </c>
      <c r="S43" s="703"/>
      <c r="T43" s="703"/>
      <c r="U43" s="703"/>
      <c r="V43" s="703"/>
      <c r="W43" s="703"/>
      <c r="X43" s="703"/>
      <c r="Y43" s="704"/>
      <c r="Z43" s="705">
        <v>100</v>
      </c>
      <c r="AA43" s="705"/>
      <c r="AB43" s="705"/>
      <c r="AC43" s="705"/>
      <c r="AD43" s="706">
        <v>7266590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59358</v>
      </c>
      <c r="CS43" s="699"/>
      <c r="CT43" s="699"/>
      <c r="CU43" s="699"/>
      <c r="CV43" s="699"/>
      <c r="CW43" s="699"/>
      <c r="CX43" s="699"/>
      <c r="CY43" s="700"/>
      <c r="CZ43" s="683">
        <v>0.3</v>
      </c>
      <c r="DA43" s="701"/>
      <c r="DB43" s="701"/>
      <c r="DC43" s="702"/>
      <c r="DD43" s="686">
        <v>59358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1899453</v>
      </c>
      <c r="CS44" s="681"/>
      <c r="CT44" s="681"/>
      <c r="CU44" s="681"/>
      <c r="CV44" s="681"/>
      <c r="CW44" s="681"/>
      <c r="CX44" s="681"/>
      <c r="CY44" s="682"/>
      <c r="CZ44" s="683">
        <v>10.8</v>
      </c>
      <c r="DA44" s="684"/>
      <c r="DB44" s="684"/>
      <c r="DC44" s="685"/>
      <c r="DD44" s="686">
        <v>394285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1052817</v>
      </c>
      <c r="CS45" s="699"/>
      <c r="CT45" s="699"/>
      <c r="CU45" s="699"/>
      <c r="CV45" s="699"/>
      <c r="CW45" s="699"/>
      <c r="CX45" s="699"/>
      <c r="CY45" s="700"/>
      <c r="CZ45" s="683">
        <v>6</v>
      </c>
      <c r="DA45" s="701"/>
      <c r="DB45" s="701"/>
      <c r="DC45" s="702"/>
      <c r="DD45" s="686">
        <v>72950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698632</v>
      </c>
      <c r="CS46" s="681"/>
      <c r="CT46" s="681"/>
      <c r="CU46" s="681"/>
      <c r="CV46" s="681"/>
      <c r="CW46" s="681"/>
      <c r="CX46" s="681"/>
      <c r="CY46" s="682"/>
      <c r="CZ46" s="683">
        <v>4</v>
      </c>
      <c r="DA46" s="684"/>
      <c r="DB46" s="684"/>
      <c r="DC46" s="685"/>
      <c r="DD46" s="686">
        <v>315131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161286</v>
      </c>
      <c r="CS47" s="699"/>
      <c r="CT47" s="699"/>
      <c r="CU47" s="699"/>
      <c r="CV47" s="699"/>
      <c r="CW47" s="699"/>
      <c r="CX47" s="699"/>
      <c r="CY47" s="700"/>
      <c r="CZ47" s="683">
        <v>0.9</v>
      </c>
      <c r="DA47" s="701"/>
      <c r="DB47" s="701"/>
      <c r="DC47" s="702"/>
      <c r="DD47" s="686">
        <v>105255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242</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17550800</v>
      </c>
      <c r="CS49" s="665"/>
      <c r="CT49" s="665"/>
      <c r="CU49" s="665"/>
      <c r="CV49" s="665"/>
      <c r="CW49" s="665"/>
      <c r="CX49" s="665"/>
      <c r="CY49" s="666"/>
      <c r="CZ49" s="667">
        <v>100</v>
      </c>
      <c r="DA49" s="668"/>
      <c r="DB49" s="668"/>
      <c r="DC49" s="669"/>
      <c r="DD49" s="670">
        <v>10220593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eQYdkFt34nuZyR+3r24DSk+cO31f4PDddpi3jaxEBP67xQxreYCbgoyOrGmexx43xBuVOwvtA0OeEGk8b0JnQ==" saltValue="hI102+nqzWxiwMeN3fms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18875</v>
      </c>
      <c r="R7" s="1200"/>
      <c r="S7" s="1200"/>
      <c r="T7" s="1200"/>
      <c r="U7" s="1200"/>
      <c r="V7" s="1200">
        <v>17550</v>
      </c>
      <c r="W7" s="1200"/>
      <c r="X7" s="1200"/>
      <c r="Y7" s="1200"/>
      <c r="Z7" s="1200"/>
      <c r="AA7" s="1200">
        <v>1324</v>
      </c>
      <c r="AB7" s="1200"/>
      <c r="AC7" s="1200"/>
      <c r="AD7" s="1200"/>
      <c r="AE7" s="1201"/>
      <c r="AF7" s="1202">
        <v>1228</v>
      </c>
      <c r="AG7" s="1203"/>
      <c r="AH7" s="1203"/>
      <c r="AI7" s="1203"/>
      <c r="AJ7" s="1204"/>
      <c r="AK7" s="1186">
        <v>1029</v>
      </c>
      <c r="AL7" s="1187"/>
      <c r="AM7" s="1187"/>
      <c r="AN7" s="1187"/>
      <c r="AO7" s="1187"/>
      <c r="AP7" s="1187">
        <v>13771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603</v>
      </c>
      <c r="BS7" s="1190" t="s">
        <v>604</v>
      </c>
      <c r="BT7" s="1191"/>
      <c r="BU7" s="1191"/>
      <c r="BV7" s="1191"/>
      <c r="BW7" s="1191"/>
      <c r="BX7" s="1191"/>
      <c r="BY7" s="1191"/>
      <c r="BZ7" s="1191"/>
      <c r="CA7" s="1191"/>
      <c r="CB7" s="1191"/>
      <c r="CC7" s="1191"/>
      <c r="CD7" s="1191"/>
      <c r="CE7" s="1191"/>
      <c r="CF7" s="1191"/>
      <c r="CG7" s="1192"/>
      <c r="CH7" s="1183">
        <v>-85</v>
      </c>
      <c r="CI7" s="1184"/>
      <c r="CJ7" s="1184"/>
      <c r="CK7" s="1184"/>
      <c r="CL7" s="1185"/>
      <c r="CM7" s="1183">
        <v>-79</v>
      </c>
      <c r="CN7" s="1184"/>
      <c r="CO7" s="1184"/>
      <c r="CP7" s="1184"/>
      <c r="CQ7" s="1185"/>
      <c r="CR7" s="1183">
        <v>10</v>
      </c>
      <c r="CS7" s="1184"/>
      <c r="CT7" s="1184"/>
      <c r="CU7" s="1184"/>
      <c r="CV7" s="1185"/>
      <c r="CW7" s="1183">
        <v>3</v>
      </c>
      <c r="CX7" s="1184"/>
      <c r="CY7" s="1184"/>
      <c r="CZ7" s="1184"/>
      <c r="DA7" s="1185"/>
      <c r="DB7" s="1183" t="s">
        <v>605</v>
      </c>
      <c r="DC7" s="1184"/>
      <c r="DD7" s="1184"/>
      <c r="DE7" s="1184"/>
      <c r="DF7" s="1185"/>
      <c r="DG7" s="1183" t="s">
        <v>605</v>
      </c>
      <c r="DH7" s="1184"/>
      <c r="DI7" s="1184"/>
      <c r="DJ7" s="1184"/>
      <c r="DK7" s="1185"/>
      <c r="DL7" s="1183">
        <v>150</v>
      </c>
      <c r="DM7" s="1184"/>
      <c r="DN7" s="1184"/>
      <c r="DO7" s="1184"/>
      <c r="DP7" s="1185"/>
      <c r="DQ7" s="1183">
        <v>150</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2</v>
      </c>
      <c r="R8" s="1139"/>
      <c r="S8" s="1139"/>
      <c r="T8" s="1139"/>
      <c r="U8" s="1139"/>
      <c r="V8" s="1139">
        <v>2</v>
      </c>
      <c r="W8" s="1139"/>
      <c r="X8" s="1139"/>
      <c r="Y8" s="1139"/>
      <c r="Z8" s="1139"/>
      <c r="AA8" s="1139">
        <v>0</v>
      </c>
      <c r="AB8" s="1139"/>
      <c r="AC8" s="1139"/>
      <c r="AD8" s="1139"/>
      <c r="AE8" s="1140"/>
      <c r="AF8" s="1114">
        <v>0</v>
      </c>
      <c r="AG8" s="1115"/>
      <c r="AH8" s="1115"/>
      <c r="AI8" s="1115"/>
      <c r="AJ8" s="1116"/>
      <c r="AK8" s="1181">
        <v>2</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609</v>
      </c>
      <c r="BT8" s="1110"/>
      <c r="BU8" s="1110"/>
      <c r="BV8" s="1110"/>
      <c r="BW8" s="1110"/>
      <c r="BX8" s="1110"/>
      <c r="BY8" s="1110"/>
      <c r="BZ8" s="1110"/>
      <c r="CA8" s="1110"/>
      <c r="CB8" s="1110"/>
      <c r="CC8" s="1110"/>
      <c r="CD8" s="1110"/>
      <c r="CE8" s="1110"/>
      <c r="CF8" s="1110"/>
      <c r="CG8" s="1111"/>
      <c r="CH8" s="1084">
        <v>2</v>
      </c>
      <c r="CI8" s="1085"/>
      <c r="CJ8" s="1085"/>
      <c r="CK8" s="1085"/>
      <c r="CL8" s="1086"/>
      <c r="CM8" s="1084">
        <v>34</v>
      </c>
      <c r="CN8" s="1085"/>
      <c r="CO8" s="1085"/>
      <c r="CP8" s="1085"/>
      <c r="CQ8" s="1086"/>
      <c r="CR8" s="1084">
        <v>10</v>
      </c>
      <c r="CS8" s="1085"/>
      <c r="CT8" s="1085"/>
      <c r="CU8" s="1085"/>
      <c r="CV8" s="1086"/>
      <c r="CW8" s="1084" t="s">
        <v>605</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606</v>
      </c>
      <c r="BT9" s="1110"/>
      <c r="BU9" s="1110"/>
      <c r="BV9" s="1110"/>
      <c r="BW9" s="1110"/>
      <c r="BX9" s="1110"/>
      <c r="BY9" s="1110"/>
      <c r="BZ9" s="1110"/>
      <c r="CA9" s="1110"/>
      <c r="CB9" s="1110"/>
      <c r="CC9" s="1110"/>
      <c r="CD9" s="1110"/>
      <c r="CE9" s="1110"/>
      <c r="CF9" s="1110"/>
      <c r="CG9" s="1111"/>
      <c r="CH9" s="1084">
        <v>-30</v>
      </c>
      <c r="CI9" s="1085"/>
      <c r="CJ9" s="1085"/>
      <c r="CK9" s="1085"/>
      <c r="CL9" s="1086"/>
      <c r="CM9" s="1084">
        <v>365</v>
      </c>
      <c r="CN9" s="1085"/>
      <c r="CO9" s="1085"/>
      <c r="CP9" s="1085"/>
      <c r="CQ9" s="1086"/>
      <c r="CR9" s="1084">
        <v>5</v>
      </c>
      <c r="CS9" s="1085"/>
      <c r="CT9" s="1085"/>
      <c r="CU9" s="1085"/>
      <c r="CV9" s="1086"/>
      <c r="CW9" s="1084" t="s">
        <v>605</v>
      </c>
      <c r="CX9" s="1085"/>
      <c r="CY9" s="1085"/>
      <c r="CZ9" s="1085"/>
      <c r="DA9" s="1086"/>
      <c r="DB9" s="1084" t="s">
        <v>605</v>
      </c>
      <c r="DC9" s="1085"/>
      <c r="DD9" s="1085"/>
      <c r="DE9" s="1085"/>
      <c r="DF9" s="1086"/>
      <c r="DG9" s="1084" t="s">
        <v>605</v>
      </c>
      <c r="DH9" s="1085"/>
      <c r="DI9" s="1085"/>
      <c r="DJ9" s="1085"/>
      <c r="DK9" s="1086"/>
      <c r="DL9" s="1084" t="s">
        <v>605</v>
      </c>
      <c r="DM9" s="1085"/>
      <c r="DN9" s="1085"/>
      <c r="DO9" s="1085"/>
      <c r="DP9" s="1086"/>
      <c r="DQ9" s="1084" t="s">
        <v>605</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3">
        <v>18875</v>
      </c>
      <c r="R23" s="1164"/>
      <c r="S23" s="1164"/>
      <c r="T23" s="1164"/>
      <c r="U23" s="1164"/>
      <c r="V23" s="1164">
        <v>17551</v>
      </c>
      <c r="W23" s="1164"/>
      <c r="X23" s="1164"/>
      <c r="Y23" s="1164"/>
      <c r="Z23" s="1164"/>
      <c r="AA23" s="1164">
        <v>1324</v>
      </c>
      <c r="AB23" s="1164"/>
      <c r="AC23" s="1164"/>
      <c r="AD23" s="1164"/>
      <c r="AE23" s="1165"/>
      <c r="AF23" s="1166">
        <v>1228</v>
      </c>
      <c r="AG23" s="1164"/>
      <c r="AH23" s="1164"/>
      <c r="AI23" s="1164"/>
      <c r="AJ23" s="1167"/>
      <c r="AK23" s="1168"/>
      <c r="AL23" s="1169"/>
      <c r="AM23" s="1169"/>
      <c r="AN23" s="1169"/>
      <c r="AO23" s="1169"/>
      <c r="AP23" s="1164">
        <v>13772</v>
      </c>
      <c r="AQ23" s="1164"/>
      <c r="AR23" s="1164"/>
      <c r="AS23" s="1164"/>
      <c r="AT23" s="1164"/>
      <c r="AU23" s="1170"/>
      <c r="AV23" s="1170"/>
      <c r="AW23" s="1170"/>
      <c r="AX23" s="1170"/>
      <c r="AY23" s="1171"/>
      <c r="AZ23" s="1160" t="s">
        <v>242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2837</v>
      </c>
      <c r="R28" s="1149"/>
      <c r="S28" s="1149"/>
      <c r="T28" s="1149"/>
      <c r="U28" s="1149"/>
      <c r="V28" s="1149">
        <v>2731</v>
      </c>
      <c r="W28" s="1149"/>
      <c r="X28" s="1149"/>
      <c r="Y28" s="1149"/>
      <c r="Z28" s="1149"/>
      <c r="AA28" s="1149">
        <v>107</v>
      </c>
      <c r="AB28" s="1149"/>
      <c r="AC28" s="1149"/>
      <c r="AD28" s="1149"/>
      <c r="AE28" s="1150"/>
      <c r="AF28" s="1151">
        <v>107</v>
      </c>
      <c r="AG28" s="1149"/>
      <c r="AH28" s="1149"/>
      <c r="AI28" s="1149"/>
      <c r="AJ28" s="1152"/>
      <c r="AK28" s="1153">
        <v>337</v>
      </c>
      <c r="AL28" s="1141"/>
      <c r="AM28" s="1141"/>
      <c r="AN28" s="1141"/>
      <c r="AO28" s="1141"/>
      <c r="AP28" s="1141" t="s">
        <v>521</v>
      </c>
      <c r="AQ28" s="1141"/>
      <c r="AR28" s="1141"/>
      <c r="AS28" s="1141"/>
      <c r="AT28" s="1141"/>
      <c r="AU28" s="1141" t="s">
        <v>521</v>
      </c>
      <c r="AV28" s="1141"/>
      <c r="AW28" s="1141"/>
      <c r="AX28" s="1141"/>
      <c r="AY28" s="1141"/>
      <c r="AZ28" s="1142" t="s">
        <v>521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3112</v>
      </c>
      <c r="R29" s="1139"/>
      <c r="S29" s="1139"/>
      <c r="T29" s="1139"/>
      <c r="U29" s="1139"/>
      <c r="V29" s="1139">
        <v>3027</v>
      </c>
      <c r="W29" s="1139"/>
      <c r="X29" s="1139"/>
      <c r="Y29" s="1139"/>
      <c r="Z29" s="1139"/>
      <c r="AA29" s="1139">
        <v>85</v>
      </c>
      <c r="AB29" s="1139"/>
      <c r="AC29" s="1139"/>
      <c r="AD29" s="1139"/>
      <c r="AE29" s="1140"/>
      <c r="AF29" s="1114">
        <v>84</v>
      </c>
      <c r="AG29" s="1115"/>
      <c r="AH29" s="1115"/>
      <c r="AI29" s="1115"/>
      <c r="AJ29" s="1116"/>
      <c r="AK29" s="1075">
        <v>485</v>
      </c>
      <c r="AL29" s="1066"/>
      <c r="AM29" s="1066"/>
      <c r="AN29" s="1066"/>
      <c r="AO29" s="1066"/>
      <c r="AP29" s="1066" t="s">
        <v>521</v>
      </c>
      <c r="AQ29" s="1066"/>
      <c r="AR29" s="1066"/>
      <c r="AS29" s="1066"/>
      <c r="AT29" s="1066"/>
      <c r="AU29" s="1066" t="s">
        <v>521</v>
      </c>
      <c r="AV29" s="1066"/>
      <c r="AW29" s="1066"/>
      <c r="AX29" s="1066"/>
      <c r="AY29" s="1066"/>
      <c r="AZ29" s="1137" t="s">
        <v>521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338</v>
      </c>
      <c r="R30" s="1139"/>
      <c r="S30" s="1139"/>
      <c r="T30" s="1139"/>
      <c r="U30" s="1139"/>
      <c r="V30" s="1139">
        <v>334</v>
      </c>
      <c r="W30" s="1139"/>
      <c r="X30" s="1139"/>
      <c r="Y30" s="1139"/>
      <c r="Z30" s="1139"/>
      <c r="AA30" s="1139">
        <v>5</v>
      </c>
      <c r="AB30" s="1139"/>
      <c r="AC30" s="1139"/>
      <c r="AD30" s="1139"/>
      <c r="AE30" s="1140"/>
      <c r="AF30" s="1114">
        <v>5</v>
      </c>
      <c r="AG30" s="1115"/>
      <c r="AH30" s="1115"/>
      <c r="AI30" s="1115"/>
      <c r="AJ30" s="1116"/>
      <c r="AK30" s="1075">
        <v>91</v>
      </c>
      <c r="AL30" s="1066"/>
      <c r="AM30" s="1066"/>
      <c r="AN30" s="1066"/>
      <c r="AO30" s="1066"/>
      <c r="AP30" s="1066" t="s">
        <v>521</v>
      </c>
      <c r="AQ30" s="1066"/>
      <c r="AR30" s="1066"/>
      <c r="AS30" s="1066"/>
      <c r="AT30" s="1066"/>
      <c r="AU30" s="1066" t="s">
        <v>521</v>
      </c>
      <c r="AV30" s="1066"/>
      <c r="AW30" s="1066"/>
      <c r="AX30" s="1066"/>
      <c r="AY30" s="1066"/>
      <c r="AZ30" s="1137" t="s">
        <v>521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577</v>
      </c>
      <c r="R31" s="1139"/>
      <c r="S31" s="1139"/>
      <c r="T31" s="1139"/>
      <c r="U31" s="1139"/>
      <c r="V31" s="1139">
        <v>588</v>
      </c>
      <c r="W31" s="1139"/>
      <c r="X31" s="1139"/>
      <c r="Y31" s="1139"/>
      <c r="Z31" s="1139"/>
      <c r="AA31" s="1139">
        <v>-11</v>
      </c>
      <c r="AB31" s="1139"/>
      <c r="AC31" s="1139"/>
      <c r="AD31" s="1139"/>
      <c r="AE31" s="1140"/>
      <c r="AF31" s="1114">
        <v>1518</v>
      </c>
      <c r="AG31" s="1115"/>
      <c r="AH31" s="1115"/>
      <c r="AI31" s="1115"/>
      <c r="AJ31" s="1116"/>
      <c r="AK31" s="1075">
        <v>12</v>
      </c>
      <c r="AL31" s="1066"/>
      <c r="AM31" s="1066"/>
      <c r="AN31" s="1066"/>
      <c r="AO31" s="1066"/>
      <c r="AP31" s="1066">
        <v>782</v>
      </c>
      <c r="AQ31" s="1066"/>
      <c r="AR31" s="1066"/>
      <c r="AS31" s="1066"/>
      <c r="AT31" s="1066"/>
      <c r="AU31" s="1066">
        <v>197</v>
      </c>
      <c r="AV31" s="1066"/>
      <c r="AW31" s="1066"/>
      <c r="AX31" s="1066"/>
      <c r="AY31" s="1066"/>
      <c r="AZ31" s="1137" t="s">
        <v>602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407</v>
      </c>
      <c r="C32" s="1133"/>
      <c r="D32" s="1133"/>
      <c r="E32" s="1133"/>
      <c r="F32" s="1133"/>
      <c r="G32" s="1133"/>
      <c r="H32" s="1133"/>
      <c r="I32" s="1133"/>
      <c r="J32" s="1133"/>
      <c r="K32" s="1133"/>
      <c r="L32" s="1133"/>
      <c r="M32" s="1133"/>
      <c r="N32" s="1133"/>
      <c r="O32" s="1133"/>
      <c r="P32" s="1134"/>
      <c r="Q32" s="1138">
        <v>824</v>
      </c>
      <c r="R32" s="1139"/>
      <c r="S32" s="1139"/>
      <c r="T32" s="1139"/>
      <c r="U32" s="1139"/>
      <c r="V32" s="1139">
        <v>814</v>
      </c>
      <c r="W32" s="1139"/>
      <c r="X32" s="1139"/>
      <c r="Y32" s="1139"/>
      <c r="Z32" s="1139"/>
      <c r="AA32" s="1139">
        <v>10</v>
      </c>
      <c r="AB32" s="1139"/>
      <c r="AC32" s="1139"/>
      <c r="AD32" s="1139"/>
      <c r="AE32" s="1140"/>
      <c r="AF32" s="1114">
        <v>46</v>
      </c>
      <c r="AG32" s="1115"/>
      <c r="AH32" s="1115"/>
      <c r="AI32" s="1115"/>
      <c r="AJ32" s="1116"/>
      <c r="AK32" s="1075">
        <v>560</v>
      </c>
      <c r="AL32" s="1066"/>
      <c r="AM32" s="1066"/>
      <c r="AN32" s="1066"/>
      <c r="AO32" s="1066"/>
      <c r="AP32" s="1066">
        <v>6711</v>
      </c>
      <c r="AQ32" s="1066"/>
      <c r="AR32" s="1066"/>
      <c r="AS32" s="1066"/>
      <c r="AT32" s="1066"/>
      <c r="AU32" s="1066">
        <v>5939</v>
      </c>
      <c r="AV32" s="1066"/>
      <c r="AW32" s="1066"/>
      <c r="AX32" s="1066"/>
      <c r="AY32" s="1066"/>
      <c r="AZ32" s="1137" t="s">
        <v>602</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1760</v>
      </c>
      <c r="AG63" s="1054"/>
      <c r="AH63" s="1054"/>
      <c r="AI63" s="1054"/>
      <c r="AJ63" s="1125"/>
      <c r="AK63" s="1126"/>
      <c r="AL63" s="1058"/>
      <c r="AM63" s="1058"/>
      <c r="AN63" s="1058"/>
      <c r="AO63" s="1058"/>
      <c r="AP63" s="1054">
        <v>7493</v>
      </c>
      <c r="AQ63" s="1054"/>
      <c r="AR63" s="1054"/>
      <c r="AS63" s="1054"/>
      <c r="AT63" s="1054"/>
      <c r="AU63" s="1054">
        <v>6136</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99</v>
      </c>
      <c r="R68" s="1077"/>
      <c r="S68" s="1077"/>
      <c r="T68" s="1077"/>
      <c r="U68" s="1077"/>
      <c r="V68" s="1077">
        <v>89</v>
      </c>
      <c r="W68" s="1077"/>
      <c r="X68" s="1077"/>
      <c r="Y68" s="1077"/>
      <c r="Z68" s="1077"/>
      <c r="AA68" s="1077">
        <v>11</v>
      </c>
      <c r="AB68" s="1077"/>
      <c r="AC68" s="1077"/>
      <c r="AD68" s="1077"/>
      <c r="AE68" s="1077"/>
      <c r="AF68" s="1077">
        <v>11</v>
      </c>
      <c r="AG68" s="1077"/>
      <c r="AH68" s="1077"/>
      <c r="AI68" s="1077"/>
      <c r="AJ68" s="1077"/>
      <c r="AK68" s="1077">
        <v>1</v>
      </c>
      <c r="AL68" s="1077"/>
      <c r="AM68" s="1077"/>
      <c r="AN68" s="1077"/>
      <c r="AO68" s="1077"/>
      <c r="AP68" s="1077" t="s">
        <v>521</v>
      </c>
      <c r="AQ68" s="1077"/>
      <c r="AR68" s="1077"/>
      <c r="AS68" s="1077"/>
      <c r="AT68" s="1077"/>
      <c r="AU68" s="1077" t="s">
        <v>521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2368</v>
      </c>
      <c r="R69" s="1066"/>
      <c r="S69" s="1066"/>
      <c r="T69" s="1066"/>
      <c r="U69" s="1066"/>
      <c r="V69" s="1066">
        <v>2284</v>
      </c>
      <c r="W69" s="1066"/>
      <c r="X69" s="1066"/>
      <c r="Y69" s="1066"/>
      <c r="Z69" s="1066"/>
      <c r="AA69" s="1066">
        <v>84</v>
      </c>
      <c r="AB69" s="1066"/>
      <c r="AC69" s="1066"/>
      <c r="AD69" s="1066"/>
      <c r="AE69" s="1066"/>
      <c r="AF69" s="1066">
        <v>84</v>
      </c>
      <c r="AG69" s="1066"/>
      <c r="AH69" s="1066"/>
      <c r="AI69" s="1066"/>
      <c r="AJ69" s="1066"/>
      <c r="AK69" s="1066">
        <v>49</v>
      </c>
      <c r="AL69" s="1066"/>
      <c r="AM69" s="1066"/>
      <c r="AN69" s="1066"/>
      <c r="AO69" s="1066"/>
      <c r="AP69" s="1066">
        <v>1966</v>
      </c>
      <c r="AQ69" s="1066"/>
      <c r="AR69" s="1066"/>
      <c r="AS69" s="1066"/>
      <c r="AT69" s="1066"/>
      <c r="AU69" s="1066">
        <v>149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1109</v>
      </c>
      <c r="R70" s="1066"/>
      <c r="S70" s="1066"/>
      <c r="T70" s="1066"/>
      <c r="U70" s="1066"/>
      <c r="V70" s="1066">
        <v>1105</v>
      </c>
      <c r="W70" s="1066"/>
      <c r="X70" s="1066"/>
      <c r="Y70" s="1066"/>
      <c r="Z70" s="1066"/>
      <c r="AA70" s="1066">
        <v>4</v>
      </c>
      <c r="AB70" s="1066"/>
      <c r="AC70" s="1066"/>
      <c r="AD70" s="1066"/>
      <c r="AE70" s="1066"/>
      <c r="AF70" s="1066">
        <v>4</v>
      </c>
      <c r="AG70" s="1066"/>
      <c r="AH70" s="1066"/>
      <c r="AI70" s="1066"/>
      <c r="AJ70" s="1066"/>
      <c r="AK70" s="1066" t="s">
        <v>601</v>
      </c>
      <c r="AL70" s="1066"/>
      <c r="AM70" s="1066"/>
      <c r="AN70" s="1066"/>
      <c r="AO70" s="1066"/>
      <c r="AP70" s="1066" t="s">
        <v>521</v>
      </c>
      <c r="AQ70" s="1066"/>
      <c r="AR70" s="1066"/>
      <c r="AS70" s="1066"/>
      <c r="AT70" s="1066"/>
      <c r="AU70" s="1066" t="s">
        <v>521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594</v>
      </c>
      <c r="C71" s="1070"/>
      <c r="D71" s="1070"/>
      <c r="E71" s="1070"/>
      <c r="F71" s="1070"/>
      <c r="G71" s="1070"/>
      <c r="H71" s="1070"/>
      <c r="I71" s="1070"/>
      <c r="J71" s="1070"/>
      <c r="K71" s="1070"/>
      <c r="L71" s="1070"/>
      <c r="M71" s="1070"/>
      <c r="N71" s="1070"/>
      <c r="O71" s="1070"/>
      <c r="P71" s="1071"/>
      <c r="Q71" s="1072">
        <v>86</v>
      </c>
      <c r="R71" s="1066"/>
      <c r="S71" s="1066"/>
      <c r="T71" s="1066"/>
      <c r="U71" s="1066"/>
      <c r="V71" s="1066">
        <v>70</v>
      </c>
      <c r="W71" s="1066"/>
      <c r="X71" s="1066"/>
      <c r="Y71" s="1066"/>
      <c r="Z71" s="1066"/>
      <c r="AA71" s="1066">
        <v>17</v>
      </c>
      <c r="AB71" s="1066"/>
      <c r="AC71" s="1066"/>
      <c r="AD71" s="1066"/>
      <c r="AE71" s="1066"/>
      <c r="AF71" s="1066">
        <v>17</v>
      </c>
      <c r="AG71" s="1066"/>
      <c r="AH71" s="1066"/>
      <c r="AI71" s="1066"/>
      <c r="AJ71" s="1066"/>
      <c r="AK71" s="1066" t="s">
        <v>601</v>
      </c>
      <c r="AL71" s="1066"/>
      <c r="AM71" s="1066"/>
      <c r="AN71" s="1066"/>
      <c r="AO71" s="1066"/>
      <c r="AP71" s="1066" t="s">
        <v>521</v>
      </c>
      <c r="AQ71" s="1066"/>
      <c r="AR71" s="1066"/>
      <c r="AS71" s="1066"/>
      <c r="AT71" s="1066"/>
      <c r="AU71" s="1066" t="s">
        <v>521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70</v>
      </c>
      <c r="R72" s="1066"/>
      <c r="S72" s="1066"/>
      <c r="T72" s="1066"/>
      <c r="U72" s="1066"/>
      <c r="V72" s="1066">
        <v>64</v>
      </c>
      <c r="W72" s="1066"/>
      <c r="X72" s="1066"/>
      <c r="Y72" s="1066"/>
      <c r="Z72" s="1066"/>
      <c r="AA72" s="1066">
        <v>6</v>
      </c>
      <c r="AB72" s="1066"/>
      <c r="AC72" s="1066"/>
      <c r="AD72" s="1066"/>
      <c r="AE72" s="1066"/>
      <c r="AF72" s="1066">
        <v>6</v>
      </c>
      <c r="AG72" s="1066"/>
      <c r="AH72" s="1066"/>
      <c r="AI72" s="1066"/>
      <c r="AJ72" s="1066"/>
      <c r="AK72" s="1066" t="s">
        <v>601</v>
      </c>
      <c r="AL72" s="1066"/>
      <c r="AM72" s="1066"/>
      <c r="AN72" s="1066"/>
      <c r="AO72" s="1066"/>
      <c r="AP72" s="1066" t="s">
        <v>521</v>
      </c>
      <c r="AQ72" s="1066"/>
      <c r="AR72" s="1066"/>
      <c r="AS72" s="1066"/>
      <c r="AT72" s="1066"/>
      <c r="AU72" s="1066" t="s">
        <v>521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596</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601</v>
      </c>
      <c r="AL73" s="1066"/>
      <c r="AM73" s="1066"/>
      <c r="AN73" s="1066"/>
      <c r="AO73" s="1066"/>
      <c r="AP73" s="1066" t="s">
        <v>521</v>
      </c>
      <c r="AQ73" s="1066"/>
      <c r="AR73" s="1066"/>
      <c r="AS73" s="1066"/>
      <c r="AT73" s="1066"/>
      <c r="AU73" s="1066" t="s">
        <v>521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597</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521</v>
      </c>
      <c r="AQ74" s="1066"/>
      <c r="AR74" s="1066"/>
      <c r="AS74" s="1066"/>
      <c r="AT74" s="1066"/>
      <c r="AU74" s="1066" t="s">
        <v>521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598</v>
      </c>
      <c r="C75" s="1070"/>
      <c r="D75" s="1070"/>
      <c r="E75" s="1070"/>
      <c r="F75" s="1070"/>
      <c r="G75" s="1070"/>
      <c r="H75" s="1070"/>
      <c r="I75" s="1070"/>
      <c r="J75" s="1070"/>
      <c r="K75" s="1070"/>
      <c r="L75" s="1070"/>
      <c r="M75" s="1070"/>
      <c r="N75" s="1070"/>
      <c r="O75" s="1070"/>
      <c r="P75" s="1071"/>
      <c r="Q75" s="1073">
        <v>5315</v>
      </c>
      <c r="R75" s="1074"/>
      <c r="S75" s="1074"/>
      <c r="T75" s="1074"/>
      <c r="U75" s="1075"/>
      <c r="V75" s="1076">
        <v>5497</v>
      </c>
      <c r="W75" s="1074"/>
      <c r="X75" s="1074"/>
      <c r="Y75" s="1074"/>
      <c r="Z75" s="1075"/>
      <c r="AA75" s="1076">
        <v>-182</v>
      </c>
      <c r="AB75" s="1074"/>
      <c r="AC75" s="1074"/>
      <c r="AD75" s="1074"/>
      <c r="AE75" s="1075"/>
      <c r="AF75" s="1076">
        <v>653</v>
      </c>
      <c r="AG75" s="1074"/>
      <c r="AH75" s="1074"/>
      <c r="AI75" s="1074"/>
      <c r="AJ75" s="1075"/>
      <c r="AK75" s="1076" t="s">
        <v>602</v>
      </c>
      <c r="AL75" s="1074"/>
      <c r="AM75" s="1074"/>
      <c r="AN75" s="1074"/>
      <c r="AO75" s="1075"/>
      <c r="AP75" s="1076">
        <v>1406</v>
      </c>
      <c r="AQ75" s="1074"/>
      <c r="AR75" s="1074"/>
      <c r="AS75" s="1074"/>
      <c r="AT75" s="1075"/>
      <c r="AU75" s="1076">
        <v>208</v>
      </c>
      <c r="AV75" s="1074"/>
      <c r="AW75" s="1074"/>
      <c r="AX75" s="1074"/>
      <c r="AY75" s="1075"/>
      <c r="AZ75" s="1067" t="s">
        <v>600</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599</v>
      </c>
      <c r="C76" s="1070"/>
      <c r="D76" s="1070"/>
      <c r="E76" s="1070"/>
      <c r="F76" s="1070"/>
      <c r="G76" s="1070"/>
      <c r="H76" s="1070"/>
      <c r="I76" s="1070"/>
      <c r="J76" s="1070"/>
      <c r="K76" s="1070"/>
      <c r="L76" s="1070"/>
      <c r="M76" s="1070"/>
      <c r="N76" s="1070"/>
      <c r="O76" s="1070"/>
      <c r="P76" s="1071"/>
      <c r="Q76" s="1073">
        <v>7102</v>
      </c>
      <c r="R76" s="1074"/>
      <c r="S76" s="1074"/>
      <c r="T76" s="1074"/>
      <c r="U76" s="1075"/>
      <c r="V76" s="1076">
        <v>6921</v>
      </c>
      <c r="W76" s="1074"/>
      <c r="X76" s="1074"/>
      <c r="Y76" s="1074"/>
      <c r="Z76" s="1075"/>
      <c r="AA76" s="1076">
        <v>181</v>
      </c>
      <c r="AB76" s="1074"/>
      <c r="AC76" s="1074"/>
      <c r="AD76" s="1074"/>
      <c r="AE76" s="1075"/>
      <c r="AF76" s="1076">
        <v>181</v>
      </c>
      <c r="AG76" s="1074"/>
      <c r="AH76" s="1074"/>
      <c r="AI76" s="1074"/>
      <c r="AJ76" s="1075"/>
      <c r="AK76" s="1076" t="s">
        <v>601</v>
      </c>
      <c r="AL76" s="1074"/>
      <c r="AM76" s="1074"/>
      <c r="AN76" s="1074"/>
      <c r="AO76" s="1075"/>
      <c r="AP76" s="1076" t="s">
        <v>521</v>
      </c>
      <c r="AQ76" s="1074"/>
      <c r="AR76" s="1074"/>
      <c r="AS76" s="1074"/>
      <c r="AT76" s="1075"/>
      <c r="AU76" s="1076" t="s">
        <v>521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8706</v>
      </c>
      <c r="AG88" s="1054"/>
      <c r="AH88" s="1054"/>
      <c r="AI88" s="1054"/>
      <c r="AJ88" s="1054"/>
      <c r="AK88" s="1058"/>
      <c r="AL88" s="1058"/>
      <c r="AM88" s="1058"/>
      <c r="AN88" s="1058"/>
      <c r="AO88" s="1058"/>
      <c r="AP88" s="1054">
        <v>3371</v>
      </c>
      <c r="AQ88" s="1054"/>
      <c r="AR88" s="1054"/>
      <c r="AS88" s="1054"/>
      <c r="AT88" s="1054"/>
      <c r="AU88" s="1054">
        <v>357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25</v>
      </c>
      <c r="CS102" s="1046"/>
      <c r="CT102" s="1046"/>
      <c r="CU102" s="1046"/>
      <c r="CV102" s="1047"/>
      <c r="CW102" s="1045">
        <v>3</v>
      </c>
      <c r="CX102" s="1046"/>
      <c r="CY102" s="1046"/>
      <c r="CZ102" s="1046"/>
      <c r="DA102" s="1047"/>
      <c r="DB102" s="1045" t="s">
        <v>610</v>
      </c>
      <c r="DC102" s="1046"/>
      <c r="DD102" s="1046"/>
      <c r="DE102" s="1046"/>
      <c r="DF102" s="1047"/>
      <c r="DG102" s="1045" t="s">
        <v>610</v>
      </c>
      <c r="DH102" s="1046"/>
      <c r="DI102" s="1046"/>
      <c r="DJ102" s="1046"/>
      <c r="DK102" s="1047"/>
      <c r="DL102" s="1045">
        <v>150</v>
      </c>
      <c r="DM102" s="1046"/>
      <c r="DN102" s="1046"/>
      <c r="DO102" s="1046"/>
      <c r="DP102" s="1047"/>
      <c r="DQ102" s="1045">
        <v>150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1460481</v>
      </c>
      <c r="AB110" s="982"/>
      <c r="AC110" s="982"/>
      <c r="AD110" s="982"/>
      <c r="AE110" s="983"/>
      <c r="AF110" s="984">
        <v>1290306</v>
      </c>
      <c r="AG110" s="982"/>
      <c r="AH110" s="982"/>
      <c r="AI110" s="982"/>
      <c r="AJ110" s="983"/>
      <c r="AK110" s="984">
        <v>1298786</v>
      </c>
      <c r="AL110" s="982"/>
      <c r="AM110" s="982"/>
      <c r="AN110" s="982"/>
      <c r="AO110" s="983"/>
      <c r="AP110" s="985">
        <v>21</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13918814</v>
      </c>
      <c r="BR110" s="929"/>
      <c r="BS110" s="929"/>
      <c r="BT110" s="929"/>
      <c r="BU110" s="929"/>
      <c r="BV110" s="929">
        <v>13886648</v>
      </c>
      <c r="BW110" s="929"/>
      <c r="BX110" s="929"/>
      <c r="BY110" s="929"/>
      <c r="BZ110" s="929"/>
      <c r="CA110" s="929">
        <v>13771684</v>
      </c>
      <c r="CB110" s="929"/>
      <c r="CC110" s="929"/>
      <c r="CD110" s="929"/>
      <c r="CE110" s="929"/>
      <c r="CF110" s="953">
        <v>222.4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242</v>
      </c>
      <c r="DH110" s="929"/>
      <c r="DI110" s="929"/>
      <c r="DJ110" s="929"/>
      <c r="DK110" s="929"/>
      <c r="DL110" s="929" t="s">
        <v>437</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2">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442</v>
      </c>
      <c r="AG111" s="1010"/>
      <c r="AH111" s="1010"/>
      <c r="AI111" s="1010"/>
      <c r="AJ111" s="1011"/>
      <c r="AK111" s="1012" t="s">
        <v>443</v>
      </c>
      <c r="AL111" s="1010"/>
      <c r="AM111" s="1010"/>
      <c r="AN111" s="1010"/>
      <c r="AO111" s="1011"/>
      <c r="AP111" s="1013" t="s">
        <v>242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410</v>
      </c>
      <c r="BW111" s="901"/>
      <c r="BX111" s="901"/>
      <c r="BY111" s="901"/>
      <c r="BZ111" s="901"/>
      <c r="CA111" s="901" t="s">
        <v>446</v>
      </c>
      <c r="CB111" s="901"/>
      <c r="CC111" s="901"/>
      <c r="CD111" s="901"/>
      <c r="CE111" s="901"/>
      <c r="CF111" s="962" t="s">
        <v>443</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242</v>
      </c>
      <c r="DM111" s="901"/>
      <c r="DN111" s="901"/>
      <c r="DO111" s="901"/>
      <c r="DP111" s="901"/>
      <c r="DQ111" s="901" t="s">
        <v>242</v>
      </c>
      <c r="DR111" s="901"/>
      <c r="DS111" s="901"/>
      <c r="DT111" s="901"/>
      <c r="DU111" s="901"/>
      <c r="DV111" s="878" t="s">
        <v>242</v>
      </c>
      <c r="DW111" s="878"/>
      <c r="DX111" s="878"/>
      <c r="DY111" s="878"/>
      <c r="DZ111" s="879"/>
    </row>
    <row r="112" spans="1:131" s="248" customFormat="1" ht="26.25" customHeight="1" x14ac:dyDescent="0.2">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242</v>
      </c>
      <c r="AG112" s="864"/>
      <c r="AH112" s="864"/>
      <c r="AI112" s="864"/>
      <c r="AJ112" s="865"/>
      <c r="AK112" s="866" t="s">
        <v>410</v>
      </c>
      <c r="AL112" s="864"/>
      <c r="AM112" s="864"/>
      <c r="AN112" s="864"/>
      <c r="AO112" s="865"/>
      <c r="AP112" s="911" t="s">
        <v>242</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6947576</v>
      </c>
      <c r="BR112" s="901"/>
      <c r="BS112" s="901"/>
      <c r="BT112" s="901"/>
      <c r="BU112" s="901"/>
      <c r="BV112" s="901">
        <v>6585486</v>
      </c>
      <c r="BW112" s="901"/>
      <c r="BX112" s="901"/>
      <c r="BY112" s="901"/>
      <c r="BZ112" s="901"/>
      <c r="CA112" s="901">
        <v>6136422</v>
      </c>
      <c r="CB112" s="901"/>
      <c r="CC112" s="901"/>
      <c r="CD112" s="901"/>
      <c r="CE112" s="901"/>
      <c r="CF112" s="962">
        <v>99.1</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410</v>
      </c>
      <c r="DH112" s="901"/>
      <c r="DI112" s="901"/>
      <c r="DJ112" s="901"/>
      <c r="DK112" s="901"/>
      <c r="DL112" s="901" t="s">
        <v>452</v>
      </c>
      <c r="DM112" s="901"/>
      <c r="DN112" s="901"/>
      <c r="DO112" s="901"/>
      <c r="DP112" s="901"/>
      <c r="DQ112" s="901" t="s">
        <v>410</v>
      </c>
      <c r="DR112" s="901"/>
      <c r="DS112" s="901"/>
      <c r="DT112" s="901"/>
      <c r="DU112" s="901"/>
      <c r="DV112" s="878" t="s">
        <v>438</v>
      </c>
      <c r="DW112" s="878"/>
      <c r="DX112" s="878"/>
      <c r="DY112" s="878"/>
      <c r="DZ112" s="879"/>
    </row>
    <row r="113" spans="1:130" s="248" customFormat="1" ht="26.25" customHeight="1" x14ac:dyDescent="0.2">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591028</v>
      </c>
      <c r="AB113" s="1010"/>
      <c r="AC113" s="1010"/>
      <c r="AD113" s="1010"/>
      <c r="AE113" s="1011"/>
      <c r="AF113" s="1012">
        <v>565574</v>
      </c>
      <c r="AG113" s="1010"/>
      <c r="AH113" s="1010"/>
      <c r="AI113" s="1010"/>
      <c r="AJ113" s="1011"/>
      <c r="AK113" s="1012">
        <v>475041</v>
      </c>
      <c r="AL113" s="1010"/>
      <c r="AM113" s="1010"/>
      <c r="AN113" s="1010"/>
      <c r="AO113" s="1011"/>
      <c r="AP113" s="1013">
        <v>7.7</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365078</v>
      </c>
      <c r="BR113" s="901"/>
      <c r="BS113" s="901"/>
      <c r="BT113" s="901"/>
      <c r="BU113" s="901"/>
      <c r="BV113" s="901">
        <v>362461</v>
      </c>
      <c r="BW113" s="901"/>
      <c r="BX113" s="901"/>
      <c r="BY113" s="901"/>
      <c r="BZ113" s="901"/>
      <c r="CA113" s="901">
        <v>356858</v>
      </c>
      <c r="CB113" s="901"/>
      <c r="CC113" s="901"/>
      <c r="CD113" s="901"/>
      <c r="CE113" s="901"/>
      <c r="CF113" s="962">
        <v>5.8</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410</v>
      </c>
      <c r="DH113" s="864"/>
      <c r="DI113" s="864"/>
      <c r="DJ113" s="864"/>
      <c r="DK113" s="865"/>
      <c r="DL113" s="866" t="s">
        <v>452</v>
      </c>
      <c r="DM113" s="864"/>
      <c r="DN113" s="864"/>
      <c r="DO113" s="864"/>
      <c r="DP113" s="865"/>
      <c r="DQ113" s="866" t="s">
        <v>242</v>
      </c>
      <c r="DR113" s="864"/>
      <c r="DS113" s="864"/>
      <c r="DT113" s="864"/>
      <c r="DU113" s="865"/>
      <c r="DV113" s="911" t="s">
        <v>242</v>
      </c>
      <c r="DW113" s="912"/>
      <c r="DX113" s="912"/>
      <c r="DY113" s="912"/>
      <c r="DZ113" s="913"/>
    </row>
    <row r="114" spans="1:130" s="248" customFormat="1" ht="26.25" customHeight="1" x14ac:dyDescent="0.2">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127847</v>
      </c>
      <c r="AB114" s="864"/>
      <c r="AC114" s="864"/>
      <c r="AD114" s="864"/>
      <c r="AE114" s="865"/>
      <c r="AF114" s="866">
        <v>114904</v>
      </c>
      <c r="AG114" s="864"/>
      <c r="AH114" s="864"/>
      <c r="AI114" s="864"/>
      <c r="AJ114" s="865"/>
      <c r="AK114" s="866">
        <v>109085</v>
      </c>
      <c r="AL114" s="864"/>
      <c r="AM114" s="864"/>
      <c r="AN114" s="864"/>
      <c r="AO114" s="865"/>
      <c r="AP114" s="911">
        <v>1.8</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2335636</v>
      </c>
      <c r="BR114" s="901"/>
      <c r="BS114" s="901"/>
      <c r="BT114" s="901"/>
      <c r="BU114" s="901"/>
      <c r="BV114" s="901">
        <v>2261211</v>
      </c>
      <c r="BW114" s="901"/>
      <c r="BX114" s="901"/>
      <c r="BY114" s="901"/>
      <c r="BZ114" s="901"/>
      <c r="CA114" s="901">
        <v>2215429</v>
      </c>
      <c r="CB114" s="901"/>
      <c r="CC114" s="901"/>
      <c r="CD114" s="901"/>
      <c r="CE114" s="901"/>
      <c r="CF114" s="962">
        <v>35.799999999999997</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242</v>
      </c>
      <c r="DH114" s="864"/>
      <c r="DI114" s="864"/>
      <c r="DJ114" s="864"/>
      <c r="DK114" s="865"/>
      <c r="DL114" s="866" t="s">
        <v>242</v>
      </c>
      <c r="DM114" s="864"/>
      <c r="DN114" s="864"/>
      <c r="DO114" s="864"/>
      <c r="DP114" s="865"/>
      <c r="DQ114" s="866" t="s">
        <v>443</v>
      </c>
      <c r="DR114" s="864"/>
      <c r="DS114" s="864"/>
      <c r="DT114" s="864"/>
      <c r="DU114" s="865"/>
      <c r="DV114" s="911" t="s">
        <v>242</v>
      </c>
      <c r="DW114" s="912"/>
      <c r="DX114" s="912"/>
      <c r="DY114" s="912"/>
      <c r="DZ114" s="913"/>
    </row>
    <row r="115" spans="1:130" s="248" customFormat="1" ht="26.25" customHeight="1" x14ac:dyDescent="0.2">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5098</v>
      </c>
      <c r="AB115" s="1010"/>
      <c r="AC115" s="1010"/>
      <c r="AD115" s="1010"/>
      <c r="AE115" s="1011"/>
      <c r="AF115" s="1012">
        <v>1924</v>
      </c>
      <c r="AG115" s="1010"/>
      <c r="AH115" s="1010"/>
      <c r="AI115" s="1010"/>
      <c r="AJ115" s="1011"/>
      <c r="AK115" s="1012">
        <v>1648</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242</v>
      </c>
      <c r="BR115" s="901"/>
      <c r="BS115" s="901"/>
      <c r="BT115" s="901"/>
      <c r="BU115" s="901"/>
      <c r="BV115" s="901" t="s">
        <v>439</v>
      </c>
      <c r="BW115" s="901"/>
      <c r="BX115" s="901"/>
      <c r="BY115" s="901"/>
      <c r="BZ115" s="901"/>
      <c r="CA115" s="901">
        <v>150000</v>
      </c>
      <c r="CB115" s="901"/>
      <c r="CC115" s="901"/>
      <c r="CD115" s="901"/>
      <c r="CE115" s="901"/>
      <c r="CF115" s="962">
        <v>2.4</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242</v>
      </c>
      <c r="DH115" s="864"/>
      <c r="DI115" s="864"/>
      <c r="DJ115" s="864"/>
      <c r="DK115" s="865"/>
      <c r="DL115" s="866" t="s">
        <v>442</v>
      </c>
      <c r="DM115" s="864"/>
      <c r="DN115" s="864"/>
      <c r="DO115" s="864"/>
      <c r="DP115" s="865"/>
      <c r="DQ115" s="866" t="s">
        <v>242</v>
      </c>
      <c r="DR115" s="864"/>
      <c r="DS115" s="864"/>
      <c r="DT115" s="864"/>
      <c r="DU115" s="865"/>
      <c r="DV115" s="911" t="s">
        <v>242</v>
      </c>
      <c r="DW115" s="912"/>
      <c r="DX115" s="912"/>
      <c r="DY115" s="912"/>
      <c r="DZ115" s="913"/>
    </row>
    <row r="116" spans="1:130" s="248" customFormat="1" ht="26.25" customHeight="1" x14ac:dyDescent="0.2">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446</v>
      </c>
      <c r="AB116" s="864"/>
      <c r="AC116" s="864"/>
      <c r="AD116" s="864"/>
      <c r="AE116" s="865"/>
      <c r="AF116" s="866" t="s">
        <v>437</v>
      </c>
      <c r="AG116" s="864"/>
      <c r="AH116" s="864"/>
      <c r="AI116" s="864"/>
      <c r="AJ116" s="865"/>
      <c r="AK116" s="866" t="s">
        <v>242</v>
      </c>
      <c r="AL116" s="864"/>
      <c r="AM116" s="864"/>
      <c r="AN116" s="864"/>
      <c r="AO116" s="865"/>
      <c r="AP116" s="911" t="s">
        <v>441</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410</v>
      </c>
      <c r="BR116" s="901"/>
      <c r="BS116" s="901"/>
      <c r="BT116" s="901"/>
      <c r="BU116" s="901"/>
      <c r="BV116" s="901" t="s">
        <v>452</v>
      </c>
      <c r="BW116" s="901"/>
      <c r="BX116" s="901"/>
      <c r="BY116" s="901"/>
      <c r="BZ116" s="901"/>
      <c r="CA116" s="901" t="s">
        <v>439</v>
      </c>
      <c r="CB116" s="901"/>
      <c r="CC116" s="901"/>
      <c r="CD116" s="901"/>
      <c r="CE116" s="901"/>
      <c r="CF116" s="962" t="s">
        <v>410</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242</v>
      </c>
      <c r="DH116" s="864"/>
      <c r="DI116" s="864"/>
      <c r="DJ116" s="864"/>
      <c r="DK116" s="865"/>
      <c r="DL116" s="866" t="s">
        <v>438</v>
      </c>
      <c r="DM116" s="864"/>
      <c r="DN116" s="864"/>
      <c r="DO116" s="864"/>
      <c r="DP116" s="865"/>
      <c r="DQ116" s="866" t="s">
        <v>410</v>
      </c>
      <c r="DR116" s="864"/>
      <c r="DS116" s="864"/>
      <c r="DT116" s="864"/>
      <c r="DU116" s="865"/>
      <c r="DV116" s="911" t="s">
        <v>242</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2184454</v>
      </c>
      <c r="AB117" s="996"/>
      <c r="AC117" s="996"/>
      <c r="AD117" s="996"/>
      <c r="AE117" s="997"/>
      <c r="AF117" s="998">
        <v>1972708</v>
      </c>
      <c r="AG117" s="996"/>
      <c r="AH117" s="996"/>
      <c r="AI117" s="996"/>
      <c r="AJ117" s="997"/>
      <c r="AK117" s="998">
        <v>1884560</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452</v>
      </c>
      <c r="BR117" s="901"/>
      <c r="BS117" s="901"/>
      <c r="BT117" s="901"/>
      <c r="BU117" s="901"/>
      <c r="BV117" s="901" t="s">
        <v>443</v>
      </c>
      <c r="BW117" s="901"/>
      <c r="BX117" s="901"/>
      <c r="BY117" s="901"/>
      <c r="BZ117" s="901"/>
      <c r="CA117" s="901" t="s">
        <v>242</v>
      </c>
      <c r="CB117" s="901"/>
      <c r="CC117" s="901"/>
      <c r="CD117" s="901"/>
      <c r="CE117" s="901"/>
      <c r="CF117" s="962" t="s">
        <v>410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443</v>
      </c>
      <c r="DM117" s="864"/>
      <c r="DN117" s="864"/>
      <c r="DO117" s="864"/>
      <c r="DP117" s="865"/>
      <c r="DQ117" s="866" t="s">
        <v>438</v>
      </c>
      <c r="DR117" s="864"/>
      <c r="DS117" s="864"/>
      <c r="DT117" s="864"/>
      <c r="DU117" s="865"/>
      <c r="DV117" s="911" t="s">
        <v>242</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242</v>
      </c>
      <c r="BR118" s="932"/>
      <c r="BS118" s="932"/>
      <c r="BT118" s="932"/>
      <c r="BU118" s="932"/>
      <c r="BV118" s="932" t="s">
        <v>242</v>
      </c>
      <c r="BW118" s="932"/>
      <c r="BX118" s="932"/>
      <c r="BY118" s="932"/>
      <c r="BZ118" s="932"/>
      <c r="CA118" s="932" t="s">
        <v>242</v>
      </c>
      <c r="CB118" s="932"/>
      <c r="CC118" s="932"/>
      <c r="CD118" s="932"/>
      <c r="CE118" s="932"/>
      <c r="CF118" s="962" t="s">
        <v>438</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242</v>
      </c>
      <c r="DM118" s="864"/>
      <c r="DN118" s="864"/>
      <c r="DO118" s="864"/>
      <c r="DP118" s="865"/>
      <c r="DQ118" s="866" t="s">
        <v>452</v>
      </c>
      <c r="DR118" s="864"/>
      <c r="DS118" s="864"/>
      <c r="DT118" s="864"/>
      <c r="DU118" s="865"/>
      <c r="DV118" s="911" t="s">
        <v>452</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410</v>
      </c>
      <c r="AB119" s="982"/>
      <c r="AC119" s="982"/>
      <c r="AD119" s="982"/>
      <c r="AE119" s="983"/>
      <c r="AF119" s="984" t="s">
        <v>242</v>
      </c>
      <c r="AG119" s="982"/>
      <c r="AH119" s="982"/>
      <c r="AI119" s="982"/>
      <c r="AJ119" s="983"/>
      <c r="AK119" s="984" t="s">
        <v>443</v>
      </c>
      <c r="AL119" s="982"/>
      <c r="AM119" s="982"/>
      <c r="AN119" s="982"/>
      <c r="AO119" s="983"/>
      <c r="AP119" s="985" t="s">
        <v>438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470</v>
      </c>
      <c r="BP119" s="965"/>
      <c r="BQ119" s="969">
        <v>23567104</v>
      </c>
      <c r="BR119" s="932"/>
      <c r="BS119" s="932"/>
      <c r="BT119" s="932"/>
      <c r="BU119" s="932"/>
      <c r="BV119" s="932">
        <v>23095806</v>
      </c>
      <c r="BW119" s="932"/>
      <c r="BX119" s="932"/>
      <c r="BY119" s="932"/>
      <c r="BZ119" s="932"/>
      <c r="CA119" s="932">
        <v>22630393</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442</v>
      </c>
      <c r="DH119" s="847"/>
      <c r="DI119" s="847"/>
      <c r="DJ119" s="847"/>
      <c r="DK119" s="848"/>
      <c r="DL119" s="849" t="s">
        <v>452</v>
      </c>
      <c r="DM119" s="847"/>
      <c r="DN119" s="847"/>
      <c r="DO119" s="847"/>
      <c r="DP119" s="848"/>
      <c r="DQ119" s="849" t="s">
        <v>452</v>
      </c>
      <c r="DR119" s="847"/>
      <c r="DS119" s="847"/>
      <c r="DT119" s="847"/>
      <c r="DU119" s="848"/>
      <c r="DV119" s="935" t="s">
        <v>452</v>
      </c>
      <c r="DW119" s="936"/>
      <c r="DX119" s="936"/>
      <c r="DY119" s="936"/>
      <c r="DZ119" s="937"/>
    </row>
    <row r="120" spans="1:130" s="248" customFormat="1" ht="26.25" customHeight="1" x14ac:dyDescent="0.2">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410</v>
      </c>
      <c r="AB120" s="864"/>
      <c r="AC120" s="864"/>
      <c r="AD120" s="864"/>
      <c r="AE120" s="865"/>
      <c r="AF120" s="866" t="s">
        <v>452</v>
      </c>
      <c r="AG120" s="864"/>
      <c r="AH120" s="864"/>
      <c r="AI120" s="864"/>
      <c r="AJ120" s="865"/>
      <c r="AK120" s="866" t="s">
        <v>446</v>
      </c>
      <c r="AL120" s="864"/>
      <c r="AM120" s="864"/>
      <c r="AN120" s="864"/>
      <c r="AO120" s="865"/>
      <c r="AP120" s="911" t="s">
        <v>242</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2244284</v>
      </c>
      <c r="BR120" s="929"/>
      <c r="BS120" s="929"/>
      <c r="BT120" s="929"/>
      <c r="BU120" s="929"/>
      <c r="BV120" s="929">
        <v>2053748</v>
      </c>
      <c r="BW120" s="929"/>
      <c r="BX120" s="929"/>
      <c r="BY120" s="929"/>
      <c r="BZ120" s="929"/>
      <c r="CA120" s="929">
        <v>2507299</v>
      </c>
      <c r="CB120" s="929"/>
      <c r="CC120" s="929"/>
      <c r="CD120" s="929"/>
      <c r="CE120" s="929"/>
      <c r="CF120" s="953">
        <v>40.5</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410</v>
      </c>
      <c r="DH120" s="929"/>
      <c r="DI120" s="929"/>
      <c r="DJ120" s="929"/>
      <c r="DK120" s="929"/>
      <c r="DL120" s="929" t="s">
        <v>242</v>
      </c>
      <c r="DM120" s="929"/>
      <c r="DN120" s="929"/>
      <c r="DO120" s="929"/>
      <c r="DP120" s="929"/>
      <c r="DQ120" s="929">
        <v>5939367</v>
      </c>
      <c r="DR120" s="929"/>
      <c r="DS120" s="929"/>
      <c r="DT120" s="929"/>
      <c r="DU120" s="929"/>
      <c r="DV120" s="930">
        <v>95.9</v>
      </c>
      <c r="DW120" s="930"/>
      <c r="DX120" s="930"/>
      <c r="DY120" s="930"/>
      <c r="DZ120" s="931"/>
    </row>
    <row r="121" spans="1:130" s="248" customFormat="1" ht="26.25" customHeight="1" x14ac:dyDescent="0.2">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442</v>
      </c>
      <c r="AB121" s="864"/>
      <c r="AC121" s="864"/>
      <c r="AD121" s="864"/>
      <c r="AE121" s="865"/>
      <c r="AF121" s="866" t="s">
        <v>242</v>
      </c>
      <c r="AG121" s="864"/>
      <c r="AH121" s="864"/>
      <c r="AI121" s="864"/>
      <c r="AJ121" s="865"/>
      <c r="AK121" s="866" t="s">
        <v>443</v>
      </c>
      <c r="AL121" s="864"/>
      <c r="AM121" s="864"/>
      <c r="AN121" s="864"/>
      <c r="AO121" s="865"/>
      <c r="AP121" s="911" t="s">
        <v>242</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1681796</v>
      </c>
      <c r="BR121" s="901"/>
      <c r="BS121" s="901"/>
      <c r="BT121" s="901"/>
      <c r="BU121" s="901"/>
      <c r="BV121" s="901">
        <v>1494276</v>
      </c>
      <c r="BW121" s="901"/>
      <c r="BX121" s="901"/>
      <c r="BY121" s="901"/>
      <c r="BZ121" s="901"/>
      <c r="CA121" s="901">
        <v>1372358</v>
      </c>
      <c r="CB121" s="901"/>
      <c r="CC121" s="901"/>
      <c r="CD121" s="901"/>
      <c r="CE121" s="901"/>
      <c r="CF121" s="962">
        <v>22.2</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90484</v>
      </c>
      <c r="DH121" s="901"/>
      <c r="DI121" s="901"/>
      <c r="DJ121" s="901"/>
      <c r="DK121" s="901"/>
      <c r="DL121" s="901">
        <v>99137</v>
      </c>
      <c r="DM121" s="901"/>
      <c r="DN121" s="901"/>
      <c r="DO121" s="901"/>
      <c r="DP121" s="901"/>
      <c r="DQ121" s="901">
        <v>197055</v>
      </c>
      <c r="DR121" s="901"/>
      <c r="DS121" s="901"/>
      <c r="DT121" s="901"/>
      <c r="DU121" s="901"/>
      <c r="DV121" s="878">
        <v>3.2</v>
      </c>
      <c r="DW121" s="878"/>
      <c r="DX121" s="878"/>
      <c r="DY121" s="878"/>
      <c r="DZ121" s="879"/>
    </row>
    <row r="122" spans="1:130" s="248" customFormat="1" ht="26.25" customHeight="1" x14ac:dyDescent="0.2">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242</v>
      </c>
      <c r="AB122" s="864"/>
      <c r="AC122" s="864"/>
      <c r="AD122" s="864"/>
      <c r="AE122" s="865"/>
      <c r="AF122" s="866" t="s">
        <v>452</v>
      </c>
      <c r="AG122" s="864"/>
      <c r="AH122" s="864"/>
      <c r="AI122" s="864"/>
      <c r="AJ122" s="865"/>
      <c r="AK122" s="866" t="s">
        <v>410</v>
      </c>
      <c r="AL122" s="864"/>
      <c r="AM122" s="864"/>
      <c r="AN122" s="864"/>
      <c r="AO122" s="865"/>
      <c r="AP122" s="911" t="s">
        <v>446</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13261133</v>
      </c>
      <c r="BR122" s="932"/>
      <c r="BS122" s="932"/>
      <c r="BT122" s="932"/>
      <c r="BU122" s="932"/>
      <c r="BV122" s="932">
        <v>12994440</v>
      </c>
      <c r="BW122" s="932"/>
      <c r="BX122" s="932"/>
      <c r="BY122" s="932"/>
      <c r="BZ122" s="932"/>
      <c r="CA122" s="932">
        <v>12850435</v>
      </c>
      <c r="CB122" s="932"/>
      <c r="CC122" s="932"/>
      <c r="CD122" s="932"/>
      <c r="CE122" s="932"/>
      <c r="CF122" s="933">
        <v>207.6</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242</v>
      </c>
      <c r="DM122" s="901"/>
      <c r="DN122" s="901"/>
      <c r="DO122" s="901"/>
      <c r="DP122" s="901"/>
      <c r="DQ122" s="901" t="s">
        <v>452</v>
      </c>
      <c r="DR122" s="901"/>
      <c r="DS122" s="901"/>
      <c r="DT122" s="901"/>
      <c r="DU122" s="901"/>
      <c r="DV122" s="878" t="s">
        <v>242</v>
      </c>
      <c r="DW122" s="878"/>
      <c r="DX122" s="878"/>
      <c r="DY122" s="878"/>
      <c r="DZ122" s="879"/>
    </row>
    <row r="123" spans="1:130" s="248" customFormat="1" ht="26.25" customHeight="1" x14ac:dyDescent="0.2">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5098</v>
      </c>
      <c r="AB123" s="864"/>
      <c r="AC123" s="864"/>
      <c r="AD123" s="864"/>
      <c r="AE123" s="865"/>
      <c r="AF123" s="866">
        <v>1924</v>
      </c>
      <c r="AG123" s="864"/>
      <c r="AH123" s="864"/>
      <c r="AI123" s="864"/>
      <c r="AJ123" s="865"/>
      <c r="AK123" s="866">
        <v>1648</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481</v>
      </c>
      <c r="BP123" s="965"/>
      <c r="BQ123" s="919">
        <v>17187213</v>
      </c>
      <c r="BR123" s="920"/>
      <c r="BS123" s="920"/>
      <c r="BT123" s="920"/>
      <c r="BU123" s="920"/>
      <c r="BV123" s="920">
        <v>16542464</v>
      </c>
      <c r="BW123" s="920"/>
      <c r="BX123" s="920"/>
      <c r="BY123" s="920"/>
      <c r="BZ123" s="920"/>
      <c r="CA123" s="920">
        <v>16730092</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410</v>
      </c>
      <c r="DM123" s="864"/>
      <c r="DN123" s="864"/>
      <c r="DO123" s="864"/>
      <c r="DP123" s="865"/>
      <c r="DQ123" s="866" t="s">
        <v>446</v>
      </c>
      <c r="DR123" s="864"/>
      <c r="DS123" s="864"/>
      <c r="DT123" s="864"/>
      <c r="DU123" s="865"/>
      <c r="DV123" s="911" t="s">
        <v>242</v>
      </c>
      <c r="DW123" s="912"/>
      <c r="DX123" s="912"/>
      <c r="DY123" s="912"/>
      <c r="DZ123" s="913"/>
    </row>
    <row r="124" spans="1:130" s="248" customFormat="1" ht="26.25" customHeight="1" thickBot="1" x14ac:dyDescent="0.25">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410</v>
      </c>
      <c r="AB124" s="864"/>
      <c r="AC124" s="864"/>
      <c r="AD124" s="864"/>
      <c r="AE124" s="865"/>
      <c r="AF124" s="866" t="s">
        <v>242</v>
      </c>
      <c r="AG124" s="864"/>
      <c r="AH124" s="864"/>
      <c r="AI124" s="864"/>
      <c r="AJ124" s="865"/>
      <c r="AK124" s="866" t="s">
        <v>410</v>
      </c>
      <c r="AL124" s="864"/>
      <c r="AM124" s="864"/>
      <c r="AN124" s="864"/>
      <c r="AO124" s="865"/>
      <c r="AP124" s="911" t="s">
        <v>452</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105.1</v>
      </c>
      <c r="BR124" s="918"/>
      <c r="BS124" s="918"/>
      <c r="BT124" s="918"/>
      <c r="BU124" s="918"/>
      <c r="BV124" s="918">
        <v>108.1</v>
      </c>
      <c r="BW124" s="918"/>
      <c r="BX124" s="918"/>
      <c r="BY124" s="918"/>
      <c r="BZ124" s="918"/>
      <c r="CA124" s="918">
        <v>95.2</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6857092</v>
      </c>
      <c r="DH124" s="847"/>
      <c r="DI124" s="847"/>
      <c r="DJ124" s="847"/>
      <c r="DK124" s="848"/>
      <c r="DL124" s="849">
        <v>6486349</v>
      </c>
      <c r="DM124" s="847"/>
      <c r="DN124" s="847"/>
      <c r="DO124" s="847"/>
      <c r="DP124" s="848"/>
      <c r="DQ124" s="849" t="s">
        <v>438</v>
      </c>
      <c r="DR124" s="847"/>
      <c r="DS124" s="847"/>
      <c r="DT124" s="847"/>
      <c r="DU124" s="848"/>
      <c r="DV124" s="935" t="s">
        <v>242</v>
      </c>
      <c r="DW124" s="936"/>
      <c r="DX124" s="936"/>
      <c r="DY124" s="936"/>
      <c r="DZ124" s="937"/>
    </row>
    <row r="125" spans="1:130" s="248" customFormat="1" ht="26.25" customHeight="1" x14ac:dyDescent="0.2">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446</v>
      </c>
      <c r="AB125" s="864"/>
      <c r="AC125" s="864"/>
      <c r="AD125" s="864"/>
      <c r="AE125" s="865"/>
      <c r="AF125" s="866" t="s">
        <v>442</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487</v>
      </c>
      <c r="DM125" s="929"/>
      <c r="DN125" s="929"/>
      <c r="DO125" s="929"/>
      <c r="DP125" s="929"/>
      <c r="DQ125" s="929" t="s">
        <v>442</v>
      </c>
      <c r="DR125" s="929"/>
      <c r="DS125" s="929"/>
      <c r="DT125" s="929"/>
      <c r="DU125" s="929"/>
      <c r="DV125" s="930" t="s">
        <v>242</v>
      </c>
      <c r="DW125" s="930"/>
      <c r="DX125" s="930"/>
      <c r="DY125" s="930"/>
      <c r="DZ125" s="931"/>
    </row>
    <row r="126" spans="1:130" s="248" customFormat="1" ht="26.25" customHeight="1" thickBot="1" x14ac:dyDescent="0.25">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452</v>
      </c>
      <c r="AG126" s="864"/>
      <c r="AH126" s="864"/>
      <c r="AI126" s="864"/>
      <c r="AJ126" s="865"/>
      <c r="AK126" s="866" t="s">
        <v>452</v>
      </c>
      <c r="AL126" s="864"/>
      <c r="AM126" s="864"/>
      <c r="AN126" s="864"/>
      <c r="AO126" s="865"/>
      <c r="AP126" s="911" t="s">
        <v>446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242</v>
      </c>
      <c r="DH126" s="901"/>
      <c r="DI126" s="901"/>
      <c r="DJ126" s="901"/>
      <c r="DK126" s="901"/>
      <c r="DL126" s="901" t="s">
        <v>242</v>
      </c>
      <c r="DM126" s="901"/>
      <c r="DN126" s="901"/>
      <c r="DO126" s="901"/>
      <c r="DP126" s="901"/>
      <c r="DQ126" s="901" t="s">
        <v>452</v>
      </c>
      <c r="DR126" s="901"/>
      <c r="DS126" s="901"/>
      <c r="DT126" s="901"/>
      <c r="DU126" s="901"/>
      <c r="DV126" s="878" t="s">
        <v>410</v>
      </c>
      <c r="DW126" s="878"/>
      <c r="DX126" s="878"/>
      <c r="DY126" s="878"/>
      <c r="DZ126" s="879"/>
    </row>
    <row r="127" spans="1:130" s="248" customFormat="1" ht="26.25" customHeight="1" x14ac:dyDescent="0.2">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446</v>
      </c>
      <c r="AB127" s="864"/>
      <c r="AC127" s="864"/>
      <c r="AD127" s="864"/>
      <c r="AE127" s="865"/>
      <c r="AF127" s="866" t="s">
        <v>242</v>
      </c>
      <c r="AG127" s="864"/>
      <c r="AH127" s="864"/>
      <c r="AI127" s="864"/>
      <c r="AJ127" s="865"/>
      <c r="AK127" s="866" t="s">
        <v>442</v>
      </c>
      <c r="AL127" s="864"/>
      <c r="AM127" s="864"/>
      <c r="AN127" s="864"/>
      <c r="AO127" s="865"/>
      <c r="AP127" s="911" t="s">
        <v>442</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442</v>
      </c>
      <c r="DH127" s="901"/>
      <c r="DI127" s="901"/>
      <c r="DJ127" s="901"/>
      <c r="DK127" s="901"/>
      <c r="DL127" s="901" t="s">
        <v>242</v>
      </c>
      <c r="DM127" s="901"/>
      <c r="DN127" s="901"/>
      <c r="DO127" s="901"/>
      <c r="DP127" s="901"/>
      <c r="DQ127" s="901" t="s">
        <v>242</v>
      </c>
      <c r="DR127" s="901"/>
      <c r="DS127" s="901"/>
      <c r="DT127" s="901"/>
      <c r="DU127" s="901"/>
      <c r="DV127" s="878" t="s">
        <v>446</v>
      </c>
      <c r="DW127" s="878"/>
      <c r="DX127" s="878"/>
      <c r="DY127" s="878"/>
      <c r="DZ127" s="879"/>
    </row>
    <row r="128" spans="1:130" s="248" customFormat="1" ht="26.25" customHeight="1" thickBot="1" x14ac:dyDescent="0.25">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222033</v>
      </c>
      <c r="AB128" s="885"/>
      <c r="AC128" s="885"/>
      <c r="AD128" s="885"/>
      <c r="AE128" s="886"/>
      <c r="AF128" s="887">
        <v>199794</v>
      </c>
      <c r="AG128" s="885"/>
      <c r="AH128" s="885"/>
      <c r="AI128" s="885"/>
      <c r="AJ128" s="886"/>
      <c r="AK128" s="887">
        <v>179267</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242</v>
      </c>
      <c r="BG128" s="871"/>
      <c r="BH128" s="871"/>
      <c r="BI128" s="871"/>
      <c r="BJ128" s="871"/>
      <c r="BK128" s="871"/>
      <c r="BL128" s="894"/>
      <c r="BM128" s="870">
        <v>13.93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446</v>
      </c>
      <c r="DM128" s="875"/>
      <c r="DN128" s="875"/>
      <c r="DO128" s="875"/>
      <c r="DP128" s="875"/>
      <c r="DQ128" s="875">
        <v>150000</v>
      </c>
      <c r="DR128" s="875"/>
      <c r="DS128" s="875"/>
      <c r="DT128" s="875"/>
      <c r="DU128" s="875"/>
      <c r="DV128" s="876">
        <v>2.4</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7314166</v>
      </c>
      <c r="AB129" s="864"/>
      <c r="AC129" s="864"/>
      <c r="AD129" s="864"/>
      <c r="AE129" s="865"/>
      <c r="AF129" s="866">
        <v>7254563</v>
      </c>
      <c r="AG129" s="864"/>
      <c r="AH129" s="864"/>
      <c r="AI129" s="864"/>
      <c r="AJ129" s="865"/>
      <c r="AK129" s="866">
        <v>7358384</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487</v>
      </c>
      <c r="BG129" s="854"/>
      <c r="BH129" s="854"/>
      <c r="BI129" s="854"/>
      <c r="BJ129" s="854"/>
      <c r="BK129" s="854"/>
      <c r="BL129" s="855"/>
      <c r="BM129" s="853">
        <v>18.93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1245623</v>
      </c>
      <c r="AB130" s="864"/>
      <c r="AC130" s="864"/>
      <c r="AD130" s="864"/>
      <c r="AE130" s="865"/>
      <c r="AF130" s="866">
        <v>1195708</v>
      </c>
      <c r="AG130" s="864"/>
      <c r="AH130" s="864"/>
      <c r="AI130" s="864"/>
      <c r="AJ130" s="865"/>
      <c r="AK130" s="866">
        <v>1166903</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6068543</v>
      </c>
      <c r="AB131" s="847"/>
      <c r="AC131" s="847"/>
      <c r="AD131" s="847"/>
      <c r="AE131" s="848"/>
      <c r="AF131" s="849">
        <v>6058855</v>
      </c>
      <c r="AG131" s="847"/>
      <c r="AH131" s="847"/>
      <c r="AI131" s="847"/>
      <c r="AJ131" s="848"/>
      <c r="AK131" s="849">
        <v>6191481</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95.2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11.811698460000001</v>
      </c>
      <c r="AB132" s="827"/>
      <c r="AC132" s="827"/>
      <c r="AD132" s="827"/>
      <c r="AE132" s="828"/>
      <c r="AF132" s="829">
        <v>9.5266514880000006</v>
      </c>
      <c r="AG132" s="827"/>
      <c r="AH132" s="827"/>
      <c r="AI132" s="827"/>
      <c r="AJ132" s="828"/>
      <c r="AK132" s="829">
        <v>8.6956577920000004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11.9</v>
      </c>
      <c r="AB133" s="806"/>
      <c r="AC133" s="806"/>
      <c r="AD133" s="806"/>
      <c r="AE133" s="807"/>
      <c r="AF133" s="805">
        <v>11</v>
      </c>
      <c r="AG133" s="806"/>
      <c r="AH133" s="806"/>
      <c r="AI133" s="806"/>
      <c r="AJ133" s="807"/>
      <c r="AK133" s="805">
        <v>10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Af7C/jnQaV3yPe/G0kep+kbb0DEU1ZerwTI7vmc6ru/EaUrpg2KmelRimgjd09ntc+2jJqYRAMvLYGVHIFxg==" saltValue="AwSl6PVzw3IgYKpRGiFN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3MY9XMewmDxGCcAsuLSgITdwN48ZDxILq8DfNjwz3ekWx3wOHv7Nb1/9ccDNwxoXvHhKcObRpTnQapOt8OQbQ==" saltValue="ffIWluRKhOat2bU4vrl+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qe9TYWIC4fQuJ0Yaha31P+Afg75U9rIoSOa36CrPvrOEc8JERJ7G4Ay1CVyiU0Am8afnGiuYn3oDGMsCmUbrA==" saltValue="KT44S6dSIl3eg1mmlTAr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AK15" sqref="AK15:AN15"/>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2422404</v>
      </c>
      <c r="AP9" s="314">
        <v>104454</v>
      </c>
      <c r="AQ9" s="315">
        <v>94370</v>
      </c>
      <c r="AR9" s="316">
        <v>10.7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43099</v>
      </c>
      <c r="AP10" s="317">
        <v>1858</v>
      </c>
      <c r="AQ10" s="318">
        <v>9302</v>
      </c>
      <c r="AR10" s="319">
        <v>-80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90828</v>
      </c>
      <c r="AP11" s="317">
        <v>3917</v>
      </c>
      <c r="AQ11" s="318">
        <v>1639</v>
      </c>
      <c r="AR11" s="319">
        <v>139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v>4</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121551</v>
      </c>
      <c r="AP13" s="317">
        <v>5241</v>
      </c>
      <c r="AQ13" s="318">
        <v>3374</v>
      </c>
      <c r="AR13" s="319">
        <v>55.3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59358</v>
      </c>
      <c r="AP14" s="317">
        <v>2560</v>
      </c>
      <c r="AQ14" s="318">
        <v>2035</v>
      </c>
      <c r="AR14" s="319">
        <v>25.8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-213295</v>
      </c>
      <c r="AP15" s="317">
        <v>-9197</v>
      </c>
      <c r="AQ15" s="318">
        <v>-7711</v>
      </c>
      <c r="AR15" s="319">
        <v>19.3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2523945</v>
      </c>
      <c r="AP16" s="317">
        <v>108833</v>
      </c>
      <c r="AQ16" s="318">
        <v>103011</v>
      </c>
      <c r="AR16" s="319">
        <v>5.7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9.9600000000000009</v>
      </c>
      <c r="AP21" s="331">
        <v>9.8800000000000008</v>
      </c>
      <c r="AQ21" s="332">
        <v>0.08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98.2</v>
      </c>
      <c r="AP22" s="336">
        <v>97.4</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1298786</v>
      </c>
      <c r="AP32" s="345">
        <v>56004</v>
      </c>
      <c r="AQ32" s="346">
        <v>65683</v>
      </c>
      <c r="AR32" s="347">
        <v>-14.7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v>9</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475041</v>
      </c>
      <c r="AP35" s="345">
        <v>20484</v>
      </c>
      <c r="AQ35" s="346">
        <v>17466</v>
      </c>
      <c r="AR35" s="347">
        <v>17.3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109085</v>
      </c>
      <c r="AP36" s="345">
        <v>4704</v>
      </c>
      <c r="AQ36" s="346">
        <v>3476</v>
      </c>
      <c r="AR36" s="347">
        <v>35.299999999999997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1648</v>
      </c>
      <c r="AP37" s="345">
        <v>71</v>
      </c>
      <c r="AQ37" s="346">
        <v>810</v>
      </c>
      <c r="AR37" s="347">
        <v>-91.2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t="s">
        <v>521</v>
      </c>
      <c r="AP38" s="348" t="s">
        <v>521</v>
      </c>
      <c r="AQ38" s="349">
        <v>2</v>
      </c>
      <c r="AR38" s="337" t="s">
        <v>521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-179267</v>
      </c>
      <c r="AP39" s="345">
        <v>-7730</v>
      </c>
      <c r="AQ39" s="346">
        <v>-2801</v>
      </c>
      <c r="AR39" s="347">
        <v>176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-1166903</v>
      </c>
      <c r="AP40" s="345">
        <v>-50317</v>
      </c>
      <c r="AQ40" s="346">
        <v>-61607</v>
      </c>
      <c r="AR40" s="347">
        <v>-18.3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538390</v>
      </c>
      <c r="AP41" s="345">
        <v>23215</v>
      </c>
      <c r="AQ41" s="346">
        <v>23038</v>
      </c>
      <c r="AR41" s="347">
        <v>0.8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1721819</v>
      </c>
      <c r="AN51" s="367">
        <v>68500</v>
      </c>
      <c r="AO51" s="368">
        <v>35.6</v>
      </c>
      <c r="AP51" s="369">
        <v>78864</v>
      </c>
      <c r="AQ51" s="370">
        <v>-10.4</v>
      </c>
      <c r="AR51" s="371">
        <v>46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915483</v>
      </c>
      <c r="AN52" s="375">
        <v>36421</v>
      </c>
      <c r="AO52" s="376">
        <v>24.3</v>
      </c>
      <c r="AP52" s="377">
        <v>46136</v>
      </c>
      <c r="AQ52" s="378">
        <v>-4.2</v>
      </c>
      <c r="AR52" s="379">
        <v>28.5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1967301</v>
      </c>
      <c r="AN53" s="367">
        <v>79625</v>
      </c>
      <c r="AO53" s="368">
        <v>16.2</v>
      </c>
      <c r="AP53" s="369">
        <v>85042</v>
      </c>
      <c r="AQ53" s="370">
        <v>7.8</v>
      </c>
      <c r="AR53" s="371">
        <v>8.4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812848</v>
      </c>
      <c r="AN54" s="375">
        <v>32900</v>
      </c>
      <c r="AO54" s="376">
        <v>-9.6999999999999993</v>
      </c>
      <c r="AP54" s="377">
        <v>50806</v>
      </c>
      <c r="AQ54" s="378">
        <v>10.1</v>
      </c>
      <c r="AR54" s="379">
        <v>-19.8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2256930</v>
      </c>
      <c r="AN55" s="367">
        <v>93027</v>
      </c>
      <c r="AO55" s="368">
        <v>16.8</v>
      </c>
      <c r="AP55" s="369">
        <v>83774</v>
      </c>
      <c r="AQ55" s="370">
        <v>-1.5</v>
      </c>
      <c r="AR55" s="371">
        <v>18.3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990851</v>
      </c>
      <c r="AN56" s="375">
        <v>40841</v>
      </c>
      <c r="AO56" s="376">
        <v>24.1</v>
      </c>
      <c r="AP56" s="377">
        <v>52179</v>
      </c>
      <c r="AQ56" s="378">
        <v>2.7</v>
      </c>
      <c r="AR56" s="379">
        <v>21.4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1912954</v>
      </c>
      <c r="AN57" s="367">
        <v>80838</v>
      </c>
      <c r="AO57" s="368">
        <v>-13.1</v>
      </c>
      <c r="AP57" s="369">
        <v>132981</v>
      </c>
      <c r="AQ57" s="370">
        <v>58.7</v>
      </c>
      <c r="AR57" s="371">
        <v>-71.8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978002</v>
      </c>
      <c r="AN58" s="375">
        <v>41329</v>
      </c>
      <c r="AO58" s="376">
        <v>1.2</v>
      </c>
      <c r="AP58" s="377">
        <v>56973</v>
      </c>
      <c r="AQ58" s="378">
        <v>9.1999999999999993</v>
      </c>
      <c r="AR58" s="379">
        <v>-8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1899453</v>
      </c>
      <c r="AN59" s="367">
        <v>81905</v>
      </c>
      <c r="AO59" s="368">
        <v>1.3</v>
      </c>
      <c r="AP59" s="369">
        <v>128523</v>
      </c>
      <c r="AQ59" s="370">
        <v>-3.4</v>
      </c>
      <c r="AR59" s="371">
        <v>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698632</v>
      </c>
      <c r="AN60" s="375">
        <v>30125</v>
      </c>
      <c r="AO60" s="376">
        <v>-27.1</v>
      </c>
      <c r="AP60" s="377">
        <v>56792</v>
      </c>
      <c r="AQ60" s="378">
        <v>-0.3</v>
      </c>
      <c r="AR60" s="379">
        <v>-26.8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1951691</v>
      </c>
      <c r="AN61" s="382">
        <v>80779</v>
      </c>
      <c r="AO61" s="383">
        <v>11.4</v>
      </c>
      <c r="AP61" s="384">
        <v>101837</v>
      </c>
      <c r="AQ61" s="385">
        <v>10.199999999999999</v>
      </c>
      <c r="AR61" s="371">
        <v>1.2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879163</v>
      </c>
      <c r="AN62" s="375">
        <v>36323</v>
      </c>
      <c r="AO62" s="376">
        <v>2.6</v>
      </c>
      <c r="AP62" s="377">
        <v>52577</v>
      </c>
      <c r="AQ62" s="378">
        <v>3.5</v>
      </c>
      <c r="AR62" s="379">
        <v>-0.9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Ev14BmrjgGVqppev5+qpblqJLCcWyyiui732oK6YfFB2TpFXCbDM8EQTkDTbq2ui7AItqiz6nuTB48A3NvnSWQ==" saltValue="8SOQ6OE1NZH99xW79CeF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I7bEiRIZeIdvlAh3b2b4ZIXg5YQs5hQ0JK3cDe3iH/BbHqA7mD0I+XFRIvLyljvWKKaHNtZO+ArPCXiScEc1sg==" saltValue="nG3JAGz/OF9O2ep926rt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PKcPve6JgW2Dwm+fFE0Ybd1nVd7A+4Zyjzpb6vPFP+Ho5AuAqg8Cn1kr5lv7Ex4q/5/6a30htR0fxUnpnJo2SA==" saltValue="VgsFRaSwToTfEyvmf1H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14.69</v>
      </c>
      <c r="G47" s="12">
        <v>14.72</v>
      </c>
      <c r="H47" s="12">
        <v>12.03</v>
      </c>
      <c r="I47" s="12">
        <v>10.34</v>
      </c>
      <c r="J47" s="13">
        <v>12.5</v>
      </c>
    </row>
    <row r="48" spans="2:10" ht="57.75" customHeight="1" x14ac:dyDescent="0.2">
      <c r="B48" s="14"/>
      <c r="C48" s="1240" t="s">
        <v>4</v>
      </c>
      <c r="D48" s="1240"/>
      <c r="E48" s="1241"/>
      <c r="F48" s="15">
        <v>10.57</v>
      </c>
      <c r="G48" s="16">
        <v>7.86</v>
      </c>
      <c r="H48" s="16">
        <v>9.52</v>
      </c>
      <c r="I48" s="16">
        <v>10.199999999999999</v>
      </c>
      <c r="J48" s="17">
        <v>16.690000000000001</v>
      </c>
    </row>
    <row r="49" spans="2:10" ht="57.75" customHeight="1" thickBot="1" x14ac:dyDescent="0.25">
      <c r="B49" s="18"/>
      <c r="C49" s="1242" t="s">
        <v>5</v>
      </c>
      <c r="D49" s="1242"/>
      <c r="E49" s="1243"/>
      <c r="F49" s="19" t="s">
        <v>567</v>
      </c>
      <c r="G49" s="20" t="s">
        <v>568</v>
      </c>
      <c r="H49" s="20" t="s">
        <v>569</v>
      </c>
      <c r="I49" s="20" t="s">
        <v>570</v>
      </c>
      <c r="J49" s="21">
        <v>4.8</v>
      </c>
    </row>
    <row r="50" spans="2:10" ht="13.5" customHeight="1" x14ac:dyDescent="0.2"/>
  </sheetData>
  <sheetProtection algorithmName="SHA-512" hashValue="vNUUvX0pMPqqNXKqiJW5nWDRqu2I/1ltNu2RQYlEA41MNdhAXPFCqnNPTeNKPnS101qsd3MvhHl1OmPXcifUFQ==" saltValue="3ZSy3F1AlZuRhTtfcDD2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2022-03-17T04:33:00Z</cp:lastPrinted>
  <dcterms:created xsi:type="dcterms:W3CDTF">2022-02-02T03:43:44Z</dcterms:created>
  <dcterms:modified xsi:type="dcterms:W3CDTF">2022-09-15T23:38:33Z</dcterms:modified>
  <cp:category/>
</cp:coreProperties>
</file>