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120" yWindow="-120" windowWidth="20730" windowHeight="11160" tabRatio="7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alcChain>
</file>

<file path=xl/sharedStrings.xml><?xml version="1.0" encoding="utf-8"?>
<sst xmlns="http://schemas.openxmlformats.org/spreadsheetml/2006/main" count="1145" uniqueCount="613">
  <si>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</si>
  <si>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</si>
  <si>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</si>
  <si>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</si>
  <si>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</si>
  <si>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</si>
  <si>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</si>
  <si>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</si>
  <si>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</si>
  <si>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</si>
  <si>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</si>
  <si>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</si>
  <si>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</si>
  <si>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</si>
  <si>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</si>
  <si>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</si>
  <si>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</si>
  <si>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</si>
  <si>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</si>
  <si>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</si>
  <si>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</si>
  <si>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</si>
  <si>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</si>
  <si>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</si>
  <si>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</si>
  <si>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</si>
  <si>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</si>
  <si>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</si>
  <si>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</si>
  <si>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</si>
  <si>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</si>
  <si>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</si>
  <si>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</si>
  <si>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</si>
  <si>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</si>
  <si>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</si>
  <si>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</si>
  <si>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</si>
  <si>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</si>
  <si>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</si>
  <si>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</si>
  <si>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</si>
  <si>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</si>
  <si>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</si>
  <si>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</si>
  <si>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</si>
  <si>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</si>
  <si>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</si>
  <si>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</si>
  <si>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</si>
  <si>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</si>
  <si>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</si>
  <si>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</si>
  <si>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</si>
  <si>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</si>
  <si>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</si>
  <si>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</si>
  <si>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</si>
  <si>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</si>
  <si>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</si>
  <si>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</si>
  <si>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</si>
  <si>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</si>
  <si>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</si>
  <si>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</si>
  <si>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</si>
  <si>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</si>
  <si>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</si>
  <si>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</si>
  <si>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</si>
  <si>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</si>
  <si>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</si>
  <si>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</si>
  <si>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</si>
  <si>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</si>
  <si>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</si>
  <si>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</si>
  <si>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</si>
  <si>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</si>
  <si>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</si>
  <si>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</si>
  <si>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</si>
  <si>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</si>
  <si>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</si>
  <si>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</si>
  <si>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</si>
  <si>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</si>
  <si>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</si>
  <si>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</si>
  <si>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</si>
  <si>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</si>
  <si>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</si>
  <si>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</si>
  <si>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</si>
  <si>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</si>
  <si>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</si>
  <si>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</si>
  <si>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</si>
  <si>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</si>
  <si>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</si>
  <si>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</si>
  <si>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</si>
  <si>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</si>
  <si>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</si>
  <si>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</si>
  <si>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</si>
  <si>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</si>
  <si>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</si>
  <si>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</si>
  <si>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</si>
  <si>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</si>
  <si>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</si>
  <si>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</si>
  <si>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</si>
  <si>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</si>
  <si>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</si>
  <si>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</si>
  <si>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</si>
  <si>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</si>
  <si>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</si>
  <si>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</si>
  <si>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</si>
  <si>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</si>
  <si>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</si>
  <si>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</si>
  <si>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</si>
  <si>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</si>
  <si>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</si>
  <si>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</si>
  <si>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</si>
  <si>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</si>
  <si>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</si>
  <si>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</si>
  <si>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</si>
  <si>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</si>
  <si>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</si>
  <si>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</si>
  <si>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</si>
  <si>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</si>
  <si>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</si>
  <si>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</si>
  <si>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</si>
  <si>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</si>
  <si>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</si>
  <si>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</si>
  <si>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</si>
  <si>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</si>
  <si>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</si>
  <si>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</si>
  <si>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</si>
  <si>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</si>
  <si>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</si>
  <si>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</si>
  <si>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</si>
  <si>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</si>
  <si>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</si>
  <si>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</si>
  <si>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</si>
  <si>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</si>
  <si>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</si>
  <si>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</si>
  <si>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</si>
  <si>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</si>
  <si>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</si>
  <si>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</si>
  <si>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</si>
  <si>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</si>
  <si>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</si>
  <si>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</si>
  <si>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</si>
  <si>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</si>
  <si>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</si>
  <si>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</si>
  <si>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</si>
  <si>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</si>
  <si>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</si>
  <si>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</si>
  <si>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</si>
  <si>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</si>
  <si>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</si>
  <si>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</si>
  <si>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</si>
  <si>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</si>
  <si>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</si>
  <si>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</si>
  <si>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</si>
  <si>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</si>
  <si>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</si>
  <si>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</si>
  <si>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</si>
  <si>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</si>
  <si>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</si>
  <si>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</si>
  <si>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</si>
  <si>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</si>
  <si>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</si>
  <si>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</si>
  <si>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</si>
  <si>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</si>
  <si>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</si>
  <si>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</si>
  <si>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</si>
  <si>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</si>
  <si>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</si>
  <si>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</si>
  <si>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</si>
  <si>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</si>
  <si>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</si>
  <si>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</si>
  <si>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</si>
  <si>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</si>
  <si>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</si>
  <si>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</si>
  <si>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</si>
  <si>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</si>
  <si>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</si>
  <si>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</si>
  <si>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</si>
  <si>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</si>
  <si>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</si>
  <si>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山形県山辺町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</si>
  <si>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</si>
  <si>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</si>
  <si>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</si>
  <si>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</si>
  <si>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</si>
  <si>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</si>
  <si>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</si>
  <si>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</si>
  <si>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</si>
  <si>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</si>
  <si>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</si>
  <si>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</si>
  <si>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</si>
  <si>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</si>
  <si>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</si>
  <si>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</si>
  <si>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</si>
  <si>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</si>
  <si>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</si>
  <si>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</si>
  <si>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</si>
  <si>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</si>
  <si>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</si>
  <si>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</si>
  <si>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</si>
  <si>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</si>
  <si>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</si>
  <si>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</si>
  <si>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</si>
  <si>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</si>
  <si>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</si>
  <si>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</si>
  <si>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</si>
  <si>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</si>
  <si>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</si>
  <si>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</si>
  <si>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</si>
  <si>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</si>
  <si>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</si>
  <si>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</si>
  <si>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</si>
  <si>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</si>
  <si>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</si>
  <si>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</si>
  <si>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</si>
  <si>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</si>
  <si>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</si>
  <si>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</si>
  <si>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</si>
  <si>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</si>
  <si>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</si>
  <si>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</si>
  <si>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</si>
  <si>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</si>
  <si>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</si>
  <si>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</si>
  <si>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</si>
  <si>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</si>
  <si>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</si>
  <si>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</si>
  <si>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</si>
  <si>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</si>
  <si>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</si>
  <si>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</si>
  <si>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</si>
  <si>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</si>
  <si>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</si>
  <si>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</si>
  <si>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</si>
  <si>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</si>
  <si>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</si>
  <si>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</si>
  <si>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</si>
  <si>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</si>
  <si>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</si>
  <si>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</si>
  <si>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</si>
  <si>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</si>
  <si>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</si>
  <si>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</si>
  <si>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</si>
  <si>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</si>
  <si>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</si>
  <si>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</si>
  <si>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</si>
  <si>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</si>
  <si>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</si>
  <si>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</si>
  <si>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</si>
  <si>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</si>
  <si>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</si>
  <si>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</si>
  <si>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</si>
  <si>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</si>
  <si>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</si>
  <si>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</si>
  <si>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</si>
  <si>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</si>
  <si>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</si>
  <si>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</si>
  <si>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</si>
  <si>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</si>
  <si>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</si>
  <si>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</si>
  <si>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</si>
  <si>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</si>
  <si>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</si>
  <si>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</si>
  <si>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</si>
  <si>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</si>
  <si>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</si>
  <si>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</si>
  <si>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</si>
  <si>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</si>
  <si>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</si>
  <si>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</si>
  <si>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</si>
  <si>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</si>
  <si>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</si>
  <si>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</si>
  <si>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</si>
  <si>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</si>
  <si>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</si>
  <si>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</si>
  <si>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</si>
  <si>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</si>
  <si>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</si>
  <si>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</si>
  <si>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</si>
  <si>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</si>
  <si>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</si>
  <si>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</si>
  <si>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</si>
  <si>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</si>
  <si>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</si>
  <si>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</si>
  <si>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</si>
  <si>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</si>
  <si>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</si>
  <si>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</si>
  <si>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</si>
  <si>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</si>
  <si>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</si>
  <si>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</si>
  <si>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</si>
  <si>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</si>
  <si>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</si>
  <si>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</si>
  <si>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</si>
  <si>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</si>
  <si>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</si>
  <si>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</si>
  <si>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</si>
  <si>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</si>
  <si>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</si>
  <si>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</si>
  <si>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山形県山辺町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</si>
  <si>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</si>
  <si>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</si>
  <si>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</si>
  <si>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</si>
  <si>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</si>
  <si>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</si>
  <si>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</si>
  <si>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</si>
  <si>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</si>
  <si>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</si>
  <si>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</si>
  <si>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</si>
  <si>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</si>
  <si>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</si>
  <si>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</si>
  <si>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</si>
  <si>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</si>
  <si>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</si>
  <si>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</si>
  <si>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</si>
  <si>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</si>
  <si>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</si>
  <si>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</si>
  <si>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</si>
  <si>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</si>
  <si>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</si>
  <si>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</si>
  <si>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</si>
  <si>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</si>
  <si>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</si>
  <si>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</si>
  <si>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</si>
  <si>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</si>
  <si>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山辺町国民健康保険特別会計</t>
    <phoneticPr fontId="5"/>
  </si>
  <si>
    <t>山辺町介護保険特別会計（保険事業）</t>
    <phoneticPr fontId="5"/>
  </si>
  <si>
    <t>山辺町後期高齢者医療特別会計</t>
    <phoneticPr fontId="5"/>
  </si>
  <si>
    <t>山辺町公共下水道事業会計</t>
    <phoneticPr fontId="5"/>
  </si>
  <si>
    <t>法適用企業</t>
    <phoneticPr fontId="5"/>
  </si>
  <si>
    <t>山辺町簡易水道事業会計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</si>
  <si>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</si>
  <si>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</si>
  <si>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</si>
  <si>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</si>
  <si>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</si>
  <si>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</si>
  <si>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</si>
  <si>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</si>
  <si>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</si>
  <si>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</si>
  <si>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</si>
  <si>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</si>
  <si>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</si>
  <si>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</si>
  <si>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</si>
  <si>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</si>
  <si>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</si>
  <si>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</si>
  <si>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</si>
  <si>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</si>
  <si>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</si>
  <si>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</si>
  <si>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</si>
  <si>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</si>
  <si>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</si>
  <si>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</si>
  <si>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</si>
  <si>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</si>
  <si>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</si>
  <si>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</si>
  <si>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</si>
  <si>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</si>
  <si>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</si>
  <si>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</si>
  <si>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</si>
  <si>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</si>
  <si>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</si>
  <si>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</si>
  <si>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</si>
  <si>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</si>
  <si>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</si>
  <si>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</si>
  <si>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</si>
  <si>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</si>
  <si>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</si>
  <si>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</si>
  <si>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</si>
  <si>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</si>
  <si>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</si>
  <si>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</si>
  <si>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</si>
  <si>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</si>
  <si>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</si>
  <si>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</si>
  <si>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</si>
  <si>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</si>
  <si>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</si>
  <si>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</si>
  <si>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</si>
  <si>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</si>
  <si>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</si>
  <si>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</si>
  <si>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</si>
  <si>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</si>
  <si>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</si>
  <si>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</si>
  <si>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</si>
  <si>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</si>
  <si>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</si>
  <si>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</si>
  <si>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</si>
  <si>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</si>
  <si>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</si>
  <si>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</si>
  <si>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</si>
  <si>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</si>
  <si>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</si>
  <si>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</si>
  <si>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</si>
  <si>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</si>
  <si>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</si>
  <si>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</si>
  <si>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</si>
  <si>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</si>
  <si>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</si>
  <si>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</si>
  <si>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</si>
  <si>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</si>
  <si>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</si>
  <si>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</si>
  <si>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</si>
  <si>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</si>
  <si>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</si>
  <si>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</si>
  <si>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</si>
  <si>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</si>
  <si>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</si>
  <si>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</si>
  <si>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</si>
  <si>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</si>
  <si>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</si>
  <si>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</si>
  <si>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</si>
  <si>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</si>
  <si>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</si>
  <si>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</si>
  <si>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</si>
  <si>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</si>
  <si>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</si>
  <si>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</si>
  <si>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</si>
  <si>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</si>
  <si>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</si>
  <si>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</si>
  <si>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</si>
  <si>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</si>
  <si>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</si>
  <si>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</si>
  <si>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</si>
  <si>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</si>
  <si>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</si>
  <si>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</si>
  <si>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</si>
  <si>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</si>
  <si>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</si>
  <si>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</si>
  <si>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</si>
  <si>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</si>
  <si>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</si>
  <si>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</si>
  <si>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</si>
  <si>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</si>
  <si>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</si>
  <si>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</si>
  <si>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</si>
  <si>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</si>
  <si>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</si>
  <si>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</si>
  <si>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</si>
  <si>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</si>
  <si>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</si>
  <si>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</si>
  <si>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1.38</t>
  </si>
  <si>
    <t>▲ 3.06</t>
  </si>
  <si>
    <t>▲ 0.33</t>
  </si>
  <si>
    <t>一般会計</t>
  </si>
  <si>
    <t>山辺町介護保険特別会計（保険事業）</t>
  </si>
  <si>
    <t>山辺町公共下水道事業会計</t>
  </si>
  <si>
    <t>山辺町国民健康保険特別会計</t>
  </si>
  <si>
    <t>山辺町簡易水道事業会計</t>
  </si>
  <si>
    <t>山辺町後期高齢者医療特別会計</t>
  </si>
  <si>
    <t>▲ 0.06</t>
  </si>
  <si>
    <t>▲ 0.17</t>
  </si>
  <si>
    <t>その他会計（赤字）</t>
  </si>
  <si>
    <t>▲ 0.10</t>
  </si>
  <si>
    <t>その他会計（黒字）</t>
  </si>
  <si>
    <t>（百万円）</t>
    <phoneticPr fontId="5"/>
  </si>
  <si>
    <t>H27末</t>
    <phoneticPr fontId="5"/>
  </si>
  <si>
    <t>H28末</t>
    <phoneticPr fontId="5"/>
  </si>
  <si>
    <t>H29末</t>
    <phoneticPr fontId="5"/>
  </si>
  <si>
    <t>H30末</t>
    <phoneticPr fontId="5"/>
  </si>
  <si>
    <t>R01末</t>
    <phoneticPr fontId="5"/>
  </si>
  <si>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</si>
  <si>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</si>
  <si>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</si>
  <si>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山形広域環境事務組合</t>
    <rPh sb="0" eb="2">
      <t>ヤマガタ</t>
    </rPh>
    <rPh sb="2" eb="4">
      <t>コウイキ</t>
    </rPh>
    <rPh sb="4" eb="6">
      <t>カンキョウ</t>
    </rPh>
    <rPh sb="6" eb="8">
      <t>ジム</t>
    </rPh>
    <rPh sb="8" eb="10">
      <t>クミアイ</t>
    </rPh>
    <phoneticPr fontId="5"/>
  </si>
  <si>
    <t>山形県市町村交通災害共済組合</t>
    <rPh sb="0" eb="3">
      <t>ヤマガタケン</t>
    </rPh>
    <rPh sb="3" eb="6">
      <t>シチョウソン</t>
    </rPh>
    <rPh sb="6" eb="8">
      <t>コウツウ</t>
    </rPh>
    <rPh sb="8" eb="10">
      <t>サイガイ</t>
    </rPh>
    <rPh sb="10" eb="12">
      <t>キョウサイ</t>
    </rPh>
    <rPh sb="12" eb="14">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</si>
  <si>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</si>
  <si>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</si>
  <si>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最上川中部水道企業団</t>
    <rPh sb="0" eb="2">
      <t>モガミ</t>
    </rPh>
    <rPh sb="2" eb="3">
      <t>ガワ</t>
    </rPh>
    <rPh sb="3" eb="5">
      <t>チュウブ</t>
    </rPh>
    <rPh sb="5" eb="7">
      <t>スイドウ</t>
    </rPh>
    <rPh sb="7" eb="9">
      <t>キギョウ</t>
    </rPh>
    <rPh sb="9" eb="10">
      <t>ダン</t>
    </rPh>
    <phoneticPr fontId="5"/>
  </si>
  <si>
    <t>ふるさとづくり基金</t>
    <phoneticPr fontId="5"/>
  </si>
  <si>
    <t>ふるさと応援基金</t>
    <phoneticPr fontId="5"/>
  </si>
  <si>
    <t>山辺温泉基金</t>
    <phoneticPr fontId="5"/>
  </si>
  <si>
    <t>地域福祉基金</t>
    <phoneticPr fontId="5"/>
  </si>
  <si>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</si>
  <si>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</si>
  <si>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</si>
  <si>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</si>
  <si>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</si>
  <si>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</si>
  <si>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</si>
  <si>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</si>
  <si>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</si>
  <si>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山辺町公共施設等再生整備基金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</si>
  <si>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</si>
  <si>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</si>
  <si>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</si>
  <si>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</si>
  <si>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</si>
  <si>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</si>
  <si>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</si>
  <si>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</si>
  <si>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</si>
  <si>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</si>
  <si>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が低下している。一方で、有形固定資産減価償却率は類似団体よりも高く、上昇傾向にあるが、主な要因としては、昭和５０年代に建設された小学校２校、給食センター及び体育施設などが、有形固定資産減価償却率７０％以上になっていることなどが挙げられる。
今後は、既存の公共施設等総合管理計画並びに各個別施設計画に基づき、老朽化対策に積極的に取り組んでいく。</t>
    <phoneticPr fontId="5"/>
  </si>
  <si>
    <t>将来負担比率並びに実質公債費比率ともに、類似団体と比べて高い水準が続いている。将来負担比率は、山辺中学校改築事業などに伴う借入等により、平成２６年度に大幅な増となっていたものの、後年度の借入抑制や充当可能基金の増額などにより、平成３０年度から令和２年度にかけて大きく減となっている。実質公債費比率も、主に山辺中学校改築事業に伴う借入金の元金償還開始の影響などにより増加傾向にある。
今後も将来負担比率については低下が見込まれるが、有形固定資産減価償却率の上昇などからも、町有施設等の老朽化が顕著となっており、大規模で継続的な施設の更新並びに修繕等も想定されるため、これまで以上に慎重に公債費の適正化に取り組んでいく。</t>
    <rPh sb="182" eb="184">
      <t>ゾウカ</t>
    </rPh>
    <rPh sb="184" eb="18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</si>
</sst>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0BE6-4F1E-80F1-D5EBA33F4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40935</c:v>
                </c:pt>
                <c:pt idx="1">
                  <c:v>16610</c:v>
                </c:pt>
                <c:pt idx="2">
                  <c:v>11672</c:v>
                </c:pt>
                <c:pt idx="3">
                  <c:v>32253</c:v>
                </c:pt>
                <c:pt idx="4">
                  <c:v>10334</c:v>
                </c:pt>
              </c:numCache>
            </c:numRef>
          </c:val>
          <c:smooth val="0"/>
          <c:extLst xmlns:c16r2="http://schemas.microsoft.com/office/drawing/2015/06/chart">
            <c:ext xmlns:c16="http://schemas.microsoft.com/office/drawing/2014/chart" uri="{C3380CC4-5D6E-409C-BE32-E72D297353CC}">
              <c16:uniqueId val="{00000001-0BE6-4F1E-80F1-D5EBA33F4F6D}"/>
            </c:ext>
          </c:extLst>
        </c:ser>
        <c:dLbls>
          <c:showLegendKey val="0"/>
          <c:showVal val="0"/>
          <c:showCatName val="0"/>
          <c:showSerName val="0"/>
          <c:showPercent val="0"/>
          <c:showBubbleSize val="0"/>
        </c:dLbls>
        <c:marker val="1"/>
        <c:smooth val="0"/>
        <c:axId val="1338429016"/>
        <c:axId val="1338430976"/>
      </c:lineChart>
      <c:catAx>
        <c:axId val="1338429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30976"/>
        <c:crosses val="autoZero"/>
        <c:auto val="1"/>
        <c:lblAlgn val="ctr"/>
        <c:lblOffset val="100"/>
        <c:tickLblSkip val="1"/>
        <c:tickMarkSkip val="1"/>
        <c:noMultiLvlLbl val="0"/>
      </c:catAx>
      <c:valAx>
        <c:axId val="13384309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29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5.08</c:v>
                </c:pt>
                <c:pt idx="1">
                  <c:v>4.53</c:v>
                </c:pt>
                <c:pt idx="2">
                  <c:v>3.78</c:v>
                </c:pt>
                <c:pt idx="3">
                  <c:v>5.31</c:v>
                </c:pt>
                <c:pt idx="4">
                  <c:v>4.5</c:v>
                </c:pt>
              </c:numCache>
            </c:numRef>
          </c:val>
          <c:extLst xmlns:c16r2="http://schemas.microsoft.com/office/drawing/2015/06/chart">
            <c:ext xmlns:c16="http://schemas.microsoft.com/office/drawing/2014/chart" uri="{C3380CC4-5D6E-409C-BE32-E72D297353CC}">
              <c16:uniqueId val="{00000000-577C-4B02-898C-40D4ED3968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13.91</c:v>
                </c:pt>
                <c:pt idx="1">
                  <c:v>11.48</c:v>
                </c:pt>
                <c:pt idx="2">
                  <c:v>17.8</c:v>
                </c:pt>
                <c:pt idx="3">
                  <c:v>15.98</c:v>
                </c:pt>
                <c:pt idx="4">
                  <c:v>19.47</c:v>
                </c:pt>
              </c:numCache>
            </c:numRef>
          </c:val>
          <c:extLst xmlns:c16r2="http://schemas.microsoft.com/office/drawing/2015/06/chart">
            <c:ext xmlns:c16="http://schemas.microsoft.com/office/drawing/2014/chart" uri="{C3380CC4-5D6E-409C-BE32-E72D297353CC}">
              <c16:uniqueId val="{00000001-577C-4B02-898C-40D4ED396851}"/>
            </c:ext>
          </c:extLst>
        </c:ser>
        <c:dLbls>
          <c:showLegendKey val="0"/>
          <c:showVal val="0"/>
          <c:showCatName val="0"/>
          <c:showSerName val="0"/>
          <c:showPercent val="0"/>
          <c:showBubbleSize val="0"/>
        </c:dLbls>
        <c:gapWidth val="250"/>
        <c:overlap val="100"/>
        <c:axId val="1338424312"/>
        <c:axId val="1338422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-3.06</c:v>
                </c:pt>
                <c:pt idx="2">
                  <c:v>5.74</c:v>
                </c:pt>
                <c:pt idx="3">
                  <c:v>-0.33</c:v>
                </c:pt>
                <c:pt idx="4">
                  <c:v>3.36</c:v>
                </c:pt>
              </c:numCache>
            </c:numRef>
          </c:val>
          <c:smooth val="0"/>
          <c:extLst xmlns:c16r2="http://schemas.microsoft.com/office/drawing/2015/06/chart">
            <c:ext xmlns:c16="http://schemas.microsoft.com/office/drawing/2014/chart" uri="{C3380CC4-5D6E-409C-BE32-E72D297353CC}">
              <c16:uniqueId val="{00000002-577C-4B02-898C-40D4ED396851}"/>
            </c:ext>
          </c:extLst>
        </c:ser>
        <c:dLbls>
          <c:showLegendKey val="0"/>
          <c:showVal val="0"/>
          <c:showCatName val="0"/>
          <c:showSerName val="0"/>
          <c:showPercent val="0"/>
          <c:showBubbleSize val="0"/>
        </c:dLbls>
        <c:marker val="1"/>
        <c:smooth val="0"/>
        <c:axId val="1338424312"/>
        <c:axId val="1338422744"/>
      </c:lineChart>
      <c:catAx>
        <c:axId val="1338424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422744"/>
        <c:crosses val="autoZero"/>
        <c:auto val="1"/>
        <c:lblAlgn val="ctr"/>
        <c:lblOffset val="100"/>
        <c:tickLblSkip val="1"/>
        <c:tickMarkSkip val="1"/>
        <c:noMultiLvlLbl val="0"/>
      </c:catAx>
      <c:valAx>
        <c:axId val="1338422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4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0.01</c:v>
                </c:pt>
                <c:pt idx="6">
                  <c:v>#N/A</c:v>
                </c:pt>
                <c:pt idx="7">
                  <c:v>7.0000000000000007E-2</c:v>
                </c:pt>
                <c:pt idx="8">
                  <c:v>0</c:v>
                </c:pt>
                <c:pt idx="9">
                  <c:v>0</c:v>
                </c:pt>
              </c:numCache>
            </c:numRef>
          </c:val>
          <c:extLst xmlns:c16r2="http://schemas.microsoft.com/office/drawing/2015/06/chart">
            <c:ext xmlns:c16="http://schemas.microsoft.com/office/drawing/2014/chart" uri="{C3380CC4-5D6E-409C-BE32-E72D297353CC}">
              <c16:uniqueId val="{00000000-320E-487E-8978-34344ADAFC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0.1</c:v>
                </c:pt>
                <c:pt idx="7">
                  <c:v>#N/A</c:v>
                </c:pt>
                <c:pt idx="8">
                  <c:v>0</c:v>
                </c:pt>
                <c:pt idx="9">
                  <c:v>0</c:v>
                </c:pt>
              </c:numCache>
            </c:numRef>
          </c:val>
          <c:extLst xmlns:c16r2="http://schemas.microsoft.com/office/drawing/2015/06/chart">
            <c:ext xmlns:c16="http://schemas.microsoft.com/office/drawing/2014/chart" uri="{C3380CC4-5D6E-409C-BE32-E72D297353CC}">
              <c16:uniqueId val="{00000001-320E-487E-8978-34344ADAFC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20E-487E-8978-34344ADAFC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20E-487E-8978-34344ADAFC36}"/>
            </c:ext>
          </c:extLst>
        </c:ser>
        <c:ser>
          <c:idx val="4"/>
          <c:order val="4"/>
          <c:tx>
            <c:strRef>
              <c:f>データシート!$A$31</c:f>
              <c:strCache>
                <c:ptCount val="1"/>
                <c:pt idx="0">
                  <c:v>山辺町後期高齢者医療特別会計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0.4</c:v>
                </c:pt>
                <c:pt idx="4">
                  <c:v>0.06</c:v>
                </c:pt>
                <c:pt idx="5">
                  <c:v>#N/A</c:v>
                </c:pt>
                <c:pt idx="6">
                  <c:v>0.17</c:v>
                </c:pt>
                <c:pt idx="7">
                  <c:v>#N/A</c:v>
                </c:pt>
                <c:pt idx="8">
                  <c:v>#N/A</c:v>
                </c:pt>
                <c:pt idx="9">
                  <c:v>0.11</c:v>
                </c:pt>
              </c:numCache>
            </c:numRef>
          </c:val>
          <c:extLst xmlns:c16r2="http://schemas.microsoft.com/office/drawing/2015/06/chart">
            <c:ext xmlns:c16="http://schemas.microsoft.com/office/drawing/2014/chart" uri="{C3380CC4-5D6E-409C-BE32-E72D297353CC}">
              <c16:uniqueId val="{00000004-320E-487E-8978-34344ADAFC36}"/>
            </c:ext>
          </c:extLst>
        </c:ser>
        <c:ser>
          <c:idx val="5"/>
          <c:order val="5"/>
          <c:tx>
            <c:strRef>
              <c:f>データシート!$A$32</c:f>
              <c:strCache>
                <c:ptCount val="1"/>
                <c:pt idx="0">
                  <c:v>山辺町簡易水道事業会計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0.47</c:v>
                </c:pt>
              </c:numCache>
            </c:numRef>
          </c:val>
          <c:extLst xmlns:c16r2="http://schemas.microsoft.com/office/drawing/2015/06/chart">
            <c:ext xmlns:c16="http://schemas.microsoft.com/office/drawing/2014/chart" uri="{C3380CC4-5D6E-409C-BE32-E72D297353CC}">
              <c16:uniqueId val="{00000005-320E-487E-8978-34344ADAFC36}"/>
            </c:ext>
          </c:extLst>
        </c:ser>
        <c:ser>
          <c:idx val="6"/>
          <c:order val="6"/>
          <c:tx>
            <c:strRef>
              <c:f>データシート!$A$33</c:f>
              <c:strCache>
                <c:ptCount val="1"/>
                <c:pt idx="0">
                  <c:v>山辺町国民健康保険特別会計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2.14</c:v>
                </c:pt>
                <c:pt idx="2">
                  <c:v>#N/A</c:v>
                </c:pt>
                <c:pt idx="3">
                  <c:v>1.91</c:v>
                </c:pt>
                <c:pt idx="4">
                  <c:v>#N/A</c:v>
                </c:pt>
                <c:pt idx="5">
                  <c:v>1.79</c:v>
                </c:pt>
                <c:pt idx="6">
                  <c:v>#N/A</c:v>
                </c:pt>
                <c:pt idx="7">
                  <c:v>0.61</c:v>
                </c:pt>
                <c:pt idx="8">
                  <c:v>#N/A</c:v>
                </c:pt>
                <c:pt idx="9">
                  <c:v>0.83</c:v>
                </c:pt>
              </c:numCache>
            </c:numRef>
          </c:val>
          <c:extLst xmlns:c16r2="http://schemas.microsoft.com/office/drawing/2015/06/chart">
            <c:ext xmlns:c16="http://schemas.microsoft.com/office/drawing/2014/chart" uri="{C3380CC4-5D6E-409C-BE32-E72D297353CC}">
              <c16:uniqueId val="{00000006-320E-487E-8978-34344ADAFC36}"/>
            </c:ext>
          </c:extLst>
        </c:ser>
        <c:ser>
          <c:idx val="7"/>
          <c:order val="7"/>
          <c:tx>
            <c:strRef>
              <c:f>データシート!$A$34</c:f>
              <c:strCache>
                <c:ptCount val="1"/>
                <c:pt idx="0">
                  <c:v>山辺町公共下水道事業会計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1.04</c:v>
                </c:pt>
              </c:numCache>
            </c:numRef>
          </c:val>
          <c:extLst xmlns:c16r2="http://schemas.microsoft.com/office/drawing/2015/06/chart">
            <c:ext xmlns:c16="http://schemas.microsoft.com/office/drawing/2014/chart" uri="{C3380CC4-5D6E-409C-BE32-E72D297353CC}">
              <c16:uniqueId val="{00000007-320E-487E-8978-34344ADAFC36}"/>
            </c:ext>
          </c:extLst>
        </c:ser>
        <c:ser>
          <c:idx val="8"/>
          <c:order val="8"/>
          <c:tx>
            <c:strRef>
              <c:f>データシート!$A$35</c:f>
              <c:strCache>
                <c:ptCount val="1"/>
                <c:pt idx="0">
                  <c:v>山辺町介護保険特別会計（保険事業）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c:v>
                </c:pt>
                <c:pt idx="2">
                  <c:v>#N/A</c:v>
                </c:pt>
                <c:pt idx="3">
                  <c:v>0.2</c:v>
                </c:pt>
                <c:pt idx="4">
                  <c:v>#N/A</c:v>
                </c:pt>
                <c:pt idx="5">
                  <c:v>1.1000000000000001</c:v>
                </c:pt>
                <c:pt idx="6">
                  <c:v>#N/A</c:v>
                </c:pt>
                <c:pt idx="7">
                  <c:v>2.38</c:v>
                </c:pt>
                <c:pt idx="8">
                  <c:v>#N/A</c:v>
                </c:pt>
                <c:pt idx="9">
                  <c:v>2.99</c:v>
                </c:pt>
              </c:numCache>
            </c:numRef>
          </c:val>
          <c:extLst xmlns:c16r2="http://schemas.microsoft.com/office/drawing/2015/06/chart">
            <c:ext xmlns:c16="http://schemas.microsoft.com/office/drawing/2014/chart" uri="{C3380CC4-5D6E-409C-BE32-E72D297353CC}">
              <c16:uniqueId val="{00000008-320E-487E-8978-34344ADAFC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5.07</c:v>
                </c:pt>
                <c:pt idx="2">
                  <c:v>#N/A</c:v>
                </c:pt>
                <c:pt idx="3">
                  <c:v>4.53</c:v>
                </c:pt>
                <c:pt idx="4">
                  <c:v>#N/A</c:v>
                </c:pt>
                <c:pt idx="5">
                  <c:v>3.77</c:v>
                </c:pt>
                <c:pt idx="6">
                  <c:v>#N/A</c:v>
                </c:pt>
                <c:pt idx="7">
                  <c:v>5.31</c:v>
                </c:pt>
                <c:pt idx="8">
                  <c:v>#N/A</c:v>
                </c:pt>
                <c:pt idx="9">
                  <c:v>4.49</c:v>
                </c:pt>
              </c:numCache>
            </c:numRef>
          </c:val>
          <c:extLst xmlns:c16r2="http://schemas.microsoft.com/office/drawing/2015/06/chart">
            <c:ext xmlns:c16="http://schemas.microsoft.com/office/drawing/2014/chart" uri="{C3380CC4-5D6E-409C-BE32-E72D297353CC}">
              <c16:uniqueId val="{00000009-320E-487E-8978-34344ADAFC36}"/>
            </c:ext>
          </c:extLst>
        </c:ser>
        <c:dLbls>
          <c:showLegendKey val="0"/>
          <c:showVal val="0"/>
          <c:showCatName val="0"/>
          <c:showSerName val="0"/>
          <c:showPercent val="0"/>
          <c:showBubbleSize val="0"/>
        </c:dLbls>
        <c:gapWidth val="150"/>
        <c:overlap val="100"/>
        <c:axId val="1338420784"/>
        <c:axId val="1338421176"/>
      </c:barChart>
      <c:catAx>
        <c:axId val="133842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21176"/>
        <c:crosses val="autoZero"/>
        <c:auto val="1"/>
        <c:lblAlgn val="ctr"/>
        <c:lblOffset val="100"/>
        <c:tickLblSkip val="1"/>
        <c:tickMarkSkip val="1"/>
        <c:noMultiLvlLbl val="0"/>
      </c:catAx>
      <c:valAx>
        <c:axId val="133842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449</c:v>
                </c:pt>
                <c:pt idx="5">
                  <c:v>468</c:v>
                </c:pt>
                <c:pt idx="8">
                  <c:v>486</c:v>
                </c:pt>
                <c:pt idx="11">
                  <c:v>472</c:v>
                </c:pt>
                <c:pt idx="14">
                  <c:v>448</c:v>
                </c:pt>
              </c:numCache>
            </c:numRef>
          </c:val>
          <c:extLst xmlns:c16r2="http://schemas.microsoft.com/office/drawing/2015/06/chart">
            <c:ext xmlns:c16="http://schemas.microsoft.com/office/drawing/2014/chart" uri="{C3380CC4-5D6E-409C-BE32-E72D297353CC}">
              <c16:uniqueId val="{00000000-9704-4C7E-B08E-3B12F7845D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04-4C7E-B08E-3B12F7845D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704-4C7E-B08E-3B12F7845D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2</c:v>
                </c:pt>
                <c:pt idx="9">
                  <c:v>5</c:v>
                </c:pt>
                <c:pt idx="12">
                  <c:v>21</c:v>
                </c:pt>
              </c:numCache>
            </c:numRef>
          </c:val>
          <c:extLst xmlns:c16r2="http://schemas.microsoft.com/office/drawing/2015/06/chart">
            <c:ext xmlns:c16="http://schemas.microsoft.com/office/drawing/2014/chart" uri="{C3380CC4-5D6E-409C-BE32-E72D297353CC}">
              <c16:uniqueId val="{00000003-9704-4C7E-B08E-3B12F7845D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146</c:v>
                </c:pt>
                <c:pt idx="3">
                  <c:v>143</c:v>
                </c:pt>
                <c:pt idx="6">
                  <c:v>156</c:v>
                </c:pt>
                <c:pt idx="9">
                  <c:v>158</c:v>
                </c:pt>
                <c:pt idx="12">
                  <c:v>160</c:v>
                </c:pt>
              </c:numCache>
            </c:numRef>
          </c:val>
          <c:extLst xmlns:c16r2="http://schemas.microsoft.com/office/drawing/2015/06/chart">
            <c:ext xmlns:c16="http://schemas.microsoft.com/office/drawing/2014/chart" uri="{C3380CC4-5D6E-409C-BE32-E72D297353CC}">
              <c16:uniqueId val="{00000004-9704-4C7E-B08E-3B12F7845D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04-4C7E-B08E-3B12F7845D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04-4C7E-B08E-3B12F7845D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588</c:v>
                </c:pt>
                <c:pt idx="3">
                  <c:v>644</c:v>
                </c:pt>
                <c:pt idx="6">
                  <c:v>699</c:v>
                </c:pt>
                <c:pt idx="9">
                  <c:v>675</c:v>
                </c:pt>
                <c:pt idx="12">
                  <c:v>618</c:v>
                </c:pt>
              </c:numCache>
            </c:numRef>
          </c:val>
          <c:extLst xmlns:c16r2="http://schemas.microsoft.com/office/drawing/2015/06/chart">
            <c:ext xmlns:c16="http://schemas.microsoft.com/office/drawing/2014/chart" uri="{C3380CC4-5D6E-409C-BE32-E72D297353CC}">
              <c16:uniqueId val="{00000007-9704-4C7E-B08E-3B12F7845D48}"/>
            </c:ext>
          </c:extLst>
        </c:ser>
        <c:dLbls>
          <c:showLegendKey val="0"/>
          <c:showVal val="0"/>
          <c:showCatName val="0"/>
          <c:showSerName val="0"/>
          <c:showPercent val="0"/>
          <c:showBubbleSize val="0"/>
        </c:dLbls>
        <c:gapWidth val="100"/>
        <c:overlap val="100"/>
        <c:axId val="1338424704"/>
        <c:axId val="1338429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c:v>
                </c:pt>
                <c:pt idx="2">
                  <c:v>#N/A</c:v>
                </c:pt>
                <c:pt idx="3">
                  <c:v>#N/A</c:v>
                </c:pt>
                <c:pt idx="4">
                  <c:v>320</c:v>
                </c:pt>
                <c:pt idx="5">
                  <c:v>#N/A</c:v>
                </c:pt>
                <c:pt idx="6">
                  <c:v>#N/A</c:v>
                </c:pt>
                <c:pt idx="7">
                  <c:v>371</c:v>
                </c:pt>
                <c:pt idx="8">
                  <c:v>#N/A</c:v>
                </c:pt>
                <c:pt idx="9">
                  <c:v>#N/A</c:v>
                </c:pt>
                <c:pt idx="10">
                  <c:v>366</c:v>
                </c:pt>
                <c:pt idx="11">
                  <c:v>#N/A</c:v>
                </c:pt>
                <c:pt idx="12">
                  <c:v>#N/A</c:v>
                </c:pt>
                <c:pt idx="13">
                  <c:v>351</c:v>
                </c:pt>
                <c:pt idx="14">
                  <c:v>#N/A</c:v>
                </c:pt>
              </c:numCache>
            </c:numRef>
          </c:val>
          <c:smooth val="0"/>
          <c:extLst xmlns:c16r2="http://schemas.microsoft.com/office/drawing/2015/06/chart">
            <c:ext xmlns:c16="http://schemas.microsoft.com/office/drawing/2014/chart" uri="{C3380CC4-5D6E-409C-BE32-E72D297353CC}">
              <c16:uniqueId val="{00000008-9704-4C7E-B08E-3B12F7845D48}"/>
            </c:ext>
          </c:extLst>
        </c:ser>
        <c:dLbls>
          <c:showLegendKey val="0"/>
          <c:showVal val="0"/>
          <c:showCatName val="0"/>
          <c:showSerName val="0"/>
          <c:showPercent val="0"/>
          <c:showBubbleSize val="0"/>
        </c:dLbls>
        <c:marker val="1"/>
        <c:smooth val="0"/>
        <c:axId val="1338424704"/>
        <c:axId val="1338429800"/>
      </c:lineChart>
      <c:catAx>
        <c:axId val="13384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29800"/>
        <c:crosses val="autoZero"/>
        <c:auto val="1"/>
        <c:lblAlgn val="ctr"/>
        <c:lblOffset val="100"/>
        <c:tickLblSkip val="1"/>
        <c:tickMarkSkip val="1"/>
        <c:noMultiLvlLbl val="0"/>
      </c:catAx>
      <c:valAx>
        <c:axId val="133842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5963</c:v>
                </c:pt>
                <c:pt idx="5">
                  <c:v>5779</c:v>
                </c:pt>
                <c:pt idx="8">
                  <c:v>5640</c:v>
                </c:pt>
                <c:pt idx="11">
                  <c:v>5399</c:v>
                </c:pt>
                <c:pt idx="14">
                  <c:v>5201</c:v>
                </c:pt>
              </c:numCache>
            </c:numRef>
          </c:val>
          <c:extLst xmlns:c16r2="http://schemas.microsoft.com/office/drawing/2015/06/chart">
            <c:ext xmlns:c16="http://schemas.microsoft.com/office/drawing/2014/chart" uri="{C3380CC4-5D6E-409C-BE32-E72D297353CC}">
              <c16:uniqueId val="{00000000-192D-41A0-9233-BBF8E5A91A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25</c:v>
                </c:pt>
              </c:numCache>
            </c:numRef>
          </c:val>
          <c:extLst xmlns:c16r2="http://schemas.microsoft.com/office/drawing/2015/06/chart">
            <c:ext xmlns:c16="http://schemas.microsoft.com/office/drawing/2014/chart" uri="{C3380CC4-5D6E-409C-BE32-E72D297353CC}">
              <c16:uniqueId val="{00000001-192D-41A0-9233-BBF8E5A91A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1798</c:v>
                </c:pt>
                <c:pt idx="5">
                  <c:v>1793</c:v>
                </c:pt>
                <c:pt idx="8">
                  <c:v>2024</c:v>
                </c:pt>
                <c:pt idx="11">
                  <c:v>2133</c:v>
                </c:pt>
                <c:pt idx="14">
                  <c:v>2460</c:v>
                </c:pt>
              </c:numCache>
            </c:numRef>
          </c:val>
          <c:extLst xmlns:c16r2="http://schemas.microsoft.com/office/drawing/2015/06/chart">
            <c:ext xmlns:c16="http://schemas.microsoft.com/office/drawing/2014/chart" uri="{C3380CC4-5D6E-409C-BE32-E72D297353CC}">
              <c16:uniqueId val="{00000002-192D-41A0-9233-BBF8E5A91A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2D-41A0-9233-BBF8E5A91A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2D-41A0-9233-BBF8E5A91A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2D-41A0-9233-BBF8E5A91A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843</c:v>
                </c:pt>
                <c:pt idx="3">
                  <c:v>839</c:v>
                </c:pt>
                <c:pt idx="6">
                  <c:v>754</c:v>
                </c:pt>
                <c:pt idx="9">
                  <c:v>727</c:v>
                </c:pt>
                <c:pt idx="12">
                  <c:v>715</c:v>
                </c:pt>
              </c:numCache>
            </c:numRef>
          </c:val>
          <c:extLst xmlns:c16r2="http://schemas.microsoft.com/office/drawing/2015/06/chart">
            <c:ext xmlns:c16="http://schemas.microsoft.com/office/drawing/2014/chart" uri="{C3380CC4-5D6E-409C-BE32-E72D297353CC}">
              <c16:uniqueId val="{00000006-192D-41A0-9233-BBF8E5A91A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240</c:v>
                </c:pt>
                <c:pt idx="3">
                  <c:v>467</c:v>
                </c:pt>
                <c:pt idx="6">
                  <c:v>582</c:v>
                </c:pt>
                <c:pt idx="9">
                  <c:v>597</c:v>
                </c:pt>
                <c:pt idx="12">
                  <c:v>605</c:v>
                </c:pt>
              </c:numCache>
            </c:numRef>
          </c:val>
          <c:extLst xmlns:c16r2="http://schemas.microsoft.com/office/drawing/2015/06/chart">
            <c:ext xmlns:c16="http://schemas.microsoft.com/office/drawing/2014/chart" uri="{C3380CC4-5D6E-409C-BE32-E72D297353CC}">
              <c16:uniqueId val="{00000007-192D-41A0-9233-BBF8E5A91A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2290</c:v>
                </c:pt>
                <c:pt idx="3">
                  <c:v>2181</c:v>
                </c:pt>
                <c:pt idx="6">
                  <c:v>2122</c:v>
                </c:pt>
                <c:pt idx="9">
                  <c:v>2010</c:v>
                </c:pt>
                <c:pt idx="12">
                  <c:v>2028</c:v>
                </c:pt>
              </c:numCache>
            </c:numRef>
          </c:val>
          <c:extLst xmlns:c16r2="http://schemas.microsoft.com/office/drawing/2015/06/chart">
            <c:ext xmlns:c16="http://schemas.microsoft.com/office/drawing/2014/chart" uri="{C3380CC4-5D6E-409C-BE32-E72D297353CC}">
              <c16:uniqueId val="{00000008-192D-41A0-9233-BBF8E5A91A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92D-41A0-9233-BBF8E5A91A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6915</c:v>
                </c:pt>
                <c:pt idx="3">
                  <c:v>6574</c:v>
                </c:pt>
                <c:pt idx="6">
                  <c:v>6141</c:v>
                </c:pt>
                <c:pt idx="9">
                  <c:v>5801</c:v>
                </c:pt>
                <c:pt idx="12">
                  <c:v>5421</c:v>
                </c:pt>
              </c:numCache>
            </c:numRef>
          </c:val>
          <c:extLst xmlns:c16r2="http://schemas.microsoft.com/office/drawing/2015/06/chart">
            <c:ext xmlns:c16="http://schemas.microsoft.com/office/drawing/2014/chart" uri="{C3380CC4-5D6E-409C-BE32-E72D297353CC}">
              <c16:uniqueId val="{0000000A-192D-41A0-9233-BBF8E5A91A6A}"/>
            </c:ext>
          </c:extLst>
        </c:ser>
        <c:dLbls>
          <c:showLegendKey val="0"/>
          <c:showVal val="0"/>
          <c:showCatName val="0"/>
          <c:showSerName val="0"/>
          <c:showPercent val="0"/>
          <c:showBubbleSize val="0"/>
        </c:dLbls>
        <c:gapWidth val="100"/>
        <c:overlap val="100"/>
        <c:axId val="1338421960"/>
        <c:axId val="1338427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2542</c:v>
                </c:pt>
                <c:pt idx="2">
                  <c:v>#N/A</c:v>
                </c:pt>
                <c:pt idx="3">
                  <c:v>#N/A</c:v>
                </c:pt>
                <c:pt idx="4">
                  <c:v>2489</c:v>
                </c:pt>
                <c:pt idx="5">
                  <c:v>#N/A</c:v>
                </c:pt>
                <c:pt idx="6">
                  <c:v>#N/A</c:v>
                </c:pt>
                <c:pt idx="7">
                  <c:v>1935</c:v>
                </c:pt>
                <c:pt idx="8">
                  <c:v>#N/A</c:v>
                </c:pt>
                <c:pt idx="9">
                  <c:v>#N/A</c:v>
                </c:pt>
                <c:pt idx="10">
                  <c:v>1604</c:v>
                </c:pt>
                <c:pt idx="11">
                  <c:v>#N/A</c:v>
                </c:pt>
                <c:pt idx="12">
                  <c:v>#N/A</c:v>
                </c:pt>
                <c:pt idx="13">
                  <c:v>1084</c:v>
                </c:pt>
                <c:pt idx="14">
                  <c:v>#N/A</c:v>
                </c:pt>
              </c:numCache>
            </c:numRef>
          </c:val>
          <c:smooth val="0"/>
          <c:extLst xmlns:c16r2="http://schemas.microsoft.com/office/drawing/2015/06/chart">
            <c:ext xmlns:c16="http://schemas.microsoft.com/office/drawing/2014/chart" uri="{C3380CC4-5D6E-409C-BE32-E72D297353CC}">
              <c16:uniqueId val="{0000000B-192D-41A0-9233-BBF8E5A91A6A}"/>
            </c:ext>
          </c:extLst>
        </c:ser>
        <c:dLbls>
          <c:showLegendKey val="0"/>
          <c:showVal val="0"/>
          <c:showCatName val="0"/>
          <c:showSerName val="0"/>
          <c:showPercent val="0"/>
          <c:showBubbleSize val="0"/>
        </c:dLbls>
        <c:marker val="1"/>
        <c:smooth val="0"/>
        <c:axId val="1338421960"/>
        <c:axId val="1338427448"/>
      </c:lineChart>
      <c:catAx>
        <c:axId val="133842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427448"/>
        <c:crosses val="autoZero"/>
        <c:auto val="1"/>
        <c:lblAlgn val="ctr"/>
        <c:lblOffset val="100"/>
        <c:tickLblSkip val="1"/>
        <c:tickMarkSkip val="1"/>
        <c:noMultiLvlLbl val="0"/>
      </c:catAx>
      <c:valAx>
        <c:axId val="133842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648</c:v>
                </c:pt>
                <c:pt idx="1">
                  <c:v>580</c:v>
                </c:pt>
                <c:pt idx="2">
                  <c:v>730</c:v>
                </c:pt>
              </c:numCache>
            </c:numRef>
          </c:val>
          <c:extLst xmlns:c16r2="http://schemas.microsoft.com/office/drawing/2015/06/chart">
            <c:ext xmlns:c16="http://schemas.microsoft.com/office/drawing/2014/chart" uri="{C3380CC4-5D6E-409C-BE32-E72D297353CC}">
              <c16:uniqueId val="{00000000-44A3-4EE2-A41E-2394E709D6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150</c:v>
                </c:pt>
                <c:pt idx="1">
                  <c:v>150</c:v>
                </c:pt>
                <c:pt idx="2">
                  <c:v>151</c:v>
                </c:pt>
              </c:numCache>
            </c:numRef>
          </c:val>
          <c:extLst xmlns:c16r2="http://schemas.microsoft.com/office/drawing/2015/06/chart">
            <c:ext xmlns:c16="http://schemas.microsoft.com/office/drawing/2014/chart" uri="{C3380CC4-5D6E-409C-BE32-E72D297353CC}">
              <c16:uniqueId val="{00000001-44A3-4EE2-A41E-2394E709D6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781</c:v>
                </c:pt>
                <c:pt idx="1">
                  <c:v>977</c:v>
                </c:pt>
                <c:pt idx="2">
                  <c:v>1200</c:v>
                </c:pt>
              </c:numCache>
            </c:numRef>
          </c:val>
          <c:extLst xmlns:c16r2="http://schemas.microsoft.com/office/drawing/2015/06/chart">
            <c:ext xmlns:c16="http://schemas.microsoft.com/office/drawing/2014/chart" uri="{C3380CC4-5D6E-409C-BE32-E72D297353CC}">
              <c16:uniqueId val="{00000002-44A3-4EE2-A41E-2394E709D6E8}"/>
            </c:ext>
          </c:extLst>
        </c:ser>
        <c:dLbls>
          <c:showLegendKey val="0"/>
          <c:showVal val="0"/>
          <c:showCatName val="0"/>
          <c:showSerName val="0"/>
          <c:showPercent val="0"/>
          <c:showBubbleSize val="0"/>
        </c:dLbls>
        <c:gapWidth val="120"/>
        <c:overlap val="100"/>
        <c:axId val="1338423136"/>
        <c:axId val="1338426272"/>
      </c:barChart>
      <c:catAx>
        <c:axId val="13384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426272"/>
        <c:crosses val="autoZero"/>
        <c:auto val="1"/>
        <c:lblAlgn val="ctr"/>
        <c:lblOffset val="100"/>
        <c:tickLblSkip val="1"/>
        <c:tickMarkSkip val="1"/>
        <c:noMultiLvlLbl val="0"/>
      </c:catAx>
      <c:valAx>
        <c:axId val="133842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4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3D-4606-984C-7E41E3C2826F}"/>
                </c:ext>
                <c:ext xmlns:c15="http://schemas.microsoft.com/office/drawing/2012/chart" uri="{CE6537A1-D6FC-4f65-9D91-7224C49458BB}">
                  <c15:layout/>
                  <c15:dlblFieldTable>
                    <c15:dlblFTEntry>
                      <c15:txfldGUID>{FCAB4A42-67B6-44A8-9A8D-64B2333658E7}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3D-4606-984C-7E41E3C2826F}"/>
                </c:ext>
                <c:ext xmlns:c15="http://schemas.microsoft.com/office/drawing/2012/chart" uri="{CE6537A1-D6FC-4f65-9D91-7224C49458BB}">
                  <c15:dlblFieldTable>
                    <c15:dlblFTEntry>
                      <c15:txfldGUID>{72812875-BC94-45F1-A5D2-E5801A73D4E7}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3D-4606-984C-7E41E3C2826F}"/>
                </c:ext>
                <c:ext xmlns:c15="http://schemas.microsoft.com/office/drawing/2012/chart" uri="{CE6537A1-D6FC-4f65-9D91-7224C49458BB}">
                  <c15:dlblFieldTable>
                    <c15:dlblFTEntry>
                      <c15:txfldGUID>{31F2DBD6-F62E-4A41-B734-BDAA2D670A5E}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3D-4606-984C-7E41E3C2826F}"/>
                </c:ext>
                <c:ext xmlns:c15="http://schemas.microsoft.com/office/drawing/2012/chart" uri="{CE6537A1-D6FC-4f65-9D91-7224C49458BB}">
                  <c15:dlblFieldTable>
                    <c15:dlblFTEntry>
                      <c15:txfldGUID>{C66ED23A-1E44-4B34-A698-A8912EC5C55E}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3D-4606-984C-7E41E3C2826F}"/>
                </c:ext>
                <c:ext xmlns:c15="http://schemas.microsoft.com/office/drawing/2012/chart" uri="{CE6537A1-D6FC-4f65-9D91-7224C49458BB}">
                  <c15:dlblFieldTable>
                    <c15:dlblFTEntry>
                      <c15:txfldGUID>{63856F41-CC44-4A0F-90A8-E096F10BBB74}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3D-4606-984C-7E41E3C2826F}"/>
                </c:ext>
                <c:ext xmlns:c15="http://schemas.microsoft.com/office/drawing/2012/chart" uri="{CE6537A1-D6FC-4f65-9D91-7224C49458BB}">
                  <c15:layout/>
                  <c15:dlblFieldTable>
                    <c15:dlblFTEntry>
                      <c15:txfldGUID>{5A726FBC-E420-44DA-8A76-2597EE335E0A}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3D-4606-984C-7E41E3C2826F}"/>
                </c:ext>
                <c:ext xmlns:c15="http://schemas.microsoft.com/office/drawing/2012/chart" uri="{CE6537A1-D6FC-4f65-9D91-7224C49458BB}">
                  <c15:layout/>
                  <c15:dlblFieldTable>
                    <c15:dlblFTEntry>
                      <c15:txfldGUID>{FC0B357C-F4DA-4967-B1BE-F977B1626508}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3D-4606-984C-7E41E3C2826F}"/>
                </c:ext>
                <c:ext xmlns:c15="http://schemas.microsoft.com/office/drawing/2012/chart" uri="{CE6537A1-D6FC-4f65-9D91-7224C49458BB}">
                  <c15:layout/>
                  <c15:dlblFieldTable>
                    <c15:dlblFTEntry>
                      <c15:txfldGUID>{5F10EB70-4140-4B86-A946-9B5425963EC1}</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3D-4606-984C-7E41E3C2826F}"/>
                </c:ext>
                <c:ext xmlns:c15="http://schemas.microsoft.com/office/drawing/2012/chart" uri="{CE6537A1-D6FC-4f65-9D91-7224C49458BB}">
                  <c15:layout/>
                  <c15:dlblFieldTable>
                    <c15:dlblFTEntry>
                      <c15:txfldGUID>{216D5EEB-57A7-44A5-9C9D-309D0557BB15}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60.2</c:v>
                </c:pt>
                <c:pt idx="16">
                  <c:v>62.2</c:v>
                </c:pt>
                <c:pt idx="24">
                  <c:v>64</c:v>
                </c:pt>
                <c:pt idx="32">
                  <c:v>66</c:v>
                </c:pt>
              </c:numCache>
            </c:numRef>
          </c:xVal>
          <c:yVal>
            <c:numRef>
              <c:f>公会計指標分析・財政指標組合せ分析表!$BP$51:$DC$51</c:f>
              <c:numCache>
                <c:formatCode>#,##0.0;"▲ "#,##0.0</c:formatCode>
                <c:ptCount val="40"/>
                <c:pt idx="0">
                  <c:v>80.099999999999994</c:v>
                </c:pt>
                <c:pt idx="8">
                  <c:v>79.400000000000006</c:v>
                </c:pt>
                <c:pt idx="16">
                  <c:v>61.3</c:v>
                </c:pt>
                <c:pt idx="24">
                  <c:v>50.7</c:v>
                </c:pt>
                <c:pt idx="32">
                  <c:v>32.700000000000003</c:v>
                </c:pt>
              </c:numCache>
            </c:numRef>
          </c:yVal>
          <c:smooth val="0"/>
          <c:extLst xmlns:c16r2="http://schemas.microsoft.com/office/drawing/2015/06/chart">
            <c:ext xmlns:c16="http://schemas.microsoft.com/office/drawing/2014/chart" uri="{C3380CC4-5D6E-409C-BE32-E72D297353CC}">
              <c16:uniqueId val="{00000009-713D-4606-984C-7E41E3C282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3D-4606-984C-7E41E3C2826F}"/>
                </c:ext>
                <c:ext xmlns:c15="http://schemas.microsoft.com/office/drawing/2012/chart" uri="{CE6537A1-D6FC-4f65-9D91-7224C49458BB}">
                  <c15:layout/>
                  <c15:dlblFieldTable>
                    <c15:dlblFTEntry>
                      <c15:txfldGUID>{4C05CEC2-6ECB-44B0-BA49-34D2A7997410}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3D-4606-984C-7E41E3C2826F}"/>
                </c:ext>
                <c:ext xmlns:c15="http://schemas.microsoft.com/office/drawing/2012/chart" uri="{CE6537A1-D6FC-4f65-9D91-7224C49458BB}">
                  <c15:dlblFieldTable>
                    <c15:dlblFTEntry>
                      <c15:txfldGUID>{61D33BC1-0008-4B84-AC0B-8E7F697EBBEE}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3D-4606-984C-7E41E3C2826F}"/>
                </c:ext>
                <c:ext xmlns:c15="http://schemas.microsoft.com/office/drawing/2012/chart" uri="{CE6537A1-D6FC-4f65-9D91-7224C49458BB}">
                  <c15:dlblFieldTable>
                    <c15:dlblFTEntry>
                      <c15:txfldGUID>{B07A3FC2-337E-4A1E-B127-13C634349255}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3D-4606-984C-7E41E3C2826F}"/>
                </c:ext>
                <c:ext xmlns:c15="http://schemas.microsoft.com/office/drawing/2012/chart" uri="{CE6537A1-D6FC-4f65-9D91-7224C49458BB}">
                  <c15:dlblFieldTable>
                    <c15:dlblFTEntry>
                      <c15:txfldGUID>{FCC90229-2FF9-4F1C-BA84-E07E0BEA7720}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3D-4606-984C-7E41E3C2826F}"/>
                </c:ext>
                <c:ext xmlns:c15="http://schemas.microsoft.com/office/drawing/2012/chart" uri="{CE6537A1-D6FC-4f65-9D91-7224C49458BB}">
                  <c15:dlblFieldTable>
                    <c15:dlblFTEntry>
                      <c15:txfldGUID>{A7D2316C-5C5F-48BB-8F34-DB86452964B5}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3D-4606-984C-7E41E3C2826F}"/>
                </c:ext>
                <c:ext xmlns:c15="http://schemas.microsoft.com/office/drawing/2012/chart" uri="{CE6537A1-D6FC-4f65-9D91-7224C49458BB}">
                  <c15:layout/>
                  <c15:dlblFieldTable>
                    <c15:dlblFTEntry>
                      <c15:txfldGUID>{29E89514-0975-4137-A090-A35C1497F225}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3D-4606-984C-7E41E3C2826F}"/>
                </c:ext>
                <c:ext xmlns:c15="http://schemas.microsoft.com/office/drawing/2012/chart" uri="{CE6537A1-D6FC-4f65-9D91-7224C49458BB}">
                  <c15:layout/>
                  <c15:dlblFieldTable>
                    <c15:dlblFTEntry>
                      <c15:txfldGUID>{12CEEA27-425A-49EA-833A-8FAF0BE97F9D}</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3D-4606-984C-7E41E3C2826F}"/>
                </c:ext>
                <c:ext xmlns:c15="http://schemas.microsoft.com/office/drawing/2012/chart" uri="{CE6537A1-D6FC-4f65-9D91-7224C49458BB}">
                  <c15:layout/>
                  <c15:dlblFieldTable>
                    <c15:dlblFTEntry>
                      <c15:txfldGUID>{517E9FB3-275A-4EF5-9F4D-9D575F002103}</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3D-4606-984C-7E41E3C2826F}"/>
                </c:ext>
                <c:ext xmlns:c15="http://schemas.microsoft.com/office/drawing/2012/chart" uri="{CE6537A1-D6FC-4f65-9D91-7224C49458BB}">
                  <c15:layout/>
                  <c15:dlblFieldTable>
                    <c15:dlblFTEntry>
                      <c15:txfldGUID>{5618C29E-DFEA-4550-9510-0B7B5F1A8CED}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713D-4606-984C-7E41E3C2826F}"/>
            </c:ext>
          </c:extLst>
        </c:ser>
        <c:dLbls>
          <c:showLegendKey val="0"/>
          <c:showVal val="1"/>
          <c:showCatName val="0"/>
          <c:showSerName val="0"/>
          <c:showPercent val="0"/>
          <c:showBubbleSize val="0"/>
        </c:dLbls>
        <c:axId val="1338423920"/>
        <c:axId val="1338425096"/>
      </c:scatterChart>
      <c:valAx>
        <c:axId val="133842392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25096"/>
        <c:crosses val="autoZero"/>
        <c:crossBetween val="midCat"/>
      </c:valAx>
      <c:valAx>
        <c:axId val="1338425096"/>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2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47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06-4D32-80E1-3534C06E3E8D}"/>
                </c:ext>
                <c:ext xmlns:c15="http://schemas.microsoft.com/office/drawing/2012/chart" uri="{CE6537A1-D6FC-4f65-9D91-7224C49458BB}">
                  <c15:layout/>
                  <c15:dlblFieldTable>
                    <c15:dlblFTEntry>
                      <c15:txfldGUID>{4FE10FA8-35C8-4C5C-B3C0-563E99221821}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06-4D32-80E1-3534C06E3E8D}"/>
                </c:ext>
                <c:ext xmlns:c15="http://schemas.microsoft.com/office/drawing/2012/chart" uri="{CE6537A1-D6FC-4f65-9D91-7224C49458BB}">
                  <c15:dlblFieldTable>
                    <c15:dlblFTEntry>
                      <c15:txfldGUID>{C9298A84-D23A-47E7-95C8-369CD603FC3E}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06-4D32-80E1-3534C06E3E8D}"/>
                </c:ext>
                <c:ext xmlns:c15="http://schemas.microsoft.com/office/drawing/2012/chart" uri="{CE6537A1-D6FC-4f65-9D91-7224C49458BB}">
                  <c15:dlblFieldTable>
                    <c15:dlblFTEntry>
                      <c15:txfldGUID>{E9757863-9BE9-4BF4-9F94-76065F7FB572}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06-4D32-80E1-3534C06E3E8D}"/>
                </c:ext>
                <c:ext xmlns:c15="http://schemas.microsoft.com/office/drawing/2012/chart" uri="{CE6537A1-D6FC-4f65-9D91-7224C49458BB}">
                  <c15:dlblFieldTable>
                    <c15:dlblFTEntry>
                      <c15:txfldGUID>{D1213F3C-FA42-4C5F-8D2D-BD5056C8E9FB}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06-4D32-80E1-3534C06E3E8D}"/>
                </c:ext>
                <c:ext xmlns:c15="http://schemas.microsoft.com/office/drawing/2012/chart" uri="{CE6537A1-D6FC-4f65-9D91-7224C49458BB}">
                  <c15:dlblFieldTable>
                    <c15:dlblFTEntry>
                      <c15:txfldGUID>{7780986A-9386-4AE8-A4BC-50547437447C}</c15:txfldGUID>
                      <c15:f>#REF!</c15:f>
                      <c15:dlblFieldTableCache>
                        <c:ptCount val="1"/>
                        <c:pt idx="0">
                          <c:v>#REF!</c:v>
                        </c:pt>
                      </c15:dlblFieldTableCache>
                    </c15:dlblFTEntry>
                  </c15:dlblFieldTable>
                  <c15:showDataLabelsRange val="0"/>
                </c:ext>
              </c:extLst>
            </c:dLbl>
            <c:dLbl>
              <c:idx val="8"/>
              <c:layout>
                <c:manualLayout>
                  <c:x val="-2.882984014740072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06-4D32-80E1-3534C06E3E8D}"/>
                </c:ext>
                <c:ext xmlns:c15="http://schemas.microsoft.com/office/drawing/2012/chart" uri="{CE6537A1-D6FC-4f65-9D91-7224C49458BB}">
                  <c15:layout/>
                  <c15:dlblFieldTable>
                    <c15:dlblFTEntry>
                      <c15:txfldGUID>{F679BD5A-566B-4F3B-8CF3-ED70D5D4D978}</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06-4D32-80E1-3534C06E3E8D}"/>
                </c:ext>
                <c:ext xmlns:c15="http://schemas.microsoft.com/office/drawing/2012/chart" uri="{CE6537A1-D6FC-4f65-9D91-7224C49458BB}">
                  <c15:layout/>
                  <c15:dlblFieldTable>
                    <c15:dlblFTEntry>
                      <c15:txfldGUID>{DBE803AD-4709-46DE-A960-25CAC2EA6B5E}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06-4D32-80E1-3534C06E3E8D}"/>
                </c:ext>
                <c:ext xmlns:c15="http://schemas.microsoft.com/office/drawing/2012/chart" uri="{CE6537A1-D6FC-4f65-9D91-7224C49458BB}">
                  <c15:layout/>
                  <c15:dlblFieldTable>
                    <c15:dlblFTEntry>
                      <c15:txfldGUID>{A6F18942-EEA1-41E8-8029-9AACA585FCD6}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06-4D32-80E1-3534C06E3E8D}"/>
                </c:ext>
                <c:ext xmlns:c15="http://schemas.microsoft.com/office/drawing/2012/chart" uri="{CE6537A1-D6FC-4f65-9D91-7224C49458BB}">
                  <c15:layout/>
                  <c15:dlblFieldTable>
                    <c15:dlblFTEntry>
                      <c15:txfldGUID>{9BC4E5D5-F526-43E5-B3BA-C88652A33608}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9.6999999999999993</c:v>
                </c:pt>
                <c:pt idx="16">
                  <c:v>10.5</c:v>
                </c:pt>
                <c:pt idx="24">
                  <c:v>11.2</c:v>
                </c:pt>
                <c:pt idx="32">
                  <c:v>11.3</c:v>
                </c:pt>
              </c:numCache>
            </c:numRef>
          </c:xVal>
          <c:yVal>
            <c:numRef>
              <c:f>公会計指標分析・財政指標組合せ分析表!$BP$73:$DC$73</c:f>
              <c:numCache>
                <c:formatCode>#,##0.0;"▲ "#,##0.0</c:formatCode>
                <c:ptCount val="40"/>
                <c:pt idx="0">
                  <c:v>80.099999999999994</c:v>
                </c:pt>
                <c:pt idx="8">
                  <c:v>79.400000000000006</c:v>
                </c:pt>
                <c:pt idx="16">
                  <c:v>61.3</c:v>
                </c:pt>
                <c:pt idx="24">
                  <c:v>50.7</c:v>
                </c:pt>
                <c:pt idx="32">
                  <c:v>32.700000000000003</c:v>
                </c:pt>
              </c:numCache>
            </c:numRef>
          </c:yVal>
          <c:smooth val="0"/>
          <c:extLst xmlns:c16r2="http://schemas.microsoft.com/office/drawing/2015/06/chart">
            <c:ext xmlns:c16="http://schemas.microsoft.com/office/drawing/2014/chart" uri="{C3380CC4-5D6E-409C-BE32-E72D297353CC}">
              <c16:uniqueId val="{00000009-C606-4D32-80E1-3534C06E3E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06-4D32-80E1-3534C06E3E8D}"/>
                </c:ext>
                <c:ext xmlns:c15="http://schemas.microsoft.com/office/drawing/2012/chart" uri="{CE6537A1-D6FC-4f65-9D91-7224C49458BB}">
                  <c15:layout/>
                  <c15:dlblFieldTable>
                    <c15:dlblFTEntry>
                      <c15:txfldGUID>{DC1A5CDF-6C62-49A5-A900-00A758B7F707}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06-4D32-80E1-3534C06E3E8D}"/>
                </c:ext>
                <c:ext xmlns:c15="http://schemas.microsoft.com/office/drawing/2012/chart" uri="{CE6537A1-D6FC-4f65-9D91-7224C49458BB}">
                  <c15:dlblFieldTable>
                    <c15:dlblFTEntry>
                      <c15:txfldGUID>{C9D03F50-812F-41D3-A94A-F5DD3C64D50C}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06-4D32-80E1-3534C06E3E8D}"/>
                </c:ext>
                <c:ext xmlns:c15="http://schemas.microsoft.com/office/drawing/2012/chart" uri="{CE6537A1-D6FC-4f65-9D91-7224C49458BB}">
                  <c15:dlblFieldTable>
                    <c15:dlblFTEntry>
                      <c15:txfldGUID>{A620C037-7483-4B69-947F-5C832F0A82B2}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06-4D32-80E1-3534C06E3E8D}"/>
                </c:ext>
                <c:ext xmlns:c15="http://schemas.microsoft.com/office/drawing/2012/chart" uri="{CE6537A1-D6FC-4f65-9D91-7224C49458BB}">
                  <c15:dlblFieldTable>
                    <c15:dlblFTEntry>
                      <c15:txfldGUID>{55DDE4A2-F111-48A1-9EC2-126CDAAD304E}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06-4D32-80E1-3534C06E3E8D}"/>
                </c:ext>
                <c:ext xmlns:c15="http://schemas.microsoft.com/office/drawing/2012/chart" uri="{CE6537A1-D6FC-4f65-9D91-7224C49458BB}">
                  <c15:dlblFieldTable>
                    <c15:dlblFTEntry>
                      <c15:txfldGUID>{5207E773-B3B1-4887-B368-BA061D08CD0A}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06-4D32-80E1-3534C06E3E8D}"/>
                </c:ext>
                <c:ext xmlns:c15="http://schemas.microsoft.com/office/drawing/2012/chart" uri="{CE6537A1-D6FC-4f65-9D91-7224C49458BB}">
                  <c15:layout/>
                  <c15:dlblFieldTable>
                    <c15:dlblFTEntry>
                      <c15:txfldGUID>{55FFF99B-2332-46B4-852A-EFF1B86A3FF8}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06-4D32-80E1-3534C06E3E8D}"/>
                </c:ext>
                <c:ext xmlns:c15="http://schemas.microsoft.com/office/drawing/2012/chart" uri="{CE6537A1-D6FC-4f65-9D91-7224C49458BB}">
                  <c15:layout/>
                  <c15:dlblFieldTable>
                    <c15:dlblFTEntry>
                      <c15:txfldGUID>{5A895F66-F5FC-437F-BCF3-B48A1193AE93}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50231864380314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06-4D32-80E1-3534C06E3E8D}"/>
                </c:ext>
                <c:ext xmlns:c15="http://schemas.microsoft.com/office/drawing/2012/chart" uri="{CE6537A1-D6FC-4f65-9D91-7224C49458BB}">
                  <c15:layout/>
                  <c15:dlblFieldTable>
                    <c15:dlblFTEntry>
                      <c15:txfldGUID>{98FF8E27-588C-4753-8E86-F3453E4AD7CE}</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06-4D32-80E1-3534C06E3E8D}"/>
                </c:ext>
                <c:ext xmlns:c15="http://schemas.microsoft.com/office/drawing/2012/chart" uri="{CE6537A1-D6FC-4f65-9D91-7224C49458BB}">
                  <c15:layout/>
                  <c15:dlblFieldTable>
                    <c15:dlblFTEntry>
                      <c15:txfldGUID>{3E599F22-5965-413C-B321-AC00EF3D75F9}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C606-4D32-80E1-3534C06E3E8D}"/>
            </c:ext>
          </c:extLst>
        </c:ser>
        <c:dLbls>
          <c:showLegendKey val="0"/>
          <c:showVal val="1"/>
          <c:showCatName val="0"/>
          <c:showSerName val="0"/>
          <c:showPercent val="0"/>
          <c:showBubbleSize val="0"/>
        </c:dLbls>
        <c:axId val="1338429408"/>
        <c:axId val="1338433720"/>
      </c:scatterChart>
      <c:valAx>
        <c:axId val="1338429408"/>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33720"/>
        <c:crosses val="autoZero"/>
        <c:crossBetween val="midCat"/>
      </c:valAx>
      <c:valAx>
        <c:axId val="133843372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29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平成２５年度以降の山辺中学校改築事業等の借入れに伴う元利償還により増加していたが、新規借入抑制効果により令和元年度は減少している。また、公営企業債の元利償還金に対する繰入金については、公共下水道事業会計に係るものであるが、増加傾向で推移しているため、独立採算の原則に基づき、経営状況のさらなる改善並びに借入年度の利率の差額による解消など、様々な課題解決を図らなければならない。算入公債費等及び実質公債費比率の分子についても、多額の借り入れに伴い増加傾向となっていたが、新規借入抑制効果により令和元年度には、減少に転じ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満期一括償還地方債の借入に係る積立てはない。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地方債の現在高は、山辺中学校改築事業などに伴う借入等により大幅な増額となってい</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以降の借入抑制により減少傾向となっている。公営企業債等繰入見込額は、公共下水道事業会計における地方債の元利償還金に対する使用料の充当割合が高くなってきていることなどにより減少傾向が続いてい</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たが、令和２年度は微増と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組合等負担等見込額は増加傾向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が続いている。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退職手当負担見込額は、職員採用の抑制等より職員数</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減少傾向に加え低年齢化が進み、さらに減額となっている。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充当可能財源等の充当可能基金は、前述の大規模事業における取崩しのために減額となり、それ以降は同程度の金額で推移していたが、清算金、寄付金の増及び事業精査の効果により、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平成３０年度以降、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増加傾向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結果、将来負担比率の分子が１，０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４百万円と前年度比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５２０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百万円減と前年度に引き続き大幅な減となっている。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山辺温泉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基金の微減はあるものの、歳入歳出調整による財政調整基金の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設けた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山辺町公共施設等再生整備基金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も事業精査や独自削減等により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総じて増加傾向となっている。平成３０年度は総じて</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歳入不足に伴う財源補てんへの対応も不必要となり、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の取り崩しの増により７百万円の減とはなっているものの、土地開発公社の清算並びに事業精査等に伴う財政調整基金２３５百万円の積み立ての増額により、全体では前年度対比約２００百万円の増額となっている。令和元年度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さまざま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な施策の効果もあり、平成３０年度に引き続き１２９百万円の増額となって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おり、令和２年度においても３７３百万円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の増額となっている。また基金全体の約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分の１をふるさとづくり基金が占めているが、長期にわたり増減はなく利息のみの積み立てとなっている。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しかしながら、全国及び山形県内自治体と比較しても基金残高は低い状況が続いている。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他の自治体と比較し、依然として基金残高が低い状況が続いており、今後も、厳しい財政状況が続くことや各公共施設等の老朽化への対応が予想されるため、各基金の設立目的に沿った適切な管理・活用を図り、必要に応じて新たな基金の設立及び廃止等の検討・実施、余剰資金の運用など、これまで以上に基金の有効活用を積極的に検討し、計画的な財源確保に努め、安定的で持続可能な財政運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全体を増加することができず、</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全体の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分の１以上をふるさとづくり基金が占める状況が続いて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いたが、さまざまな取組み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より全体額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（主に山辺町公共施設等再生整備基金）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を増加することができ、令和２年度では４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程度まで低下している。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基金は、文化会館建設に向け平成初期に設立されたが、その後の当町を取り巻く環境、必要性及び財政状況の変化に伴い、事業実施には至っていない。令和元年度に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後年度の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公共施設等の改築、改修その他整備等に備え、山辺町公共施設等再生整備基金を設けて</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おり、毎年度３０百万円以上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積立てを条件付けている。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ふるさと応援寄付金に基づき設立されているが、町単独事業、地場産品による返礼品及び業務委託への支出に活用されている。その他の基金についても、各基金の目的に沿い各事業の事業実施に常時適切な活用が図ら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山辺温泉基金及び地域福祉基金が微増減で推移しているものの、その他特定目的基金全体としては増額傾向となっている。これは、後年度の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公共施設等の改築、改修その他整備等に備え、新たに山辺町公共施設等再生整備基金を設けた</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毎年度３０百万円以上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の積立てを条件付けている</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によるところが大きく、事業精査並びに独自削減等により、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令和２年度は１００百万円を積み立てることができ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ている。また、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周知拡大及び返礼品の種類増加等によるふるさと応援基金の増額によるところ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大きい。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ふるさと納税制度の変更等に伴うその影響により、今後のふるさと応援基金の減額が危惧される。直近では、大きな事業等の実施も予定されていないことから大きな減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見込まれていないが、今後１０年以降、公共施設等の老朽化により施設の更新等が見込まれることから、これまで以上に各基金の設立目的に沿った適切な管理・活用を図るとともに、必要に応じた新たな基金の設立及び廃止等を検討するなど、今後も基金の有効活用を検討し、計画的な財源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２年度の７６２百万円をピークに、以降平成２６年度まで山辺中学校改築事業を始めとした大規模事業への充当並びに歳入歳出の調整に伴い減少傾向にて推移していた。平成２７年度及び平成２８年度に歳出抑制効果により積み立てを実施することができたものの、再び平成２９年度には歳入不足への対応により９０百万円の取り崩しを実施しており、平成２６年度と同程度の４１３百万円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平成３０年度には土地開発公社の解散に伴う清算金、ふるさと応援寄付金の増、加えて事業精査並びに給与の独自削減の効果により、２００百万円以上の積み立てを実施することができており、令和元年度では</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若干</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、５８０百万円</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令和２年度では再び積立てができ、７３０百万円</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の残高となっている。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主に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年度間の財源の不均衡の調整や繰替運用などに活用を図っているものの、歳出増及び歳入</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に伴う財源補てんへの対応により</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減少傾向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で推移するとものと想定される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ため、今後も継続的にこれまで以上の歳入歳出の精査により、継続的な一定額の確保を図る。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３年度までは２５０百万円程度であったが、平成２４年度の取り崩し実施以降、特段の積み立て及び取り崩しともに実施していないことから、利息のみの積み立てのため、ほぼ増減はない。また、現在、当初予算時では取り崩しによる歳入予算計上はしてはいるものの、前年度からの繰越金などにより、実施には至っていない状況が続い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各年度の予算編成にあたり、適宜、歳入歳出の動向並びに公債費を踏まえた柔軟な活用を図るとともに、継続的に一定額（２００百万円程度）の確保を図る。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9626F8D1-27D1-4BD4-8EBD-720F1AB97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D98BEB9-F97F-43DE-BCF2-9A37D9CF5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AB5A5345-A573-4272-A1A3-74673D5C6FE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954EE938-EB85-4A59-A7D3-A059137CDD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FFDACD4-506A-42AE-9EE1-00E8D35947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C785700-5903-4471-959E-5F98D2DFFDD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C37F6C26-CE9B-4A12-9348-6FF2BD17D6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E107865F-2B9A-4D4B-87D7-EE6D8D00D2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F39318D-0726-4BBF-A5B9-E43DF1626B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5961F24D-BE4A-40F8-9837-1DECB059850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B9B3159-94CA-4A52-93F6-717EFA3D67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3E7559E4-9641-4248-BBAF-0424D8B80C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8BEACA77-34A3-4019-9DB1-CA6AD1727CF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13EBFB0-46F5-4C43-9EC6-8F8D645A39A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93BBE3B-F125-4153-83CF-93FE08ED067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766822D-EB74-417B-ABBA-B57D38271F7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559E8FAF-6BCE-4879-BFE2-CC71B6CBEF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67B57D0A-C416-49D8-AE79-03C0783522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D7797B8-F28F-43D7-A262-75AE3A18D4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95FE119E-E2A8-4FE9-89F9-10FE0FFCB3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D1BCA12B-C951-47DE-B481-3F58FE4B976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03A2A4B-847B-4FC3-80EC-2DF5CDD9E26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24258338-B419-4EEC-A68C-875C3005BD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E229F503-FD05-4D2E-BB4F-899E4B39AE5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12435B3-86FE-4090-B8A6-022C019806A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26886BF-E89C-4593-A13C-C64D07CB991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E6835413-7E1C-4EAB-AB43-DD1B3C17900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E5C82FB-3A26-4EB7-83E0-4E88524038D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ECE47C5-4188-47EE-B250-877FB311DD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CB960846-79EA-4E96-B6DF-C3408B9F3F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F16E9A33-BF6F-4E82-9B2A-530790C6210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9B8E3D79-82EB-4CC6-890C-A35C1EF6F52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36F51941-70F7-43FF-A84C-7D1A5558486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3897D784-2894-46E9-8B3D-9BF9422BDF7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91AC8AD-1988-42FD-A739-D1D66EAA40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3DF49C2B-FF29-4856-A508-34BEEB0F99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56C48C62-8F99-48FF-854C-C51CDDA05C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46B80FC3-BDC9-4C03-A9D0-5460D10D06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E45E72E7-AB16-41E0-B6C7-1369901FDAA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62B64010-AF55-4F45-BCDD-71C2FD65A2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B9EB41CC-B201-4698-9AAC-326049AF202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5672117D-7493-40F3-B6D2-9E967826963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193CA689-4581-4BB1-A792-C5293235695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84705896-3A60-4EBA-BD2C-70563FADE2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DD19E376-32AB-4860-95AF-15D744B683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17C1ECED-3F7C-4EFC-AE6D-54D60C90ED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60D6671-547E-4B00-93F8-7597ECA10B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有形固定資産減価償却率は年々約２％程度上昇しており、類似団体内平均値を４．２ポイント及び山形県平均値を</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５．２</a:t>
          </a:r>
          <a:r>
            <a:rPr kumimoji="1" lang="ja-JP" altLang="en-US" sz="1100">
              <a:latin typeface="ＭＳ Ｐゴシック" panose="020B0600070205080204" pitchFamily="50" charset="-128"/>
              <a:ea typeface="ＭＳ Ｐゴシック" panose="020B0600070205080204" pitchFamily="50" charset="-128"/>
            </a:rPr>
            <a:t>ポイント上回るなど高い水準にある。</a:t>
          </a:r>
        </a:p>
        <a:p>
          <a:r>
            <a:rPr kumimoji="1" lang="ja-JP" altLang="en-US" sz="1100">
              <a:latin typeface="ＭＳ Ｐゴシック" panose="020B0600070205080204" pitchFamily="50" charset="-128"/>
              <a:ea typeface="ＭＳ Ｐゴシック" panose="020B0600070205080204" pitchFamily="50" charset="-128"/>
            </a:rPr>
            <a:t>　平成２８年度に公共施設等総合管理計画が策定され、令和２年度に町有施設等のすべてにおいて個別施設管理計画が策定されたことから、財源不足解消や計画的な事業遂行に向け、施設の集約化・複合化や除去等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A4D2BDE5-D683-4636-BB7C-3C28555554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652CDDBE-D563-4C89-BE27-B1E5D86069A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7D47B684-E6F9-428E-8759-158ECBD01F0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4C8E5B90-3125-4599-8ED6-45D17AE06FB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CB4CC925-317C-4238-8FBC-5C464EE5F10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8CC851A7-D3A3-464E-A8D3-60376C790E8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ACE4BBBD-D0B2-4EAE-8657-B92880B9AAF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CB40898D-8721-4C51-88A7-B672CA5851D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00071888-B605-4FF7-A54C-A77BF27BCBF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C260D740-7D93-451A-AC3F-AC1562D8CF4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A10DB491-89CD-48ED-9EF3-7F825778569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FB6A517F-23EC-44CC-BCD0-2F0A2853523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EDA8EFAD-08FD-478A-B163-39B0B9FCDEB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92D1DF31-BDBC-4FF0-9F48-AA14C9E15B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AE7C43A9-0952-43E6-9B18-206D100647A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E5FBC26B-4AA7-4E7E-8E6C-2E1EAF1A6C9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xmlns="" id="{F7FB676A-491F-480B-B1A1-5AF781A8A6CB}"/>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xmlns="" id="{D9AEE67D-82EE-4C1A-9D70-5A0BC6C2563D}"/>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xmlns="" id="{EF37FF77-BF32-4B27-BC39-8F1BE1AD3029}"/>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xmlns="" id="{955BC538-5FA6-4B51-BFEE-F85688395457}"/>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xmlns="" id="{2A428553-4C76-45A5-898C-58AC6A8630FB}"/>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xmlns="" id="{58B33536-1D43-490A-AA6A-DB4B35649504}"/>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xmlns="" id="{99DAB277-EF6A-47A4-8925-ED2C61D54498}"/>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xmlns="" id="{1658AEDD-6929-45FD-B002-D59A8AE275E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xmlns="" id="{5E80DC4E-692E-452E-B862-483EE2A14324}"/>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xmlns="" id="{93589DD1-F2AC-4EB7-99AE-56E86060C01C}"/>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xmlns="" id="{8FA4D005-DA5D-4A67-A956-ADD777B595BB}"/>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D6407AA8-B10E-42EB-AAF1-6044CDAA67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57E1C33F-33E8-4363-8D68-3F7BF30F170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42D69247-E4C7-490E-A62E-1099B607D3B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E98C2ADF-711F-4A94-9BA3-77BADFADB7B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BC731323-322C-408E-862E-8D6825BC80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1" name="楕円 80">
          <a:extLst>
            <a:ext uri="{FF2B5EF4-FFF2-40B4-BE49-F238E27FC236}">
              <a16:creationId xmlns:a16="http://schemas.microsoft.com/office/drawing/2014/main" xmlns="" id="{C5BB05DC-3DF3-49F9-83A5-B0546E31136A}"/>
            </a:ext>
          </a:extLst>
        </xdr:cNvPr>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2" name="有形固定資産減価償却率該当値テキスト">
          <a:extLst>
            <a:ext uri="{FF2B5EF4-FFF2-40B4-BE49-F238E27FC236}">
              <a16:creationId xmlns:a16="http://schemas.microsoft.com/office/drawing/2014/main" xmlns="" id="{DCA3C2FA-F42A-445F-A7F1-7EF4617826E9}"/>
            </a:ext>
          </a:extLst>
        </xdr:cNvPr>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3" name="楕円 82">
          <a:extLst>
            <a:ext uri="{FF2B5EF4-FFF2-40B4-BE49-F238E27FC236}">
              <a16:creationId xmlns:a16="http://schemas.microsoft.com/office/drawing/2014/main" xmlns="" id="{73B9E24C-BD4F-410E-AD68-10A01BDA0F4B}"/>
            </a:ext>
          </a:extLst>
        </xdr:cNvPr>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53975</xdr:rowOff>
    </xdr:to>
    <xdr:cxnSp macro="">
      <xdr:nvCxnSpPr>
        <xdr:cNvPr id="84" name="直線コネクタ 83">
          <a:extLst>
            <a:ext uri="{FF2B5EF4-FFF2-40B4-BE49-F238E27FC236}">
              <a16:creationId xmlns:a16="http://schemas.microsoft.com/office/drawing/2014/main" xmlns="" id="{2835BADA-E632-4D89-BBB1-3A5A9BCBB20C}"/>
            </a:ext>
          </a:extLst>
        </xdr:cNvPr>
        <xdr:cNvCxnSpPr/>
      </xdr:nvCxnSpPr>
      <xdr:spPr>
        <a:xfrm>
          <a:off x="4051300" y="610446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xmlns="" id="{62A56EAE-B476-41BA-8CDA-8A2F4F778E14}"/>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17992</xdr:rowOff>
    </xdr:to>
    <xdr:cxnSp macro="">
      <xdr:nvCxnSpPr>
        <xdr:cNvPr id="86" name="直線コネクタ 85">
          <a:extLst>
            <a:ext uri="{FF2B5EF4-FFF2-40B4-BE49-F238E27FC236}">
              <a16:creationId xmlns:a16="http://schemas.microsoft.com/office/drawing/2014/main" xmlns="" id="{ED960B1E-61E1-4BB0-80BB-2CCD6229D77C}"/>
            </a:ext>
          </a:extLst>
        </xdr:cNvPr>
        <xdr:cNvCxnSpPr/>
      </xdr:nvCxnSpPr>
      <xdr:spPr>
        <a:xfrm>
          <a:off x="3289300" y="607208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7" name="楕円 86">
          <a:extLst>
            <a:ext uri="{FF2B5EF4-FFF2-40B4-BE49-F238E27FC236}">
              <a16:creationId xmlns:a16="http://schemas.microsoft.com/office/drawing/2014/main" xmlns="" id="{7B369BF1-AB4F-4A67-9336-79C4DF38B116}"/>
            </a:ext>
          </a:extLst>
        </xdr:cNvPr>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157057</xdr:rowOff>
    </xdr:to>
    <xdr:cxnSp macro="">
      <xdr:nvCxnSpPr>
        <xdr:cNvPr id="88" name="直線コネクタ 87">
          <a:extLst>
            <a:ext uri="{FF2B5EF4-FFF2-40B4-BE49-F238E27FC236}">
              <a16:creationId xmlns:a16="http://schemas.microsoft.com/office/drawing/2014/main" xmlns="" id="{FC25DBD1-6F1D-45B9-B4E5-2D8668639F7C}"/>
            </a:ext>
          </a:extLst>
        </xdr:cNvPr>
        <xdr:cNvCxnSpPr/>
      </xdr:nvCxnSpPr>
      <xdr:spPr>
        <a:xfrm>
          <a:off x="2527300" y="603609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a:extLst>
            <a:ext uri="{FF2B5EF4-FFF2-40B4-BE49-F238E27FC236}">
              <a16:creationId xmlns:a16="http://schemas.microsoft.com/office/drawing/2014/main" xmlns="" id="{6CC95429-7484-4F77-9901-315D5A522C0A}"/>
            </a:ext>
          </a:extLst>
        </xdr:cNvPr>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121073</xdr:rowOff>
    </xdr:to>
    <xdr:cxnSp macro="">
      <xdr:nvCxnSpPr>
        <xdr:cNvPr id="90" name="直線コネクタ 89">
          <a:extLst>
            <a:ext uri="{FF2B5EF4-FFF2-40B4-BE49-F238E27FC236}">
              <a16:creationId xmlns:a16="http://schemas.microsoft.com/office/drawing/2014/main" xmlns="" id="{3DC5A7A0-EB89-42A2-B497-FB9E09C421B2}"/>
            </a:ext>
          </a:extLst>
        </xdr:cNvPr>
        <xdr:cNvCxnSpPr/>
      </xdr:nvCxnSpPr>
      <xdr:spPr>
        <a:xfrm>
          <a:off x="1765300" y="601091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xmlns="" id="{811497EA-E2D6-49C7-8902-654860373113}"/>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xmlns="" id="{41BC961F-09FA-4633-A8F0-435BD2931A9F}"/>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xmlns="" id="{E8D1B5BF-E198-43C3-8DE2-71A02F773F90}"/>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xmlns="" id="{1D8C7D50-0CBC-4477-8B17-0D535228E266}"/>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5" name="n_1mainValue有形固定資産減価償却率">
          <a:extLst>
            <a:ext uri="{FF2B5EF4-FFF2-40B4-BE49-F238E27FC236}">
              <a16:creationId xmlns:a16="http://schemas.microsoft.com/office/drawing/2014/main" xmlns="" id="{203E9FE3-A300-4E63-A750-0C1C6E263066}"/>
            </a:ext>
          </a:extLst>
        </xdr:cNvPr>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6" name="n_2mainValue有形固定資産減価償却率">
          <a:extLst>
            <a:ext uri="{FF2B5EF4-FFF2-40B4-BE49-F238E27FC236}">
              <a16:creationId xmlns:a16="http://schemas.microsoft.com/office/drawing/2014/main" xmlns="" id="{9338D58E-1144-486E-ACA4-2BD1D344DFAC}"/>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97" name="n_3mainValue有形固定資産減価償却率">
          <a:extLst>
            <a:ext uri="{FF2B5EF4-FFF2-40B4-BE49-F238E27FC236}">
              <a16:creationId xmlns:a16="http://schemas.microsoft.com/office/drawing/2014/main" xmlns="" id="{01F8FC62-BE46-4715-A004-307BBDD8DE83}"/>
            </a:ext>
          </a:extLst>
        </xdr:cNvPr>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a:extLst>
            <a:ext uri="{FF2B5EF4-FFF2-40B4-BE49-F238E27FC236}">
              <a16:creationId xmlns:a16="http://schemas.microsoft.com/office/drawing/2014/main" xmlns="" id="{414D4D67-E101-42B9-8C64-5BA379416DAA}"/>
            </a:ext>
          </a:extLst>
        </xdr:cNvPr>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847704A5-55D7-4A0C-804B-87EE9690FD9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7B7EFC65-BBCF-4636-A3AF-D27B0FD4E23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ADEC484F-5316-4CE2-AA1E-14DA6BB8015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39E54F3F-2FC9-4F3B-9DBA-1E75DEE4F26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596B666E-5D30-4237-9942-4DE494EF87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E653E006-177E-4420-B8CA-00F3D026C57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F0BC84C1-3909-4B88-90F8-376F39B1AF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25E3BA3A-30E1-47E4-BB9B-E0D65A4738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8D4D9CD2-1318-4FB0-9E34-2177B66FD9B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69E80E99-8FF8-4027-8BD5-0593BA8EFCE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A0D30616-39FC-49BD-B6F6-3DD5510F071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D50D6C43-C767-4AF2-B385-64ECCA05EA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7DE84DB9-B616-4365-999B-0088FF9902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５年度から２７年度にかけて実施された山辺中学校改築事業に係る多額の起債発行が終了し、新規起債発行抑制などにより、将来負担額は減少傾向にあるものの、債務償還比率も類似団体内平均値を４０．６ポイント上回るなど高い水準にある。</a:t>
          </a:r>
        </a:p>
        <a:p>
          <a:r>
            <a:rPr kumimoji="1" lang="ja-JP" altLang="en-US" sz="1100">
              <a:latin typeface="ＭＳ Ｐゴシック" panose="020B0600070205080204" pitchFamily="50" charset="-128"/>
              <a:ea typeface="ＭＳ Ｐゴシック" panose="020B0600070205080204" pitchFamily="50" charset="-128"/>
            </a:rPr>
            <a:t>　しかしながら、充当可能基金残高の伸びなどにより、前年度と比較し大幅に改善されており、引き続き新規発行の抑制及び歳出の抑制に努める。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F10B8F96-3A4A-4DA5-ACE3-E6484FB893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194BD459-A658-49CA-87AA-80BB7E5C6BA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4261920E-269B-4A6C-AC92-710B171AB96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xmlns="" id="{0F5E0009-58C2-4C09-92F1-2E5D0CD3C32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xmlns="" id="{A0FD3FD6-A737-485D-8A99-976A587C673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xmlns="" id="{35A42A16-F0B2-47AB-B082-CA4DAE879AD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xmlns="" id="{54153ABC-7C18-422B-9C0C-DE18F7FA85F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xmlns="" id="{1013136D-1282-4361-AE27-8509D73AB09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xmlns="" id="{F0FC0D83-D276-4EA7-9F1E-20CAF89E648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xmlns="" id="{BA3055E6-7594-4624-A0A0-575EEB2467B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xmlns="" id="{415ADB2B-DEFD-4BD8-9CF7-A83D39E3B7B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xmlns="" id="{27F33EEC-CD3F-4EE4-8282-78BDF647FF3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xmlns="" id="{9BCE519A-C58C-43BF-9E9F-B06AE325FD7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F4DE5A5A-FD08-4A57-9990-2298CA9DF7E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4956C29F-6369-4932-B86D-B80CCF50246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xmlns="" id="{62604642-224E-4AC9-8963-67815F0BDB29}"/>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xmlns="" id="{0D2A3834-5A93-4325-9000-B795EA9B0717}"/>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xmlns="" id="{4487E960-26F8-49A9-9315-4420FD30DE3C}"/>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xmlns="" id="{BD72F3B6-39E6-4AC1-BBAB-B95874BF187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xmlns="" id="{0AD30121-3613-4B89-BAE2-2810F5EF6C8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xmlns="" id="{9BBAA5EB-6344-4A27-BCBB-49AE1EA943CB}"/>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xmlns="" id="{62BA9017-0165-449A-8E18-F13B87846543}"/>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xmlns="" id="{75912DDF-E032-4370-A7EC-A41169F40267}"/>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xmlns="" id="{E34633F2-C0F2-4D3D-B56E-82A27D04B9AA}"/>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xmlns="" id="{FD128EC7-A64B-417D-B16C-D2EDE398D928}"/>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xmlns="" id="{0E17F857-F95B-4CA3-A64C-FDA7F8C68937}"/>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995C9027-B855-4BAD-9097-8847EF177A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98F72EC-E91C-4C68-9CEF-EDA4641C084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11FA001-4CD9-4C5E-941A-EA8325E11D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E6502301-A765-4C25-8271-B1164293B74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413FD475-729A-4842-9D91-99A4CA0EE78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30212</xdr:rowOff>
    </xdr:from>
    <xdr:to>
      <xdr:col>76</xdr:col>
      <xdr:colOff>73025</xdr:colOff>
      <xdr:row>30</xdr:row>
      <xdr:rowOff>131812</xdr:rowOff>
    </xdr:to>
    <xdr:sp macro="" textlink="">
      <xdr:nvSpPr>
        <xdr:cNvPr id="143" name="楕円 142">
          <a:extLst>
            <a:ext uri="{FF2B5EF4-FFF2-40B4-BE49-F238E27FC236}">
              <a16:creationId xmlns:a16="http://schemas.microsoft.com/office/drawing/2014/main" xmlns="" id="{70FEF7C4-24A6-4C20-B269-496962C15110}"/>
            </a:ext>
          </a:extLst>
        </xdr:cNvPr>
        <xdr:cNvSpPr/>
      </xdr:nvSpPr>
      <xdr:spPr>
        <a:xfrm>
          <a:off x="14744700" y="59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8639</xdr:rowOff>
    </xdr:from>
    <xdr:ext cx="469744" cy="259045"/>
    <xdr:sp macro="" textlink="">
      <xdr:nvSpPr>
        <xdr:cNvPr id="144" name="債務償還比率該当値テキスト">
          <a:extLst>
            <a:ext uri="{FF2B5EF4-FFF2-40B4-BE49-F238E27FC236}">
              <a16:creationId xmlns:a16="http://schemas.microsoft.com/office/drawing/2014/main" xmlns="" id="{7386AC6F-4B42-4839-BCBC-FB6B5F56CCE0}"/>
            </a:ext>
          </a:extLst>
        </xdr:cNvPr>
        <xdr:cNvSpPr txBox="1"/>
      </xdr:nvSpPr>
      <xdr:spPr>
        <a:xfrm>
          <a:off x="14846300" y="592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22726</xdr:rowOff>
    </xdr:from>
    <xdr:to>
      <xdr:col>72</xdr:col>
      <xdr:colOff>123825</xdr:colOff>
      <xdr:row>31</xdr:row>
      <xdr:rowOff>124326</xdr:rowOff>
    </xdr:to>
    <xdr:sp macro="" textlink="">
      <xdr:nvSpPr>
        <xdr:cNvPr id="145" name="楕円 144">
          <a:extLst>
            <a:ext uri="{FF2B5EF4-FFF2-40B4-BE49-F238E27FC236}">
              <a16:creationId xmlns:a16="http://schemas.microsoft.com/office/drawing/2014/main" xmlns="" id="{80E99DAC-4AF1-4781-A438-2A265C53BAF7}"/>
            </a:ext>
          </a:extLst>
        </xdr:cNvPr>
        <xdr:cNvSpPr/>
      </xdr:nvSpPr>
      <xdr:spPr>
        <a:xfrm>
          <a:off x="14033500" y="61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81012</xdr:rowOff>
    </xdr:from>
    <xdr:to>
      <xdr:col>76</xdr:col>
      <xdr:colOff>22225</xdr:colOff>
      <xdr:row>31</xdr:row>
      <xdr:rowOff>73526</xdr:rowOff>
    </xdr:to>
    <xdr:cxnSp macro="">
      <xdr:nvCxnSpPr>
        <xdr:cNvPr id="146" name="直線コネクタ 145">
          <a:extLst>
            <a:ext uri="{FF2B5EF4-FFF2-40B4-BE49-F238E27FC236}">
              <a16:creationId xmlns:a16="http://schemas.microsoft.com/office/drawing/2014/main" xmlns="" id="{4E1CE667-33BD-4E51-9ED8-F061DAB7E77C}"/>
            </a:ext>
          </a:extLst>
        </xdr:cNvPr>
        <xdr:cNvCxnSpPr/>
      </xdr:nvCxnSpPr>
      <xdr:spPr>
        <a:xfrm flipV="1">
          <a:off x="14084300" y="5996037"/>
          <a:ext cx="711200" cy="16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74182</xdr:rowOff>
    </xdr:from>
    <xdr:to>
      <xdr:col>68</xdr:col>
      <xdr:colOff>123825</xdr:colOff>
      <xdr:row>32</xdr:row>
      <xdr:rowOff>4332</xdr:rowOff>
    </xdr:to>
    <xdr:sp macro="" textlink="">
      <xdr:nvSpPr>
        <xdr:cNvPr id="147" name="楕円 146">
          <a:extLst>
            <a:ext uri="{FF2B5EF4-FFF2-40B4-BE49-F238E27FC236}">
              <a16:creationId xmlns:a16="http://schemas.microsoft.com/office/drawing/2014/main" xmlns="" id="{1C46420C-B5AA-4CB8-B3EF-3D10E92F13AB}"/>
            </a:ext>
          </a:extLst>
        </xdr:cNvPr>
        <xdr:cNvSpPr/>
      </xdr:nvSpPr>
      <xdr:spPr>
        <a:xfrm>
          <a:off x="13271500" y="6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73526</xdr:rowOff>
    </xdr:from>
    <xdr:to>
      <xdr:col>72</xdr:col>
      <xdr:colOff>73025</xdr:colOff>
      <xdr:row>31</xdr:row>
      <xdr:rowOff>124982</xdr:rowOff>
    </xdr:to>
    <xdr:cxnSp macro="">
      <xdr:nvCxnSpPr>
        <xdr:cNvPr id="148" name="直線コネクタ 147">
          <a:extLst>
            <a:ext uri="{FF2B5EF4-FFF2-40B4-BE49-F238E27FC236}">
              <a16:creationId xmlns:a16="http://schemas.microsoft.com/office/drawing/2014/main" xmlns="" id="{4DE096F5-FE58-4562-BA3B-12D6DFB1192A}"/>
            </a:ext>
          </a:extLst>
        </xdr:cNvPr>
        <xdr:cNvCxnSpPr/>
      </xdr:nvCxnSpPr>
      <xdr:spPr>
        <a:xfrm flipV="1">
          <a:off x="13322300" y="6160001"/>
          <a:ext cx="762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109276</xdr:rowOff>
    </xdr:from>
    <xdr:to>
      <xdr:col>64</xdr:col>
      <xdr:colOff>123825</xdr:colOff>
      <xdr:row>33</xdr:row>
      <xdr:rowOff>39426</xdr:rowOff>
    </xdr:to>
    <xdr:sp macro="" textlink="">
      <xdr:nvSpPr>
        <xdr:cNvPr id="149" name="楕円 148">
          <a:extLst>
            <a:ext uri="{FF2B5EF4-FFF2-40B4-BE49-F238E27FC236}">
              <a16:creationId xmlns:a16="http://schemas.microsoft.com/office/drawing/2014/main" xmlns="" id="{8ADB8EB9-A767-4077-83E5-A85411F8ABD6}"/>
            </a:ext>
          </a:extLst>
        </xdr:cNvPr>
        <xdr:cNvSpPr/>
      </xdr:nvSpPr>
      <xdr:spPr>
        <a:xfrm>
          <a:off x="12509500" y="63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124982</xdr:rowOff>
    </xdr:from>
    <xdr:to>
      <xdr:col>68</xdr:col>
      <xdr:colOff>73025</xdr:colOff>
      <xdr:row>32</xdr:row>
      <xdr:rowOff>160076</xdr:rowOff>
    </xdr:to>
    <xdr:cxnSp macro="">
      <xdr:nvCxnSpPr>
        <xdr:cNvPr id="150" name="直線コネクタ 149">
          <a:extLst>
            <a:ext uri="{FF2B5EF4-FFF2-40B4-BE49-F238E27FC236}">
              <a16:creationId xmlns:a16="http://schemas.microsoft.com/office/drawing/2014/main" xmlns="" id="{B41755BF-E1A1-4DF8-BAB2-7FF40ED36AE5}"/>
            </a:ext>
          </a:extLst>
        </xdr:cNvPr>
        <xdr:cNvCxnSpPr/>
      </xdr:nvCxnSpPr>
      <xdr:spPr>
        <a:xfrm flipV="1">
          <a:off x="12560300" y="6211457"/>
          <a:ext cx="762000" cy="2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155455</xdr:rowOff>
    </xdr:from>
    <xdr:to>
      <xdr:col>60</xdr:col>
      <xdr:colOff>123825</xdr:colOff>
      <xdr:row>33</xdr:row>
      <xdr:rowOff>85606</xdr:rowOff>
    </xdr:to>
    <xdr:sp macro="" textlink="">
      <xdr:nvSpPr>
        <xdr:cNvPr id="151" name="楕円 150">
          <a:extLst>
            <a:ext uri="{FF2B5EF4-FFF2-40B4-BE49-F238E27FC236}">
              <a16:creationId xmlns:a16="http://schemas.microsoft.com/office/drawing/2014/main" xmlns="" id="{A286FA44-2269-457D-8B68-33355539A982}"/>
            </a:ext>
          </a:extLst>
        </xdr:cNvPr>
        <xdr:cNvSpPr/>
      </xdr:nvSpPr>
      <xdr:spPr>
        <a:xfrm>
          <a:off x="11747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160076</xdr:rowOff>
    </xdr:from>
    <xdr:to>
      <xdr:col>64</xdr:col>
      <xdr:colOff>73025</xdr:colOff>
      <xdr:row>33</xdr:row>
      <xdr:rowOff>34805</xdr:rowOff>
    </xdr:to>
    <xdr:cxnSp macro="">
      <xdr:nvCxnSpPr>
        <xdr:cNvPr id="152" name="直線コネクタ 151">
          <a:extLst>
            <a:ext uri="{FF2B5EF4-FFF2-40B4-BE49-F238E27FC236}">
              <a16:creationId xmlns:a16="http://schemas.microsoft.com/office/drawing/2014/main" xmlns="" id="{EA5690B5-0F44-4CD4-8207-BED490ED8E41}"/>
            </a:ext>
          </a:extLst>
        </xdr:cNvPr>
        <xdr:cNvCxnSpPr/>
      </xdr:nvCxnSpPr>
      <xdr:spPr>
        <a:xfrm flipV="1">
          <a:off x="11798300" y="6418001"/>
          <a:ext cx="762000" cy="4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xmlns="" id="{A03853C1-60BE-4D33-9151-752A0A95EFF1}"/>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xmlns="" id="{C1F619B1-CF9D-4C31-9624-378C6D85947E}"/>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xmlns="" id="{8A6FCE7A-418D-4FEB-BB21-A9FAEC3EC44A}"/>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xmlns="" id="{CB44A69E-20EB-4BF4-AB35-1BA0F099927B}"/>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115453</xdr:rowOff>
    </xdr:from>
    <xdr:ext cx="469744" cy="259045"/>
    <xdr:sp macro="" textlink="">
      <xdr:nvSpPr>
        <xdr:cNvPr id="157" name="n_1mainValue債務償還比率">
          <a:extLst>
            <a:ext uri="{FF2B5EF4-FFF2-40B4-BE49-F238E27FC236}">
              <a16:creationId xmlns:a16="http://schemas.microsoft.com/office/drawing/2014/main" xmlns="" id="{5AC3A901-B276-452B-9449-09E4CC1E82C8}"/>
            </a:ext>
          </a:extLst>
        </xdr:cNvPr>
        <xdr:cNvSpPr txBox="1"/>
      </xdr:nvSpPr>
      <xdr:spPr>
        <a:xfrm>
          <a:off x="13836727" y="62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166909</xdr:rowOff>
    </xdr:from>
    <xdr:ext cx="469744" cy="259045"/>
    <xdr:sp macro="" textlink="">
      <xdr:nvSpPr>
        <xdr:cNvPr id="158" name="n_2mainValue債務償還比率">
          <a:extLst>
            <a:ext uri="{FF2B5EF4-FFF2-40B4-BE49-F238E27FC236}">
              <a16:creationId xmlns:a16="http://schemas.microsoft.com/office/drawing/2014/main" xmlns="" id="{73224370-CAC4-4917-BE71-55AADFFBCA79}"/>
            </a:ext>
          </a:extLst>
        </xdr:cNvPr>
        <xdr:cNvSpPr txBox="1"/>
      </xdr:nvSpPr>
      <xdr:spPr>
        <a:xfrm>
          <a:off x="13087427" y="625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30553</xdr:rowOff>
    </xdr:from>
    <xdr:ext cx="469744" cy="259045"/>
    <xdr:sp macro="" textlink="">
      <xdr:nvSpPr>
        <xdr:cNvPr id="159" name="n_3mainValue債務償還比率">
          <a:extLst>
            <a:ext uri="{FF2B5EF4-FFF2-40B4-BE49-F238E27FC236}">
              <a16:creationId xmlns:a16="http://schemas.microsoft.com/office/drawing/2014/main" xmlns="" id="{9C75032E-353E-4F9C-AA24-BBD71D5C9908}"/>
            </a:ext>
          </a:extLst>
        </xdr:cNvPr>
        <xdr:cNvSpPr txBox="1"/>
      </xdr:nvSpPr>
      <xdr:spPr>
        <a:xfrm>
          <a:off x="12325427" y="6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76732</xdr:rowOff>
    </xdr:from>
    <xdr:ext cx="469744" cy="259045"/>
    <xdr:sp macro="" textlink="">
      <xdr:nvSpPr>
        <xdr:cNvPr id="160" name="n_4mainValue債務償還比率">
          <a:extLst>
            <a:ext uri="{FF2B5EF4-FFF2-40B4-BE49-F238E27FC236}">
              <a16:creationId xmlns:a16="http://schemas.microsoft.com/office/drawing/2014/main" xmlns="" id="{6B4DC4AB-788D-424E-9E3D-FBAFFC264ADF}"/>
            </a:ext>
          </a:extLst>
        </xdr:cNvPr>
        <xdr:cNvSpPr txBox="1"/>
      </xdr:nvSpPr>
      <xdr:spPr>
        <a:xfrm>
          <a:off x="11563427" y="650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6359E4E8-303D-448B-B736-E126B1CADCA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E3380AB2-DE66-466C-BB74-EB1C30B0E8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DA8A431A-650D-4FDA-BC81-3B26506828B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B94A9198-958B-4412-B488-BFCA6696474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B91DC496-1D35-435F-BB5C-FFBA44E72F1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568A3346-A1AD-4639-BA73-836B2CCE92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F0A89B4-A005-4783-9A01-FD175C8FC7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90485ED-6EDB-49C1-AA87-B7ABC43CBD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DB6FC88-FAF4-403D-8A0B-11917A4064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F636DFA-FCF0-4904-9C64-FE85038AA2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277414-78A6-4791-955F-B05BB31187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6294333-BBE4-486D-A750-CE41896A95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C76D119-06CC-48D6-9AD6-08095FA4E9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94AF482-5F36-459F-9AD3-646AFE8455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839F456-7AD9-4319-B280-C690C7DE26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12CFBD7-44A0-44E7-96E0-89595FB0C8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6C06D53-555E-4E91-9DFF-158652092B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E57DB33-9A07-4E16-AF6B-2166780463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35AB7E7-885A-4FB0-BE3E-C910BC88D5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1B8ED59-2A63-4990-BBB0-45FDFE95FD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4465C1-0DB2-4822-AA81-CBFB5ABC39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D56F874-8A08-4F15-80A5-E1393C763D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E27E25A-CC52-4182-8D39-6FD9896E9C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0E98D58-E040-42E8-A0E2-6AB0AB130F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A70659F-E316-4465-A988-BF795983E13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DB9F282-BDC5-4A18-8297-ECE4564FCE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FE9AC90-6FD3-4DB1-9454-4C40CB7064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489308F-D157-4CAC-A478-A94AD2F8FE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52687CF-0ADD-4DB8-AE1B-55B74C168B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E3313F7-8081-4372-932E-C55C85D58F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870355C-7FFA-4554-B13A-FE2AE48455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09DF405-8298-4171-8181-4F1A8000D8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26E4322-EA4F-4A2A-ABB8-4F278A45A7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3014EBB-8182-4ECB-BA68-B80619289C5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FD49236-C82A-4A3C-B5E0-981EE996BD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BA09694-706B-4288-B69B-FAE7E2009D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B867B99-DB04-463A-8719-7920248EB78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A6D5B99-5545-48C5-A307-C53B878D6D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A6824BC-73AB-4730-A375-676CFC9594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169C03E-70DA-46B5-8C87-7174A80162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C576E21-044E-4760-A599-5C5843E6DF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F87DDE3-57D5-408F-BB19-C3DB9171EE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873D6A2-3054-4893-9DB1-C84E847868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0AD6CD5-AE8A-42CD-BE7B-EB348F5E65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48D7CCA-10C5-46B6-85B6-E7DF1EA7E7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06F97DF-090C-47E1-B168-135303111D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7CC205D-9940-48D6-A2FA-0AEE3B82EB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D8E1EE7-B1AB-4E64-8E64-4638D9A4815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5166444B-D698-48F2-BAB8-0DA9DB8A35F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15D024B-7632-4096-AD1A-CF755DEE098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58D92696-8993-483C-9589-4724E8EAF24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5C9BA5C4-47B0-4655-B502-70B74D26FB4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3FAD47CC-262A-4CD9-842F-312A3121E5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61FDF8-0842-4545-A978-DBD64B9545F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676014F-58D4-4DEB-B603-2E28C48488B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001B56F-4454-4A82-83E9-30BDC62BB5C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2A6A65-AB44-4BD9-A96A-9741C128FA9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3C3F0776-FE72-46CC-A1FA-5B9159718C9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F3153DF-8E02-4898-8781-F49875ECEE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77922A43-E8A9-4DB8-BD08-2A470479A65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9277157-BFCE-41A1-A4AA-1AD0195B13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xmlns="" id="{C1795706-BA3F-4177-A0F0-5C693F2DDDF2}"/>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7ECD58CB-B536-48E4-9970-F6F744ADA93E}"/>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xmlns="" id="{01509B7D-251D-46C0-BCF6-B27EBE6A336E}"/>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C52514E-092F-4CD7-ABF8-686B99ED7812}"/>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xmlns="" id="{386303CB-4B7A-4949-99FF-222545EA47FF}"/>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433488AD-6487-465C-BA5C-2F133A79FA47}"/>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xmlns="" id="{EABC056C-F001-4292-BE15-4AAEE7C029BA}"/>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xmlns="" id="{4CD2E90E-C8F9-4B9C-BA8A-BED4422E2249}"/>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xmlns="" id="{6228D87F-C6AB-460C-BD9E-B89E1290DA12}"/>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xmlns="" id="{9BD5688E-5CDD-4432-BAA4-C22C923A8BD6}"/>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xmlns="" id="{C85492DC-FA4E-49EF-91A9-FBE29B9E23CA}"/>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D86C395-12FA-405B-990D-BEB5132EFA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46B0539-7A2A-41D2-B80E-9D20B92E1D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3382506-48A7-4659-96F4-17D69A8E54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563890B-C702-4C3B-91FF-7B9E0BCFCB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6EAF936-A995-48DE-943E-820FEC0D37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a:extLst>
            <a:ext uri="{FF2B5EF4-FFF2-40B4-BE49-F238E27FC236}">
              <a16:creationId xmlns:a16="http://schemas.microsoft.com/office/drawing/2014/main" xmlns="" id="{4D2F301B-425F-4A04-9B0D-69785A3BB46F}"/>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5B47C764-14FD-445C-AFBD-3612FE5B62EE}"/>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a:extLst>
            <a:ext uri="{FF2B5EF4-FFF2-40B4-BE49-F238E27FC236}">
              <a16:creationId xmlns:a16="http://schemas.microsoft.com/office/drawing/2014/main" xmlns="" id="{4082851B-2A3D-4BCF-9FD4-77B339F0137A}"/>
            </a:ext>
          </a:extLst>
        </xdr:cNvPr>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76200</xdr:rowOff>
    </xdr:to>
    <xdr:cxnSp macro="">
      <xdr:nvCxnSpPr>
        <xdr:cNvPr id="76" name="直線コネクタ 75">
          <a:extLst>
            <a:ext uri="{FF2B5EF4-FFF2-40B4-BE49-F238E27FC236}">
              <a16:creationId xmlns:a16="http://schemas.microsoft.com/office/drawing/2014/main" xmlns="" id="{A1313C9F-BF61-4B51-936B-0F91ACD3422E}"/>
            </a:ext>
          </a:extLst>
        </xdr:cNvPr>
        <xdr:cNvCxnSpPr/>
      </xdr:nvCxnSpPr>
      <xdr:spPr>
        <a:xfrm>
          <a:off x="3797300" y="65551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7" name="楕円 76">
          <a:extLst>
            <a:ext uri="{FF2B5EF4-FFF2-40B4-BE49-F238E27FC236}">
              <a16:creationId xmlns:a16="http://schemas.microsoft.com/office/drawing/2014/main" xmlns="" id="{439D52B1-5B35-4EF3-9C1E-792A6C57C3FC}"/>
            </a:ext>
          </a:extLst>
        </xdr:cNvPr>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40005</xdr:rowOff>
    </xdr:to>
    <xdr:cxnSp macro="">
      <xdr:nvCxnSpPr>
        <xdr:cNvPr id="78" name="直線コネクタ 77">
          <a:extLst>
            <a:ext uri="{FF2B5EF4-FFF2-40B4-BE49-F238E27FC236}">
              <a16:creationId xmlns:a16="http://schemas.microsoft.com/office/drawing/2014/main" xmlns="" id="{581910A6-1AE6-425A-819E-AC9E5551F429}"/>
            </a:ext>
          </a:extLst>
        </xdr:cNvPr>
        <xdr:cNvCxnSpPr/>
      </xdr:nvCxnSpPr>
      <xdr:spPr>
        <a:xfrm>
          <a:off x="2908300" y="65189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a:extLst>
            <a:ext uri="{FF2B5EF4-FFF2-40B4-BE49-F238E27FC236}">
              <a16:creationId xmlns:a16="http://schemas.microsoft.com/office/drawing/2014/main" xmlns="" id="{516DE3E6-E679-4B9F-AC84-7D469C499D1E}"/>
            </a:ext>
          </a:extLst>
        </xdr:cNvPr>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38</xdr:row>
      <xdr:rowOff>3810</xdr:rowOff>
    </xdr:to>
    <xdr:cxnSp macro="">
      <xdr:nvCxnSpPr>
        <xdr:cNvPr id="80" name="直線コネクタ 79">
          <a:extLst>
            <a:ext uri="{FF2B5EF4-FFF2-40B4-BE49-F238E27FC236}">
              <a16:creationId xmlns:a16="http://schemas.microsoft.com/office/drawing/2014/main" xmlns="" id="{3E85238A-28C6-4F4D-8901-D33AA672ABFC}"/>
            </a:ext>
          </a:extLst>
        </xdr:cNvPr>
        <xdr:cNvCxnSpPr/>
      </xdr:nvCxnSpPr>
      <xdr:spPr>
        <a:xfrm>
          <a:off x="2019300" y="6484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a:extLst>
            <a:ext uri="{FF2B5EF4-FFF2-40B4-BE49-F238E27FC236}">
              <a16:creationId xmlns:a16="http://schemas.microsoft.com/office/drawing/2014/main" xmlns="" id="{4DDDF154-75EF-45B7-BF3A-056FEA97D50F}"/>
            </a:ext>
          </a:extLst>
        </xdr:cNvPr>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37</xdr:row>
      <xdr:rowOff>140970</xdr:rowOff>
    </xdr:to>
    <xdr:cxnSp macro="">
      <xdr:nvCxnSpPr>
        <xdr:cNvPr id="82" name="直線コネクタ 81">
          <a:extLst>
            <a:ext uri="{FF2B5EF4-FFF2-40B4-BE49-F238E27FC236}">
              <a16:creationId xmlns:a16="http://schemas.microsoft.com/office/drawing/2014/main" xmlns="" id="{4A98AD12-F59A-450F-B0D8-F723EDB50D89}"/>
            </a:ext>
          </a:extLst>
        </xdr:cNvPr>
        <xdr:cNvCxnSpPr/>
      </xdr:nvCxnSpPr>
      <xdr:spPr>
        <a:xfrm>
          <a:off x="1130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xmlns="" id="{B1400519-AA53-4DF2-B16B-D31A907232E4}"/>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xmlns="" id="{D8142444-0497-4D3B-8E85-CAD8DC9EBEB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xmlns="" id="{A1E57B04-C3C4-4EAD-8486-8F5A1C98BCB3}"/>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xmlns="" id="{8222BD0A-9C73-4CCE-A215-FE23E7A154AD}"/>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a:extLst>
            <a:ext uri="{FF2B5EF4-FFF2-40B4-BE49-F238E27FC236}">
              <a16:creationId xmlns:a16="http://schemas.microsoft.com/office/drawing/2014/main" xmlns="" id="{2E990043-8EBB-4DC9-A591-8C677609F1E2}"/>
            </a:ext>
          </a:extLst>
        </xdr:cNvPr>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8" name="n_2mainValue【道路】&#10;有形固定資産減価償却率">
          <a:extLst>
            <a:ext uri="{FF2B5EF4-FFF2-40B4-BE49-F238E27FC236}">
              <a16:creationId xmlns:a16="http://schemas.microsoft.com/office/drawing/2014/main" xmlns="" id="{1A80FAF0-2159-4B16-B0AE-44345DB7ABB2}"/>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xmlns="" id="{6B507949-5BB4-493B-9EFE-82041BA3F817}"/>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a:extLst>
            <a:ext uri="{FF2B5EF4-FFF2-40B4-BE49-F238E27FC236}">
              <a16:creationId xmlns:a16="http://schemas.microsoft.com/office/drawing/2014/main" xmlns="" id="{66DCCCC6-BB31-4F02-8FA1-C70E97F4FACC}"/>
            </a:ext>
          </a:extLst>
        </xdr:cNvPr>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423EE74-DDDA-4095-B8DF-4EFEF6057C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9962C800-C6E1-44B8-9EB5-BBCFB67206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7400100B-035E-4315-B886-7D8A07349F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CFF3C41-8BAC-4C18-B1A4-B829BE6BB7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96B2B185-1BA6-4D64-BBCE-837AD7A4E0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E8F9AE71-DFEC-469B-B237-07055B1BFF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A24C41C2-F26F-48B3-A6B3-09E0F09F05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5B59A7CB-22DE-42FB-AF6F-357971BB93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36CABE9-8A84-4ED1-B8E5-254FA3CFEB8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9F5B6CD3-3313-439A-BBBD-349B980894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283D8869-F247-4D14-B4E8-94792D094F4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F1F6D8C3-1E7D-44CC-918B-5766FDCC6C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1321D241-5EA8-4FAF-BF5D-31D15325EA5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67CFCD82-9362-4AD5-AB68-D4B4D1BFCD3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C69832F3-1CC2-4E35-8214-14E1A0EFD1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FEAC890A-F49F-4671-820D-CC55A62C3E8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A45541F5-802D-449F-8FE6-1E3C41516AA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964B6B2E-8E5B-4B6E-9F0C-9C520A888BD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EFF849EB-E5E6-478D-BDF0-CBA25DF65F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E22A5DD5-6E62-47C1-B3A5-666DEB8101F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79C81279-9EA0-4656-9D7C-E08548EF65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0BA2CF2B-6414-4235-BCA8-E4C76AB8583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93CE0001-F4FC-49B0-8A42-1237610154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xmlns="" id="{82C2E53C-4A64-4D1E-A2E2-D93E43579E7D}"/>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xmlns="" id="{2D9567BB-D0EF-4417-89D9-232BA2F24C13}"/>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xmlns="" id="{1E893A72-CBC6-4ABA-8600-2DC65B21803F}"/>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xmlns="" id="{1AD5483E-4838-419A-A559-DBE2DC518FC4}"/>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xmlns="" id="{6A04B7EB-1E4A-4324-9B03-57A7A7F3CB81}"/>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xmlns="" id="{79D4BF8A-9695-43B4-BFA9-BD392248DB7C}"/>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xmlns="" id="{D3CDF49A-4095-4868-99B1-6372FF04294B}"/>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xmlns="" id="{AF7275ED-FBCD-474A-AB64-9B21CC019403}"/>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xmlns="" id="{EC9F74DD-2447-4FA7-97F1-2834EEB76A1E}"/>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xmlns="" id="{8F2A27EE-CB5E-4B1E-92D3-3A8C791269F2}"/>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xmlns="" id="{89FF3A67-84F3-4E91-9EF7-C9424544D96E}"/>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1945FF3B-2053-4834-989A-722B7471C6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CBC6BF5-2C31-4D28-A34E-1AB11DB461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700F749B-AF60-4D94-ACD5-4164372C207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099971E-DF12-4C76-8AAD-1659F60CB7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37033C9E-426E-4EAF-B9C0-B03B2C6251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13875</xdr:rowOff>
    </xdr:from>
    <xdr:to>
      <xdr:col>55</xdr:col>
      <xdr:colOff>50800</xdr:colOff>
      <xdr:row>40</xdr:row>
      <xdr:rowOff>115475</xdr:rowOff>
    </xdr:to>
    <xdr:sp macro="" textlink="">
      <xdr:nvSpPr>
        <xdr:cNvPr id="130" name="楕円 129">
          <a:extLst>
            <a:ext uri="{FF2B5EF4-FFF2-40B4-BE49-F238E27FC236}">
              <a16:creationId xmlns:a16="http://schemas.microsoft.com/office/drawing/2014/main" xmlns="" id="{CE41D22C-01B1-4390-B141-D457DAE119BC}"/>
            </a:ext>
          </a:extLst>
        </xdr:cNvPr>
        <xdr:cNvSpPr/>
      </xdr:nvSpPr>
      <xdr:spPr>
        <a:xfrm>
          <a:off x="10426700" y="6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163752</xdr:rowOff>
    </xdr:from>
    <xdr:ext cx="534377" cy="259045"/>
    <xdr:sp macro="" textlink="">
      <xdr:nvSpPr>
        <xdr:cNvPr id="131" name="【道路】&#10;一人当たり延長該当値テキスト">
          <a:extLst>
            <a:ext uri="{FF2B5EF4-FFF2-40B4-BE49-F238E27FC236}">
              <a16:creationId xmlns:a16="http://schemas.microsoft.com/office/drawing/2014/main" xmlns="" id="{033CC72C-B4B4-4045-BD4E-3A145B96103B}"/>
            </a:ext>
          </a:extLst>
        </xdr:cNvPr>
        <xdr:cNvSpPr txBox="1"/>
      </xdr:nvSpPr>
      <xdr:spPr>
        <a:xfrm>
          <a:off x="10515600" y="68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16961</xdr:rowOff>
    </xdr:from>
    <xdr:to>
      <xdr:col>50</xdr:col>
      <xdr:colOff>165100</xdr:colOff>
      <xdr:row>40</xdr:row>
      <xdr:rowOff>118561</xdr:rowOff>
    </xdr:to>
    <xdr:sp macro="" textlink="">
      <xdr:nvSpPr>
        <xdr:cNvPr id="132" name="楕円 131">
          <a:extLst>
            <a:ext uri="{FF2B5EF4-FFF2-40B4-BE49-F238E27FC236}">
              <a16:creationId xmlns:a16="http://schemas.microsoft.com/office/drawing/2014/main" xmlns="" id="{D2169DC1-EA28-4CC9-A885-F6497226FB68}"/>
            </a:ext>
          </a:extLst>
        </xdr:cNvPr>
        <xdr:cNvSpPr/>
      </xdr:nvSpPr>
      <xdr:spPr>
        <a:xfrm>
          <a:off x="9588500" y="68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64675</xdr:rowOff>
    </xdr:from>
    <xdr:to>
      <xdr:col>55</xdr:col>
      <xdr:colOff>0</xdr:colOff>
      <xdr:row>40</xdr:row>
      <xdr:rowOff>67761</xdr:rowOff>
    </xdr:to>
    <xdr:cxnSp macro="">
      <xdr:nvCxnSpPr>
        <xdr:cNvPr id="133" name="直線コネクタ 132">
          <a:extLst>
            <a:ext uri="{FF2B5EF4-FFF2-40B4-BE49-F238E27FC236}">
              <a16:creationId xmlns:a16="http://schemas.microsoft.com/office/drawing/2014/main" xmlns="" id="{FD6A7D06-5D74-4EA0-8852-4152FD2B8C8A}"/>
            </a:ext>
          </a:extLst>
        </xdr:cNvPr>
        <xdr:cNvCxnSpPr/>
      </xdr:nvCxnSpPr>
      <xdr:spPr>
        <a:xfrm flipV="1">
          <a:off x="9639300" y="6922675"/>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20238</xdr:rowOff>
    </xdr:from>
    <xdr:to>
      <xdr:col>46</xdr:col>
      <xdr:colOff>38100</xdr:colOff>
      <xdr:row>40</xdr:row>
      <xdr:rowOff>121838</xdr:rowOff>
    </xdr:to>
    <xdr:sp macro="" textlink="">
      <xdr:nvSpPr>
        <xdr:cNvPr id="134" name="楕円 133">
          <a:extLst>
            <a:ext uri="{FF2B5EF4-FFF2-40B4-BE49-F238E27FC236}">
              <a16:creationId xmlns:a16="http://schemas.microsoft.com/office/drawing/2014/main" xmlns="" id="{79E83CA2-74D9-48BE-840B-CEAA8B202B46}"/>
            </a:ext>
          </a:extLst>
        </xdr:cNvPr>
        <xdr:cNvSpPr/>
      </xdr:nvSpPr>
      <xdr:spPr>
        <a:xfrm>
          <a:off x="8699500" y="6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67761</xdr:rowOff>
    </xdr:from>
    <xdr:to>
      <xdr:col>50</xdr:col>
      <xdr:colOff>114300</xdr:colOff>
      <xdr:row>40</xdr:row>
      <xdr:rowOff>71038</xdr:rowOff>
    </xdr:to>
    <xdr:cxnSp macro="">
      <xdr:nvCxnSpPr>
        <xdr:cNvPr id="135" name="直線コネクタ 134">
          <a:extLst>
            <a:ext uri="{FF2B5EF4-FFF2-40B4-BE49-F238E27FC236}">
              <a16:creationId xmlns:a16="http://schemas.microsoft.com/office/drawing/2014/main" xmlns="" id="{0661C7FE-EEF6-4077-B2FB-12FAC5CFB347}"/>
            </a:ext>
          </a:extLst>
        </xdr:cNvPr>
        <xdr:cNvCxnSpPr/>
      </xdr:nvCxnSpPr>
      <xdr:spPr>
        <a:xfrm flipV="1">
          <a:off x="8750300" y="6925761"/>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24200</xdr:rowOff>
    </xdr:from>
    <xdr:to>
      <xdr:col>41</xdr:col>
      <xdr:colOff>101600</xdr:colOff>
      <xdr:row>40</xdr:row>
      <xdr:rowOff>125800</xdr:rowOff>
    </xdr:to>
    <xdr:sp macro="" textlink="">
      <xdr:nvSpPr>
        <xdr:cNvPr id="136" name="楕円 135">
          <a:extLst>
            <a:ext uri="{FF2B5EF4-FFF2-40B4-BE49-F238E27FC236}">
              <a16:creationId xmlns:a16="http://schemas.microsoft.com/office/drawing/2014/main" xmlns="" id="{A3DBC2A8-5AD6-4B86-AC78-4F7B028CF4D3}"/>
            </a:ext>
          </a:extLst>
        </xdr:cNvPr>
        <xdr:cNvSpPr/>
      </xdr:nvSpPr>
      <xdr:spPr>
        <a:xfrm>
          <a:off x="7810500" y="68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71038</xdr:rowOff>
    </xdr:from>
    <xdr:to>
      <xdr:col>45</xdr:col>
      <xdr:colOff>177800</xdr:colOff>
      <xdr:row>40</xdr:row>
      <xdr:rowOff>75000</xdr:rowOff>
    </xdr:to>
    <xdr:cxnSp macro="">
      <xdr:nvCxnSpPr>
        <xdr:cNvPr id="137" name="直線コネクタ 136">
          <a:extLst>
            <a:ext uri="{FF2B5EF4-FFF2-40B4-BE49-F238E27FC236}">
              <a16:creationId xmlns:a16="http://schemas.microsoft.com/office/drawing/2014/main" xmlns="" id="{2FB39733-BF17-42D6-BBB5-6765188F24B6}"/>
            </a:ext>
          </a:extLst>
        </xdr:cNvPr>
        <xdr:cNvCxnSpPr/>
      </xdr:nvCxnSpPr>
      <xdr:spPr>
        <a:xfrm flipV="1">
          <a:off x="7861300" y="692903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27000</xdr:rowOff>
    </xdr:from>
    <xdr:to>
      <xdr:col>36</xdr:col>
      <xdr:colOff>165100</xdr:colOff>
      <xdr:row>40</xdr:row>
      <xdr:rowOff>128600</xdr:rowOff>
    </xdr:to>
    <xdr:sp macro="" textlink="">
      <xdr:nvSpPr>
        <xdr:cNvPr id="138" name="楕円 137">
          <a:extLst>
            <a:ext uri="{FF2B5EF4-FFF2-40B4-BE49-F238E27FC236}">
              <a16:creationId xmlns:a16="http://schemas.microsoft.com/office/drawing/2014/main" xmlns="" id="{7F5398E0-BF95-49FC-A566-E1877EBA6971}"/>
            </a:ext>
          </a:extLst>
        </xdr:cNvPr>
        <xdr:cNvSpPr/>
      </xdr:nvSpPr>
      <xdr:spPr>
        <a:xfrm>
          <a:off x="6921500" y="68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75000</xdr:rowOff>
    </xdr:from>
    <xdr:to>
      <xdr:col>41</xdr:col>
      <xdr:colOff>50800</xdr:colOff>
      <xdr:row>40</xdr:row>
      <xdr:rowOff>77800</xdr:rowOff>
    </xdr:to>
    <xdr:cxnSp macro="">
      <xdr:nvCxnSpPr>
        <xdr:cNvPr id="139" name="直線コネクタ 138">
          <a:extLst>
            <a:ext uri="{FF2B5EF4-FFF2-40B4-BE49-F238E27FC236}">
              <a16:creationId xmlns:a16="http://schemas.microsoft.com/office/drawing/2014/main" xmlns="" id="{48296371-064E-45DB-9BC5-34C47A8176AC}"/>
            </a:ext>
          </a:extLst>
        </xdr:cNvPr>
        <xdr:cNvCxnSpPr/>
      </xdr:nvCxnSpPr>
      <xdr:spPr>
        <a:xfrm flipV="1">
          <a:off x="6972300" y="6933000"/>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xmlns="" id="{DA422C7E-F579-4639-B8DA-045168A3000D}"/>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xmlns="" id="{67C4E0DA-EC79-4323-8154-DEC6FD580205}"/>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xmlns="" id="{B022BA47-7C68-4411-9EA7-748EDFEE595E}"/>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xmlns="" id="{F6B47414-6131-4B72-88E8-F0950ED728B3}"/>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109688</xdr:rowOff>
    </xdr:from>
    <xdr:ext cx="534377" cy="259045"/>
    <xdr:sp macro="" textlink="">
      <xdr:nvSpPr>
        <xdr:cNvPr id="144" name="n_1mainValue【道路】&#10;一人当たり延長">
          <a:extLst>
            <a:ext uri="{FF2B5EF4-FFF2-40B4-BE49-F238E27FC236}">
              <a16:creationId xmlns:a16="http://schemas.microsoft.com/office/drawing/2014/main" xmlns="" id="{F66141A8-0518-4BEE-B7DF-1B740F1F4C0A}"/>
            </a:ext>
          </a:extLst>
        </xdr:cNvPr>
        <xdr:cNvSpPr txBox="1"/>
      </xdr:nvSpPr>
      <xdr:spPr>
        <a:xfrm>
          <a:off x="9359411" y="69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112965</xdr:rowOff>
    </xdr:from>
    <xdr:ext cx="534377" cy="259045"/>
    <xdr:sp macro="" textlink="">
      <xdr:nvSpPr>
        <xdr:cNvPr id="145" name="n_2mainValue【道路】&#10;一人当たり延長">
          <a:extLst>
            <a:ext uri="{FF2B5EF4-FFF2-40B4-BE49-F238E27FC236}">
              <a16:creationId xmlns:a16="http://schemas.microsoft.com/office/drawing/2014/main" xmlns="" id="{0BB340B7-F5E9-435E-BF76-304CC618147F}"/>
            </a:ext>
          </a:extLst>
        </xdr:cNvPr>
        <xdr:cNvSpPr txBox="1"/>
      </xdr:nvSpPr>
      <xdr:spPr>
        <a:xfrm>
          <a:off x="8483111" y="69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116927</xdr:rowOff>
    </xdr:from>
    <xdr:ext cx="534377" cy="259045"/>
    <xdr:sp macro="" textlink="">
      <xdr:nvSpPr>
        <xdr:cNvPr id="146" name="n_3mainValue【道路】&#10;一人当たり延長">
          <a:extLst>
            <a:ext uri="{FF2B5EF4-FFF2-40B4-BE49-F238E27FC236}">
              <a16:creationId xmlns:a16="http://schemas.microsoft.com/office/drawing/2014/main" xmlns="" id="{EBED3BC9-8BDA-4DAF-A0C1-A86BC070EC9D}"/>
            </a:ext>
          </a:extLst>
        </xdr:cNvPr>
        <xdr:cNvSpPr txBox="1"/>
      </xdr:nvSpPr>
      <xdr:spPr>
        <a:xfrm>
          <a:off x="7594111" y="69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119727</xdr:rowOff>
    </xdr:from>
    <xdr:ext cx="534377" cy="259045"/>
    <xdr:sp macro="" textlink="">
      <xdr:nvSpPr>
        <xdr:cNvPr id="147" name="n_4mainValue【道路】&#10;一人当たり延長">
          <a:extLst>
            <a:ext uri="{FF2B5EF4-FFF2-40B4-BE49-F238E27FC236}">
              <a16:creationId xmlns:a16="http://schemas.microsoft.com/office/drawing/2014/main" xmlns="" id="{4DB79B79-20C7-42EF-AC46-F41D2811923E}"/>
            </a:ext>
          </a:extLst>
        </xdr:cNvPr>
        <xdr:cNvSpPr txBox="1"/>
      </xdr:nvSpPr>
      <xdr:spPr>
        <a:xfrm>
          <a:off x="6705111" y="69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D7D99179-1AF7-4D43-A0A4-072FFB1E45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AA50FD08-1AB7-4F08-B249-96067F8887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AFD0FB6C-BB14-441F-85B4-D6EFE4965A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329A9108-AADA-4452-9AA1-51F9C74B95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4C527979-1C4B-4F26-BCF3-A4F98491BE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A6AA72D-083C-4F93-B8EF-B375C4CD3F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8C7E44FD-1712-4A07-AFDB-FBA5D60217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A0049C67-5128-48A0-A94A-AB7F2ADEA7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E616ED68-CA1F-4A68-AED7-46BF88FB18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7C3DA45E-588D-492B-9289-756E382DD6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6F1B20AC-91DC-4291-B193-80F839817A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B46F1770-4734-4B65-9DA8-9556DE8C35D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85EF65CE-49D0-4406-A5AB-423C0C6FC2F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A2866259-A7EB-4798-A3DB-5AF2F8D90F0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BF488F86-9DB4-4E5D-8597-CC11C686FBD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6EE8DDC3-F700-4EE9-84B5-7F78223503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FE60A13D-BCAD-4385-B044-40AE30BDE0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294180FD-E8BB-434C-96AC-D3EB36A655B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69518325-07D0-40EE-AC35-6938A628FD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1778B273-E26A-4DFC-AF6A-A4D373DEA4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B0989939-4D2D-4B38-A3BD-AF22116B88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531B85FE-2D18-46C4-A3EE-B1CBB93DA5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820C71F4-8BD3-4F19-A172-6EF3342C75D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9C9705A4-A015-4273-8AA6-0E7F849CD2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40E846F7-E511-4255-A264-2ADBC305C7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xmlns="" id="{C388F651-61FC-4B37-BF23-145F53FB667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xmlns="" id="{A550A7B2-D4D3-4886-B1D1-B681C5079BB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xmlns="" id="{73A4ABDA-84DC-4B24-8FD8-64215AD8675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85F974F1-11B5-481D-AAFC-C3437DEB6BA8}"/>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xmlns="" id="{39FEC6EE-9E60-48B2-A298-33C75E88A123}"/>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D67B0D9B-C453-4971-9D22-542F4687F942}"/>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xmlns="" id="{23DDB767-0913-41EF-98DE-BF30009528E7}"/>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xmlns="" id="{76E2B54C-37DB-4479-AD0B-B9CA57D939AA}"/>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04A9C033-DC0B-4154-8BA8-03B210DBCA2E}"/>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xmlns="" id="{566560F9-1DC7-4272-841F-8EEA3D43BB47}"/>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xmlns="" id="{9AB7DC8D-7573-4906-A9F1-431EAD5178BA}"/>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F17291C-932B-4E16-9698-6220F3AE7E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6C8B39F6-1193-46B4-85FF-CEE3354FFC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DA9FD4C-AC97-4991-A92D-519FC60390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64B8D9AF-910D-4BBE-B821-BE28B6DDFC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4E7C49FE-E570-4C4E-9BB9-28E6654CDD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89" name="楕円 188">
          <a:extLst>
            <a:ext uri="{FF2B5EF4-FFF2-40B4-BE49-F238E27FC236}">
              <a16:creationId xmlns:a16="http://schemas.microsoft.com/office/drawing/2014/main" xmlns="" id="{DA4E2FDF-AD5A-477E-A87F-BE898C6CB070}"/>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7D256BB6-2A0F-455D-949A-3E29C140CC16}"/>
            </a:ext>
          </a:extLst>
        </xdr:cNvPr>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1" name="楕円 190">
          <a:extLst>
            <a:ext uri="{FF2B5EF4-FFF2-40B4-BE49-F238E27FC236}">
              <a16:creationId xmlns:a16="http://schemas.microsoft.com/office/drawing/2014/main" xmlns="" id="{39D40110-CB70-44F1-A1D8-2787E65A1369}"/>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39188</xdr:rowOff>
    </xdr:to>
    <xdr:cxnSp macro="">
      <xdr:nvCxnSpPr>
        <xdr:cNvPr id="192" name="直線コネクタ 191">
          <a:extLst>
            <a:ext uri="{FF2B5EF4-FFF2-40B4-BE49-F238E27FC236}">
              <a16:creationId xmlns:a16="http://schemas.microsoft.com/office/drawing/2014/main" xmlns="" id="{E0DF6AC0-AD01-4BAD-954D-A0B3F537414D}"/>
            </a:ext>
          </a:extLst>
        </xdr:cNvPr>
        <xdr:cNvCxnSpPr/>
      </xdr:nvCxnSpPr>
      <xdr:spPr>
        <a:xfrm>
          <a:off x="3797300" y="1029679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3" name="楕円 192">
          <a:extLst>
            <a:ext uri="{FF2B5EF4-FFF2-40B4-BE49-F238E27FC236}">
              <a16:creationId xmlns:a16="http://schemas.microsoft.com/office/drawing/2014/main" xmlns="" id="{A85B348A-E5D8-4A81-AEB5-669BC2AC4774}"/>
            </a:ext>
          </a:extLst>
        </xdr:cNvPr>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9797</xdr:rowOff>
    </xdr:to>
    <xdr:cxnSp macro="">
      <xdr:nvCxnSpPr>
        <xdr:cNvPr id="194" name="直線コネクタ 193">
          <a:extLst>
            <a:ext uri="{FF2B5EF4-FFF2-40B4-BE49-F238E27FC236}">
              <a16:creationId xmlns:a16="http://schemas.microsoft.com/office/drawing/2014/main" xmlns="" id="{AE5A0B4D-D8B7-45BC-BE85-9C1A8D8CE8AA}"/>
            </a:ext>
          </a:extLst>
        </xdr:cNvPr>
        <xdr:cNvCxnSpPr/>
      </xdr:nvCxnSpPr>
      <xdr:spPr>
        <a:xfrm>
          <a:off x="2908300" y="102674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195" name="楕円 194">
          <a:extLst>
            <a:ext uri="{FF2B5EF4-FFF2-40B4-BE49-F238E27FC236}">
              <a16:creationId xmlns:a16="http://schemas.microsoft.com/office/drawing/2014/main" xmlns="" id="{1447FA26-2041-4B45-810F-15FB6DA1C39B}"/>
            </a:ext>
          </a:extLst>
        </xdr:cNvPr>
        <xdr:cNvSpPr/>
      </xdr:nvSpPr>
      <xdr:spPr>
        <a:xfrm>
          <a:off x="1968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151856</xdr:rowOff>
    </xdr:to>
    <xdr:cxnSp macro="">
      <xdr:nvCxnSpPr>
        <xdr:cNvPr id="196" name="直線コネクタ 195">
          <a:extLst>
            <a:ext uri="{FF2B5EF4-FFF2-40B4-BE49-F238E27FC236}">
              <a16:creationId xmlns:a16="http://schemas.microsoft.com/office/drawing/2014/main" xmlns="" id="{756C5FEC-1CE5-45A6-B2D5-A4591AA3E3AA}"/>
            </a:ext>
          </a:extLst>
        </xdr:cNvPr>
        <xdr:cNvCxnSpPr/>
      </xdr:nvCxnSpPr>
      <xdr:spPr>
        <a:xfrm>
          <a:off x="2019300" y="1023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7" name="楕円 196">
          <a:extLst>
            <a:ext uri="{FF2B5EF4-FFF2-40B4-BE49-F238E27FC236}">
              <a16:creationId xmlns:a16="http://schemas.microsoft.com/office/drawing/2014/main" xmlns="" id="{875F9AE5-A144-46BE-93AC-ADA0E9368AF0}"/>
            </a:ext>
          </a:extLst>
        </xdr:cNvPr>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119199</xdr:rowOff>
    </xdr:to>
    <xdr:cxnSp macro="">
      <xdr:nvCxnSpPr>
        <xdr:cNvPr id="198" name="直線コネクタ 197">
          <a:extLst>
            <a:ext uri="{FF2B5EF4-FFF2-40B4-BE49-F238E27FC236}">
              <a16:creationId xmlns:a16="http://schemas.microsoft.com/office/drawing/2014/main" xmlns="" id="{B145F35E-8FCF-4DD1-B218-613D2B51BB3B}"/>
            </a:ext>
          </a:extLst>
        </xdr:cNvPr>
        <xdr:cNvCxnSpPr/>
      </xdr:nvCxnSpPr>
      <xdr:spPr>
        <a:xfrm>
          <a:off x="1130300" y="102037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3A97DF29-DBD8-4F7E-B931-7ECE6B3ECB7E}"/>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C4E8E135-4991-4CE2-B4FE-93D4C7E59173}"/>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89619932-333F-46ED-B526-4F8139850B55}"/>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3AB7B2CE-5F31-4514-8310-0B69A08EFC62}"/>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86645BD6-171E-4BC7-BCBC-11766DC99A46}"/>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91A0F4D8-A23F-4DE5-8967-C00047A49D5D}"/>
            </a:ext>
          </a:extLst>
        </xdr:cNvPr>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EC81C526-5159-4D22-BE6A-31A2FFD6F419}"/>
            </a:ext>
          </a:extLst>
        </xdr:cNvPr>
        <xdr:cNvSpPr txBox="1"/>
      </xdr:nvSpPr>
      <xdr:spPr>
        <a:xfrm>
          <a:off x="1816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B362B592-7311-439E-9C54-C0B2B1C2A7C4}"/>
            </a:ext>
          </a:extLst>
        </xdr:cNvPr>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46802A94-F148-42A0-8618-E9D03CCA65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6C0F4D21-007E-499D-B1A4-B50D4DECEE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6105D477-E3EA-47CB-BBA1-FC3EC3D27F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D1052B04-57F6-4B04-B76E-0DEF4CF26C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597C865C-633C-405E-ADCF-DDF9E94EEC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C389E9AD-B69C-496E-934D-21926732E3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7EB35C6A-3D5E-4D69-BAE4-A7F74DD796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87086FBB-93AD-4074-86E9-6A429EF866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DF4E0073-D33B-40BD-8D71-088D7F68CA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5E488C53-C815-4D97-BBDF-9E374E1AF0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27CF2AD2-A29E-4662-B88D-11CD76FA04E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1ACE8DD7-8590-4ADB-AB28-3A3AC2244CA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AABC394D-B72F-4023-ACF6-CC675FC7F0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E9E69BBB-35E1-4017-97CF-1A3BC191D2C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80850CAD-3999-43FD-9A4D-5F65E0F274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D94BDA3C-96FE-461D-8F3C-C82DE6B7261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3EF01143-8478-4FDA-833E-9F0991E9F1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3D8B80FD-AA1F-4839-B13E-CD16F99056A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0E9F846C-EA95-4E79-93B5-14A5178828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8A67F6DF-3D9A-4ECD-A76A-D3C56CFF2C7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A733E6CD-4308-4425-8C4F-7903FF8D07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A7531A4D-2279-4E97-BB20-E1CEE4049FF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BAC5B041-6568-4B43-8B42-F48FC21B64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xmlns="" id="{4119E121-1810-4ACD-8431-76E6AAA3935D}"/>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31E5499-9BC0-494C-864F-DDA75C8FD20A}"/>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xmlns="" id="{CCB74914-D1C1-438D-B7D4-082DACC11A0D}"/>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D7781955-25F2-44AF-89B2-BA817F4DD0B3}"/>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xmlns="" id="{29465160-B0B2-49C4-8CCC-FF6656662CDC}"/>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5155105D-2731-40AE-AB7D-E98BAD911BAD}"/>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xmlns="" id="{F90890F5-126A-4F2A-84B0-696452FAA49B}"/>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xmlns="" id="{7F7E88FE-EFF3-47E8-8D30-A3983824C62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xmlns="" id="{06F850B3-4324-4DB9-A677-1D392E289BD2}"/>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xmlns="" id="{5F6EEE8F-ED8B-4544-A358-6494530ED1B2}"/>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xmlns="" id="{0EEE8A17-8E92-44C2-B8DA-A4A73376EE35}"/>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596E527-D382-4E5F-AC15-38A2170087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FE733148-EEC7-40DB-B2CB-B55357915C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C7DF249-AE2D-415F-A1A9-56FB4655D5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42BA6FF6-412D-4699-B065-8746EBC726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E0C6987B-5BAF-4AB2-B9FC-FC5254093A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164547</xdr:rowOff>
    </xdr:from>
    <xdr:to>
      <xdr:col>55</xdr:col>
      <xdr:colOff>50800</xdr:colOff>
      <xdr:row>63</xdr:row>
      <xdr:rowOff>94697</xdr:rowOff>
    </xdr:to>
    <xdr:sp macro="" textlink="">
      <xdr:nvSpPr>
        <xdr:cNvPr id="246" name="楕円 245">
          <a:extLst>
            <a:ext uri="{FF2B5EF4-FFF2-40B4-BE49-F238E27FC236}">
              <a16:creationId xmlns:a16="http://schemas.microsoft.com/office/drawing/2014/main" xmlns="" id="{D96B972A-4CDC-4398-8115-944940B35CC9}"/>
            </a:ext>
          </a:extLst>
        </xdr:cNvPr>
        <xdr:cNvSpPr/>
      </xdr:nvSpPr>
      <xdr:spPr>
        <a:xfrm>
          <a:off x="10426700" y="107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142974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F4B6E18C-595D-41C9-95AC-3C34A5D2537F}"/>
            </a:ext>
          </a:extLst>
        </xdr:cNvPr>
        <xdr:cNvSpPr txBox="1"/>
      </xdr:nvSpPr>
      <xdr:spPr>
        <a:xfrm>
          <a:off x="10515600" y="1077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167060</xdr:rowOff>
    </xdr:from>
    <xdr:to>
      <xdr:col>50</xdr:col>
      <xdr:colOff>165100</xdr:colOff>
      <xdr:row>63</xdr:row>
      <xdr:rowOff>97210</xdr:rowOff>
    </xdr:to>
    <xdr:sp macro="" textlink="">
      <xdr:nvSpPr>
        <xdr:cNvPr id="248" name="楕円 247">
          <a:extLst>
            <a:ext uri="{FF2B5EF4-FFF2-40B4-BE49-F238E27FC236}">
              <a16:creationId xmlns:a16="http://schemas.microsoft.com/office/drawing/2014/main" xmlns="" id="{B69EBEEB-B16C-4D48-9EA3-A434CC5BCCC4}"/>
            </a:ext>
          </a:extLst>
        </xdr:cNvPr>
        <xdr:cNvSpPr/>
      </xdr:nvSpPr>
      <xdr:spPr>
        <a:xfrm>
          <a:off x="9588500" y="107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43897</xdr:rowOff>
    </xdr:from>
    <xdr:to>
      <xdr:col>55</xdr:col>
      <xdr:colOff>0</xdr:colOff>
      <xdr:row>63</xdr:row>
      <xdr:rowOff>46410</xdr:rowOff>
    </xdr:to>
    <xdr:cxnSp macro="">
      <xdr:nvCxnSpPr>
        <xdr:cNvPr id="249" name="直線コネクタ 248">
          <a:extLst>
            <a:ext uri="{FF2B5EF4-FFF2-40B4-BE49-F238E27FC236}">
              <a16:creationId xmlns:a16="http://schemas.microsoft.com/office/drawing/2014/main" xmlns="" id="{174C258B-FD5C-4242-AF7A-0751AC1FD956}"/>
            </a:ext>
          </a:extLst>
        </xdr:cNvPr>
        <xdr:cNvCxnSpPr/>
      </xdr:nvCxnSpPr>
      <xdr:spPr>
        <a:xfrm flipV="1">
          <a:off x="9639300" y="10845247"/>
          <a:ext cx="8382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169063</xdr:rowOff>
    </xdr:from>
    <xdr:to>
      <xdr:col>46</xdr:col>
      <xdr:colOff>38100</xdr:colOff>
      <xdr:row>63</xdr:row>
      <xdr:rowOff>99213</xdr:rowOff>
    </xdr:to>
    <xdr:sp macro="" textlink="">
      <xdr:nvSpPr>
        <xdr:cNvPr id="250" name="楕円 249">
          <a:extLst>
            <a:ext uri="{FF2B5EF4-FFF2-40B4-BE49-F238E27FC236}">
              <a16:creationId xmlns:a16="http://schemas.microsoft.com/office/drawing/2014/main" xmlns="" id="{A8D72985-BC05-4E33-8D71-B254333BE1E0}"/>
            </a:ext>
          </a:extLst>
        </xdr:cNvPr>
        <xdr:cNvSpPr/>
      </xdr:nvSpPr>
      <xdr:spPr>
        <a:xfrm>
          <a:off x="8699500" y="107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46410</xdr:rowOff>
    </xdr:from>
    <xdr:to>
      <xdr:col>50</xdr:col>
      <xdr:colOff>114300</xdr:colOff>
      <xdr:row>63</xdr:row>
      <xdr:rowOff>48413</xdr:rowOff>
    </xdr:to>
    <xdr:cxnSp macro="">
      <xdr:nvCxnSpPr>
        <xdr:cNvPr id="251" name="直線コネクタ 250">
          <a:extLst>
            <a:ext uri="{FF2B5EF4-FFF2-40B4-BE49-F238E27FC236}">
              <a16:creationId xmlns:a16="http://schemas.microsoft.com/office/drawing/2014/main" xmlns="" id="{5F9CDCC4-4DD5-44F5-9A8D-303F5D5DFB43}"/>
            </a:ext>
          </a:extLst>
        </xdr:cNvPr>
        <xdr:cNvCxnSpPr/>
      </xdr:nvCxnSpPr>
      <xdr:spPr>
        <a:xfrm flipV="1">
          <a:off x="8750300" y="1084776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xdr:rowOff>
    </xdr:from>
    <xdr:to>
      <xdr:col>41</xdr:col>
      <xdr:colOff>101600</xdr:colOff>
      <xdr:row>63</xdr:row>
      <xdr:rowOff>101602</xdr:rowOff>
    </xdr:to>
    <xdr:sp macro="" textlink="">
      <xdr:nvSpPr>
        <xdr:cNvPr id="252" name="楕円 251">
          <a:extLst>
            <a:ext uri="{FF2B5EF4-FFF2-40B4-BE49-F238E27FC236}">
              <a16:creationId xmlns:a16="http://schemas.microsoft.com/office/drawing/2014/main" xmlns="" id="{99588E82-BE07-4564-A25A-BA27C250B1B9}"/>
            </a:ext>
          </a:extLst>
        </xdr:cNvPr>
        <xdr:cNvSpPr/>
      </xdr:nvSpPr>
      <xdr:spPr>
        <a:xfrm>
          <a:off x="7810500" y="108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48413</xdr:rowOff>
    </xdr:from>
    <xdr:to>
      <xdr:col>45</xdr:col>
      <xdr:colOff>177800</xdr:colOff>
      <xdr:row>63</xdr:row>
      <xdr:rowOff>50802</xdr:rowOff>
    </xdr:to>
    <xdr:cxnSp macro="">
      <xdr:nvCxnSpPr>
        <xdr:cNvPr id="253" name="直線コネクタ 252">
          <a:extLst>
            <a:ext uri="{FF2B5EF4-FFF2-40B4-BE49-F238E27FC236}">
              <a16:creationId xmlns:a16="http://schemas.microsoft.com/office/drawing/2014/main" xmlns="" id="{054A059E-8B67-4A78-BD12-2607EC797B2B}"/>
            </a:ext>
          </a:extLst>
        </xdr:cNvPr>
        <xdr:cNvCxnSpPr/>
      </xdr:nvCxnSpPr>
      <xdr:spPr>
        <a:xfrm flipV="1">
          <a:off x="7861300" y="10849763"/>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1801</xdr:rowOff>
    </xdr:from>
    <xdr:to>
      <xdr:col>36</xdr:col>
      <xdr:colOff>165100</xdr:colOff>
      <xdr:row>63</xdr:row>
      <xdr:rowOff>103401</xdr:rowOff>
    </xdr:to>
    <xdr:sp macro="" textlink="">
      <xdr:nvSpPr>
        <xdr:cNvPr id="254" name="楕円 253">
          <a:extLst>
            <a:ext uri="{FF2B5EF4-FFF2-40B4-BE49-F238E27FC236}">
              <a16:creationId xmlns:a16="http://schemas.microsoft.com/office/drawing/2014/main" xmlns="" id="{2C0DA2C8-262C-41DA-A183-E0B1076B86F2}"/>
            </a:ext>
          </a:extLst>
        </xdr:cNvPr>
        <xdr:cNvSpPr/>
      </xdr:nvSpPr>
      <xdr:spPr>
        <a:xfrm>
          <a:off x="6921500" y="108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50802</xdr:rowOff>
    </xdr:from>
    <xdr:to>
      <xdr:col>41</xdr:col>
      <xdr:colOff>50800</xdr:colOff>
      <xdr:row>63</xdr:row>
      <xdr:rowOff>52601</xdr:rowOff>
    </xdr:to>
    <xdr:cxnSp macro="">
      <xdr:nvCxnSpPr>
        <xdr:cNvPr id="255" name="直線コネクタ 254">
          <a:extLst>
            <a:ext uri="{FF2B5EF4-FFF2-40B4-BE49-F238E27FC236}">
              <a16:creationId xmlns:a16="http://schemas.microsoft.com/office/drawing/2014/main" xmlns="" id="{6F45AFA6-B1F6-4CE6-ABCF-950F9E92287B}"/>
            </a:ext>
          </a:extLst>
        </xdr:cNvPr>
        <xdr:cNvCxnSpPr/>
      </xdr:nvCxnSpPr>
      <xdr:spPr>
        <a:xfrm flipV="1">
          <a:off x="6972300" y="10852152"/>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1E9F44FE-7165-43AC-B8D2-98AB5BC46F79}"/>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ABAB307C-356C-4790-8B62-B8ABB1AEF3D8}"/>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3DCD72E4-48F3-425F-BB83-D80FD08D648E}"/>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DFB5112E-D0EA-43D5-885D-5D4AFB88FF83}"/>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88337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83C431DC-9D09-4876-AFB4-32BE4065673E}"/>
            </a:ext>
          </a:extLst>
        </xdr:cNvPr>
        <xdr:cNvSpPr txBox="1"/>
      </xdr:nvSpPr>
      <xdr:spPr>
        <a:xfrm>
          <a:off x="9327095" y="108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90340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D284A68D-36D0-48A3-840C-9DB23A7EE2F5}"/>
            </a:ext>
          </a:extLst>
        </xdr:cNvPr>
        <xdr:cNvSpPr txBox="1"/>
      </xdr:nvSpPr>
      <xdr:spPr>
        <a:xfrm>
          <a:off x="8450795" y="1089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92729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08ACEB23-6FEE-4915-A924-80399D8F8AD9}"/>
            </a:ext>
          </a:extLst>
        </xdr:cNvPr>
        <xdr:cNvSpPr txBox="1"/>
      </xdr:nvSpPr>
      <xdr:spPr>
        <a:xfrm>
          <a:off x="7561795" y="1089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94528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969E75AC-3273-45DD-A86A-00E472845248}"/>
            </a:ext>
          </a:extLst>
        </xdr:cNvPr>
        <xdr:cNvSpPr txBox="1"/>
      </xdr:nvSpPr>
      <xdr:spPr>
        <a:xfrm>
          <a:off x="6672795" y="1089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D5E34296-A948-413D-B3A3-1BA1B74B51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1BCC6519-0DCC-48ED-9ADA-152B47E1A1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2FC079DD-BAAC-4F05-B48D-2C3FBE43CE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D28878C2-6899-49C5-80CA-A0753CE87D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F7395A55-10CA-41A2-BCD1-016C1AB5CD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7295941B-D4CE-4D2C-98B7-2D19F01A65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CB4F24FF-B4AE-462D-8919-B5917D6956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BDD6FBD2-E8D7-4C2F-AB72-137EC2D952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C9ECB584-9F36-45DA-9C57-50D4ED7800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D4241EA9-D349-48DB-B283-00FCC02BBE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D2B94D9-036F-44BA-9F52-701F26F585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95F02401-23DA-41DD-8807-2227A8704E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B14C5C10-2962-4DFB-90AB-A6BDAA53580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9ED1AAC5-0455-4E9E-A789-1DB653571B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1DC5D83E-033B-483C-A30C-821B2FC396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D1D26BAD-43AF-4B15-BBCD-B287E84FFB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321DB94E-510B-4F0F-8C5A-34113C5890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D1E56CAE-38A3-4202-B969-F1464E82F5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E8CF3704-D7D2-4ADB-BC11-FA3D3F4F10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D346B559-F7C4-49FD-94D7-7B40BCF1980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E88B562A-C3E4-448A-BB7E-606F9158CB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2C807D84-53ED-435C-B6C8-D8D25BA6B8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F7A19E22-8AD9-4506-894D-EA90D943C3D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8E493122-E15C-4F27-84E2-6B19C7C291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AC23BDED-C61C-477D-86E0-0181A4F57F7A}"/>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5B5B7C01-3448-479E-8D3E-9B73937C219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3086A3FF-A990-4809-9070-7CCD5915F80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3271B1F3-7607-477A-857F-A2DB96F967B8}"/>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xmlns="" id="{64B99878-8517-4ED9-9B55-6987F7734DC4}"/>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7E8AFFF4-A449-4F57-A129-313BDE89F9B1}"/>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xmlns="" id="{7DC0300B-FB9C-47D5-81CB-0C0ABD7DD358}"/>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xmlns="" id="{534B3C87-6CF1-4781-8223-C74C0FB5BAA2}"/>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xmlns="" id="{827E7823-B129-4078-B75A-F3723273E931}"/>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xmlns="" id="{452F572C-F210-4122-BEF5-0695E0B3FFB6}"/>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xmlns="" id="{76B23823-9C09-47F0-B911-E8812FCF1C7F}"/>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9B1D6941-41FE-4A4B-AB34-DEB8272A15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4CF9A305-F882-4EF2-89DA-46CE841E0B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89355C21-7822-4B66-92AE-EF74E6812B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E5B61FF-5F44-4572-8B04-96404679A9F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1FE02316-BEA9-4CB0-9AD3-C509B8FB35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4" name="楕円 303">
          <a:extLst>
            <a:ext uri="{FF2B5EF4-FFF2-40B4-BE49-F238E27FC236}">
              <a16:creationId xmlns:a16="http://schemas.microsoft.com/office/drawing/2014/main" xmlns="" id="{FD29A0D0-7433-4304-BBEC-D45D112676F4}"/>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62882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1980883B-1D3F-4F5B-86FD-87C97AB2CE1E}"/>
            </a:ext>
          </a:extLst>
        </xdr:cNvPr>
        <xdr:cNvSpPr txBox="1"/>
      </xdr:nvSpPr>
      <xdr:spPr>
        <a:xfrm>
          <a:off x="4673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6" name="楕円 305">
          <a:extLst>
            <a:ext uri="{FF2B5EF4-FFF2-40B4-BE49-F238E27FC236}">
              <a16:creationId xmlns:a16="http://schemas.microsoft.com/office/drawing/2014/main" xmlns="" id="{04E93F3B-9384-41CB-8C86-86659F0378FD}"/>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135255</xdr:rowOff>
    </xdr:to>
    <xdr:cxnSp macro="">
      <xdr:nvCxnSpPr>
        <xdr:cNvPr id="307" name="直線コネクタ 306">
          <a:extLst>
            <a:ext uri="{FF2B5EF4-FFF2-40B4-BE49-F238E27FC236}">
              <a16:creationId xmlns:a16="http://schemas.microsoft.com/office/drawing/2014/main" xmlns="" id="{9FE52CA7-A30A-4DFC-AFEA-621022A1ECE7}"/>
            </a:ext>
          </a:extLst>
        </xdr:cNvPr>
        <xdr:cNvCxnSpPr/>
      </xdr:nvCxnSpPr>
      <xdr:spPr>
        <a:xfrm>
          <a:off x="3797300" y="141751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308" name="楕円 307">
          <a:extLst>
            <a:ext uri="{FF2B5EF4-FFF2-40B4-BE49-F238E27FC236}">
              <a16:creationId xmlns:a16="http://schemas.microsoft.com/office/drawing/2014/main" xmlns="" id="{FC61066E-466F-4DA0-9745-7FB6D785D36D}"/>
            </a:ext>
          </a:extLst>
        </xdr:cNvPr>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116205</xdr:rowOff>
    </xdr:to>
    <xdr:cxnSp macro="">
      <xdr:nvCxnSpPr>
        <xdr:cNvPr id="309" name="直線コネクタ 308">
          <a:extLst>
            <a:ext uri="{FF2B5EF4-FFF2-40B4-BE49-F238E27FC236}">
              <a16:creationId xmlns:a16="http://schemas.microsoft.com/office/drawing/2014/main" xmlns="" id="{F759997F-A524-4BDD-A629-4BD4D3CC598C}"/>
            </a:ext>
          </a:extLst>
        </xdr:cNvPr>
        <xdr:cNvCxnSpPr/>
      </xdr:nvCxnSpPr>
      <xdr:spPr>
        <a:xfrm>
          <a:off x="2908300" y="14156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10" name="楕円 309">
          <a:extLst>
            <a:ext uri="{FF2B5EF4-FFF2-40B4-BE49-F238E27FC236}">
              <a16:creationId xmlns:a16="http://schemas.microsoft.com/office/drawing/2014/main" xmlns="" id="{A15BED6C-E7EB-4334-9197-3D4F450B541E}"/>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97155</xdr:rowOff>
    </xdr:to>
    <xdr:cxnSp macro="">
      <xdr:nvCxnSpPr>
        <xdr:cNvPr id="311" name="直線コネクタ 310">
          <a:extLst>
            <a:ext uri="{FF2B5EF4-FFF2-40B4-BE49-F238E27FC236}">
              <a16:creationId xmlns:a16="http://schemas.microsoft.com/office/drawing/2014/main" xmlns="" id="{6606B48F-CB3E-4BDA-A2C6-1BC965EDA1F5}"/>
            </a:ext>
          </a:extLst>
        </xdr:cNvPr>
        <xdr:cNvCxnSpPr/>
      </xdr:nvCxnSpPr>
      <xdr:spPr>
        <a:xfrm>
          <a:off x="2019300" y="141293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109220</xdr:rowOff>
    </xdr:from>
    <xdr:to>
      <xdr:col>6</xdr:col>
      <xdr:colOff>38100</xdr:colOff>
      <xdr:row>86</xdr:row>
      <xdr:rowOff>39370</xdr:rowOff>
    </xdr:to>
    <xdr:sp macro="" textlink="">
      <xdr:nvSpPr>
        <xdr:cNvPr id="312" name="楕円 311">
          <a:extLst>
            <a:ext uri="{FF2B5EF4-FFF2-40B4-BE49-F238E27FC236}">
              <a16:creationId xmlns:a16="http://schemas.microsoft.com/office/drawing/2014/main" xmlns="" id="{6FA9D02A-2D4A-4176-B9A3-AEA5510DAC48}"/>
            </a:ext>
          </a:extLst>
        </xdr:cNvPr>
        <xdr:cNvSpPr/>
      </xdr:nvSpPr>
      <xdr:spPr>
        <a:xfrm>
          <a:off x="1079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85</xdr:row>
      <xdr:rowOff>160020</xdr:rowOff>
    </xdr:to>
    <xdr:cxnSp macro="">
      <xdr:nvCxnSpPr>
        <xdr:cNvPr id="313" name="直線コネクタ 312">
          <a:extLst>
            <a:ext uri="{FF2B5EF4-FFF2-40B4-BE49-F238E27FC236}">
              <a16:creationId xmlns:a16="http://schemas.microsoft.com/office/drawing/2014/main" xmlns="" id="{5F7E9BFD-C752-4E97-A2FA-1000C03C3E7A}"/>
            </a:ext>
          </a:extLst>
        </xdr:cNvPr>
        <xdr:cNvCxnSpPr/>
      </xdr:nvCxnSpPr>
      <xdr:spPr>
        <a:xfrm flipV="1">
          <a:off x="1130300" y="14129386"/>
          <a:ext cx="889000" cy="6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xmlns="" id="{13B09FBD-8536-4087-BFB6-F7F696DAC4E2}"/>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xmlns="" id="{BB92B268-C645-4733-ACE0-860EC29E820D}"/>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xmlns="" id="{ABB62FA5-2CFA-416C-9E9F-0F1A037F3377}"/>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xmlns="" id="{8CA8AA6C-B3A2-48E4-822C-80F4C7CE3911}"/>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318" name="n_1mainValue【公営住宅】&#10;有形固定資産減価償却率">
          <a:extLst>
            <a:ext uri="{FF2B5EF4-FFF2-40B4-BE49-F238E27FC236}">
              <a16:creationId xmlns:a16="http://schemas.microsoft.com/office/drawing/2014/main" xmlns="" id="{D7BA31C4-4045-40EC-807A-CA61AB13F325}"/>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164482</xdr:rowOff>
    </xdr:from>
    <xdr:ext cx="405111" cy="259045"/>
    <xdr:sp macro="" textlink="">
      <xdr:nvSpPr>
        <xdr:cNvPr id="319" name="n_2mainValue【公営住宅】&#10;有形固定資産減価償却率">
          <a:extLst>
            <a:ext uri="{FF2B5EF4-FFF2-40B4-BE49-F238E27FC236}">
              <a16:creationId xmlns:a16="http://schemas.microsoft.com/office/drawing/2014/main" xmlns="" id="{E4E8CCBA-CF95-443E-AAB3-5E0EDB095DC0}"/>
            </a:ext>
          </a:extLst>
        </xdr:cNvPr>
        <xdr:cNvSpPr txBox="1"/>
      </xdr:nvSpPr>
      <xdr:spPr>
        <a:xfrm>
          <a:off x="2705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137813</xdr:rowOff>
    </xdr:from>
    <xdr:ext cx="405111" cy="259045"/>
    <xdr:sp macro="" textlink="">
      <xdr:nvSpPr>
        <xdr:cNvPr id="320" name="n_3mainValue【公営住宅】&#10;有形固定資産減価償却率">
          <a:extLst>
            <a:ext uri="{FF2B5EF4-FFF2-40B4-BE49-F238E27FC236}">
              <a16:creationId xmlns:a16="http://schemas.microsoft.com/office/drawing/2014/main" xmlns="" id="{F2689B37-C489-4DE3-B241-E25CE2357126}"/>
            </a:ext>
          </a:extLst>
        </xdr:cNvPr>
        <xdr:cNvSpPr txBox="1"/>
      </xdr:nvSpPr>
      <xdr:spPr>
        <a:xfrm>
          <a:off x="1816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30497</xdr:rowOff>
    </xdr:from>
    <xdr:ext cx="405111" cy="259045"/>
    <xdr:sp macro="" textlink="">
      <xdr:nvSpPr>
        <xdr:cNvPr id="321" name="n_4mainValue【公営住宅】&#10;有形固定資産減価償却率">
          <a:extLst>
            <a:ext uri="{FF2B5EF4-FFF2-40B4-BE49-F238E27FC236}">
              <a16:creationId xmlns:a16="http://schemas.microsoft.com/office/drawing/2014/main" xmlns="" id="{43334F4D-20CB-428E-93B4-408C679870D4}"/>
            </a:ext>
          </a:extLst>
        </xdr:cNvPr>
        <xdr:cNvSpPr txBox="1"/>
      </xdr:nvSpPr>
      <xdr:spPr>
        <a:xfrm>
          <a:off x="927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DAC809CE-59B8-4D20-BC63-47C7966D29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9A98A7B8-9290-4000-B354-2BE0351058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D7A6F05-2522-4EE5-8024-31DE0192FC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631476A8-F382-4BE7-97A5-794345A8AE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6C3A8550-1957-401F-A651-E69741B075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5380323A-42FC-49E6-AE0A-3B105365E6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B86C742E-0818-48F9-BE15-521C39C62C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2B6CB0FC-0B26-4E0E-A265-F041A554F0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35D8A039-0975-400D-AA54-FF94663D74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6A557890-0C6C-4B20-8D12-3717A1BABE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25DD266A-C1E7-401B-9DD6-4AE69C4D292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8D37C374-945E-4F88-975B-E6D73574BB7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A27F83F4-FDD7-40B9-956E-9D09E8CAB77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4A61D5EF-579B-4A71-8877-92DEC701968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D37539C3-E841-4725-8A28-C2945402965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FD239A7D-B9D7-4C2B-B285-F00893B61F4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CF81B2B3-FD08-444E-8317-392F6122697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71943072-563B-45DF-9A11-824A7FD6234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5A533134-A9F1-45FE-BC10-B2CA6F1420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E826EB0A-666D-4654-ADCD-610D89CB715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6CBDC103-3E92-4473-AC12-71F2859631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xmlns="" id="{21B3E93C-3604-4478-9825-EB2A445BDFF3}"/>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xmlns="" id="{477BAD25-A9C3-4CF4-9944-C6D151CFD6FE}"/>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xmlns="" id="{FEE66A86-DD85-4EB4-B77B-0D42F3F9CCA6}"/>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xmlns="" id="{FF9A6579-3577-43C9-A578-8DAAE4925A54}"/>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xmlns="" id="{7FCF3E7A-85CF-4E45-9168-60536ED40632}"/>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xmlns="" id="{5AEC501B-8B5C-4C8F-B17A-EED693610182}"/>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xmlns="" id="{0FE147B3-972B-495E-857D-68CB98093265}"/>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xmlns="" id="{E9FDA95C-89C1-41C5-B401-8AA987F1A90A}"/>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xmlns="" id="{2F351035-0F6B-4EBA-A27A-C1E3F9D0A621}"/>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xmlns="" id="{CCB3E2CF-9535-4247-AFF1-AFA6BEAAEE31}"/>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xmlns="" id="{87624C97-B694-4B50-97BB-25587DEF6FA4}"/>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8C3470CE-09EE-475C-8715-680B326EFE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DBFEB12C-A2DE-404E-BB1F-040455F832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0A78ECE-9032-4B81-9B45-60E99CDAA9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4578158-E875-4657-8DFD-51D029917D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AE1A2196-0409-41D3-B435-507457A5F6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21132</xdr:rowOff>
    </xdr:from>
    <xdr:to>
      <xdr:col>55</xdr:col>
      <xdr:colOff>50800</xdr:colOff>
      <xdr:row>85</xdr:row>
      <xdr:rowOff>122732</xdr:rowOff>
    </xdr:to>
    <xdr:sp macro="" textlink="">
      <xdr:nvSpPr>
        <xdr:cNvPr id="359" name="楕円 358">
          <a:extLst>
            <a:ext uri="{FF2B5EF4-FFF2-40B4-BE49-F238E27FC236}">
              <a16:creationId xmlns:a16="http://schemas.microsoft.com/office/drawing/2014/main" xmlns="" id="{4F0026BC-3D3A-4CCA-99AF-026C8A2DCA54}"/>
            </a:ext>
          </a:extLst>
        </xdr:cNvPr>
        <xdr:cNvSpPr/>
      </xdr:nvSpPr>
      <xdr:spPr>
        <a:xfrm>
          <a:off x="10426700" y="14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107509</xdr:rowOff>
    </xdr:from>
    <xdr:ext cx="469744" cy="259045"/>
    <xdr:sp macro="" textlink="">
      <xdr:nvSpPr>
        <xdr:cNvPr id="360" name="【公営住宅】&#10;一人当たり面積該当値テキスト">
          <a:extLst>
            <a:ext uri="{FF2B5EF4-FFF2-40B4-BE49-F238E27FC236}">
              <a16:creationId xmlns:a16="http://schemas.microsoft.com/office/drawing/2014/main" xmlns="" id="{AAE43B9B-924D-47D9-9FD4-3BD10A1A68E3}"/>
            </a:ext>
          </a:extLst>
        </xdr:cNvPr>
        <xdr:cNvSpPr txBox="1"/>
      </xdr:nvSpPr>
      <xdr:spPr>
        <a:xfrm>
          <a:off x="10515600" y="145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22961</xdr:rowOff>
    </xdr:from>
    <xdr:to>
      <xdr:col>50</xdr:col>
      <xdr:colOff>165100</xdr:colOff>
      <xdr:row>85</xdr:row>
      <xdr:rowOff>124561</xdr:rowOff>
    </xdr:to>
    <xdr:sp macro="" textlink="">
      <xdr:nvSpPr>
        <xdr:cNvPr id="361" name="楕円 360">
          <a:extLst>
            <a:ext uri="{FF2B5EF4-FFF2-40B4-BE49-F238E27FC236}">
              <a16:creationId xmlns:a16="http://schemas.microsoft.com/office/drawing/2014/main" xmlns="" id="{9F6EDEAC-C343-456D-91C3-E19BC6745CBD}"/>
            </a:ext>
          </a:extLst>
        </xdr:cNvPr>
        <xdr:cNvSpPr/>
      </xdr:nvSpPr>
      <xdr:spPr>
        <a:xfrm>
          <a:off x="9588500" y="14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71932</xdr:rowOff>
    </xdr:from>
    <xdr:to>
      <xdr:col>55</xdr:col>
      <xdr:colOff>0</xdr:colOff>
      <xdr:row>85</xdr:row>
      <xdr:rowOff>73761</xdr:rowOff>
    </xdr:to>
    <xdr:cxnSp macro="">
      <xdr:nvCxnSpPr>
        <xdr:cNvPr id="362" name="直線コネクタ 361">
          <a:extLst>
            <a:ext uri="{FF2B5EF4-FFF2-40B4-BE49-F238E27FC236}">
              <a16:creationId xmlns:a16="http://schemas.microsoft.com/office/drawing/2014/main" xmlns="" id="{8DEBBD97-70AC-4BF2-9370-D5F46F9A6202}"/>
            </a:ext>
          </a:extLst>
        </xdr:cNvPr>
        <xdr:cNvCxnSpPr/>
      </xdr:nvCxnSpPr>
      <xdr:spPr>
        <a:xfrm flipV="1">
          <a:off x="9639300" y="1464518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24333</xdr:rowOff>
    </xdr:from>
    <xdr:to>
      <xdr:col>46</xdr:col>
      <xdr:colOff>38100</xdr:colOff>
      <xdr:row>85</xdr:row>
      <xdr:rowOff>125933</xdr:rowOff>
    </xdr:to>
    <xdr:sp macro="" textlink="">
      <xdr:nvSpPr>
        <xdr:cNvPr id="363" name="楕円 362">
          <a:extLst>
            <a:ext uri="{FF2B5EF4-FFF2-40B4-BE49-F238E27FC236}">
              <a16:creationId xmlns:a16="http://schemas.microsoft.com/office/drawing/2014/main" xmlns="" id="{79E4A317-DDD8-4AEC-BC9E-64CDB3344E1F}"/>
            </a:ext>
          </a:extLst>
        </xdr:cNvPr>
        <xdr:cNvSpPr/>
      </xdr:nvSpPr>
      <xdr:spPr>
        <a:xfrm>
          <a:off x="8699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73761</xdr:rowOff>
    </xdr:from>
    <xdr:to>
      <xdr:col>50</xdr:col>
      <xdr:colOff>114300</xdr:colOff>
      <xdr:row>85</xdr:row>
      <xdr:rowOff>75133</xdr:rowOff>
    </xdr:to>
    <xdr:cxnSp macro="">
      <xdr:nvCxnSpPr>
        <xdr:cNvPr id="364" name="直線コネクタ 363">
          <a:extLst>
            <a:ext uri="{FF2B5EF4-FFF2-40B4-BE49-F238E27FC236}">
              <a16:creationId xmlns:a16="http://schemas.microsoft.com/office/drawing/2014/main" xmlns="" id="{A3E777B6-4125-493A-8788-3E0492A8B461}"/>
            </a:ext>
          </a:extLst>
        </xdr:cNvPr>
        <xdr:cNvCxnSpPr/>
      </xdr:nvCxnSpPr>
      <xdr:spPr>
        <a:xfrm flipV="1">
          <a:off x="8750300" y="1464701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31192</xdr:rowOff>
    </xdr:from>
    <xdr:to>
      <xdr:col>41</xdr:col>
      <xdr:colOff>101600</xdr:colOff>
      <xdr:row>85</xdr:row>
      <xdr:rowOff>132792</xdr:rowOff>
    </xdr:to>
    <xdr:sp macro="" textlink="">
      <xdr:nvSpPr>
        <xdr:cNvPr id="365" name="楕円 364">
          <a:extLst>
            <a:ext uri="{FF2B5EF4-FFF2-40B4-BE49-F238E27FC236}">
              <a16:creationId xmlns:a16="http://schemas.microsoft.com/office/drawing/2014/main" xmlns="" id="{A592E65D-69A5-4584-88D4-8D411598F3EF}"/>
            </a:ext>
          </a:extLst>
        </xdr:cNvPr>
        <xdr:cNvSpPr/>
      </xdr:nvSpPr>
      <xdr:spPr>
        <a:xfrm>
          <a:off x="7810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75133</xdr:rowOff>
    </xdr:from>
    <xdr:to>
      <xdr:col>45</xdr:col>
      <xdr:colOff>177800</xdr:colOff>
      <xdr:row>85</xdr:row>
      <xdr:rowOff>81992</xdr:rowOff>
    </xdr:to>
    <xdr:cxnSp macro="">
      <xdr:nvCxnSpPr>
        <xdr:cNvPr id="366" name="直線コネクタ 365">
          <a:extLst>
            <a:ext uri="{FF2B5EF4-FFF2-40B4-BE49-F238E27FC236}">
              <a16:creationId xmlns:a16="http://schemas.microsoft.com/office/drawing/2014/main" xmlns="" id="{15BF4B77-4A18-4264-89BE-DA14442D6118}"/>
            </a:ext>
          </a:extLst>
        </xdr:cNvPr>
        <xdr:cNvCxnSpPr/>
      </xdr:nvCxnSpPr>
      <xdr:spPr>
        <a:xfrm flipV="1">
          <a:off x="7861300" y="1464838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38049</xdr:rowOff>
    </xdr:from>
    <xdr:to>
      <xdr:col>36</xdr:col>
      <xdr:colOff>165100</xdr:colOff>
      <xdr:row>85</xdr:row>
      <xdr:rowOff>139649</xdr:rowOff>
    </xdr:to>
    <xdr:sp macro="" textlink="">
      <xdr:nvSpPr>
        <xdr:cNvPr id="367" name="楕円 366">
          <a:extLst>
            <a:ext uri="{FF2B5EF4-FFF2-40B4-BE49-F238E27FC236}">
              <a16:creationId xmlns:a16="http://schemas.microsoft.com/office/drawing/2014/main" xmlns="" id="{C092040A-3DAF-474F-A755-F3513A5B8E07}"/>
            </a:ext>
          </a:extLst>
        </xdr:cNvPr>
        <xdr:cNvSpPr/>
      </xdr:nvSpPr>
      <xdr:spPr>
        <a:xfrm>
          <a:off x="6921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81992</xdr:rowOff>
    </xdr:from>
    <xdr:to>
      <xdr:col>41</xdr:col>
      <xdr:colOff>50800</xdr:colOff>
      <xdr:row>85</xdr:row>
      <xdr:rowOff>88849</xdr:rowOff>
    </xdr:to>
    <xdr:cxnSp macro="">
      <xdr:nvCxnSpPr>
        <xdr:cNvPr id="368" name="直線コネクタ 367">
          <a:extLst>
            <a:ext uri="{FF2B5EF4-FFF2-40B4-BE49-F238E27FC236}">
              <a16:creationId xmlns:a16="http://schemas.microsoft.com/office/drawing/2014/main" xmlns="" id="{13080E2A-3E36-4C3D-9FCF-790F1F17B82A}"/>
            </a:ext>
          </a:extLst>
        </xdr:cNvPr>
        <xdr:cNvCxnSpPr/>
      </xdr:nvCxnSpPr>
      <xdr:spPr>
        <a:xfrm flipV="1">
          <a:off x="6972300" y="1465524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xmlns="" id="{8AC7D845-1BF3-448B-AC9D-91113EF23561}"/>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xmlns="" id="{0DD74FDC-1E57-4878-ADBD-584A4ED02454}"/>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xmlns="" id="{ED780684-844D-4A67-9C1E-9EBA6AC5E39F}"/>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xmlns="" id="{5D2F94DF-7A54-4C7E-A0C6-77C1E71F2172}"/>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115688</xdr:rowOff>
    </xdr:from>
    <xdr:ext cx="469744" cy="259045"/>
    <xdr:sp macro="" textlink="">
      <xdr:nvSpPr>
        <xdr:cNvPr id="373" name="n_1mainValue【公営住宅】&#10;一人当たり面積">
          <a:extLst>
            <a:ext uri="{FF2B5EF4-FFF2-40B4-BE49-F238E27FC236}">
              <a16:creationId xmlns:a16="http://schemas.microsoft.com/office/drawing/2014/main" xmlns="" id="{1A4F1A1B-C798-40FF-9991-1A1028B3EA33}"/>
            </a:ext>
          </a:extLst>
        </xdr:cNvPr>
        <xdr:cNvSpPr txBox="1"/>
      </xdr:nvSpPr>
      <xdr:spPr>
        <a:xfrm>
          <a:off x="9391727" y="146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117060</xdr:rowOff>
    </xdr:from>
    <xdr:ext cx="469744" cy="259045"/>
    <xdr:sp macro="" textlink="">
      <xdr:nvSpPr>
        <xdr:cNvPr id="374" name="n_2mainValue【公営住宅】&#10;一人当たり面積">
          <a:extLst>
            <a:ext uri="{FF2B5EF4-FFF2-40B4-BE49-F238E27FC236}">
              <a16:creationId xmlns:a16="http://schemas.microsoft.com/office/drawing/2014/main" xmlns="" id="{F2316173-69FE-45FA-ACFB-D6CE05714903}"/>
            </a:ext>
          </a:extLst>
        </xdr:cNvPr>
        <xdr:cNvSpPr txBox="1"/>
      </xdr:nvSpPr>
      <xdr:spPr>
        <a:xfrm>
          <a:off x="8515427" y="14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123919</xdr:rowOff>
    </xdr:from>
    <xdr:ext cx="469744" cy="259045"/>
    <xdr:sp macro="" textlink="">
      <xdr:nvSpPr>
        <xdr:cNvPr id="375" name="n_3mainValue【公営住宅】&#10;一人当たり面積">
          <a:extLst>
            <a:ext uri="{FF2B5EF4-FFF2-40B4-BE49-F238E27FC236}">
              <a16:creationId xmlns:a16="http://schemas.microsoft.com/office/drawing/2014/main" xmlns="" id="{7D163BD6-C90E-4EE4-8320-F7E1176C416F}"/>
            </a:ext>
          </a:extLst>
        </xdr:cNvPr>
        <xdr:cNvSpPr txBox="1"/>
      </xdr:nvSpPr>
      <xdr:spPr>
        <a:xfrm>
          <a:off x="7626427" y="1469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130776</xdr:rowOff>
    </xdr:from>
    <xdr:ext cx="469744" cy="259045"/>
    <xdr:sp macro="" textlink="">
      <xdr:nvSpPr>
        <xdr:cNvPr id="376" name="n_4mainValue【公営住宅】&#10;一人当たり面積">
          <a:extLst>
            <a:ext uri="{FF2B5EF4-FFF2-40B4-BE49-F238E27FC236}">
              <a16:creationId xmlns:a16="http://schemas.microsoft.com/office/drawing/2014/main" xmlns="" id="{D1FDFD06-87B3-46B2-AA4E-0070A6229321}"/>
            </a:ext>
          </a:extLst>
        </xdr:cNvPr>
        <xdr:cNvSpPr txBox="1"/>
      </xdr:nvSpPr>
      <xdr:spPr>
        <a:xfrm>
          <a:off x="6737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5D10DFB2-3EC7-45A1-B523-F1D2E632DF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6D9796AB-43F5-476E-A204-43DAB4D311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E1154BCA-01F3-48E6-A77D-F83166B017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63783F9E-73BD-437A-B1AC-FF5804A181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A59B872A-989B-4898-931D-85EE907E15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E2DEDAFD-B49C-4F94-9EF8-3314D7C6AF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1C87C0EB-5419-4F09-BFAE-490614B698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C25E66B3-43E1-471D-8D47-3B2E364C42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53F23AB2-C9D1-48AB-882F-9EC87B2304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2DBB058B-4A43-40EA-A2A4-107FA839B0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D88A162E-C8F9-4BC0-AF86-6DF73CD947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167376D7-1A9F-4204-A8DE-06AF65D4D1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E0867BD4-B331-47BE-A91F-80DF98FC7A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76A44C7B-D7D3-43A0-8E70-99B397AE5D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69FAC320-53AE-4345-BDDF-C79E61105D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624F5693-077B-4694-8AD9-B5E59D6299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56146279-CBAD-4961-96B5-B5550668755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9533E632-8DA8-4DF2-9380-E31500CAC5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8BF13F11-C682-4C74-8535-AFFD744304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DE58ABF7-0B5D-42F0-8536-847616EB6E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1866B106-18EF-41D3-BDBE-D2654D884B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3E8787CD-3F62-4879-AC1D-1DB6F7C1FC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AB3573AD-7C55-437A-B1C3-4E4BA155F6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7F71E7B0-A307-437E-A8CF-5E00008463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07478E25-8EA8-47D7-8BA7-495F21723B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20AC1E52-7237-4E1D-9792-94859761D2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BD379A4C-27E8-4360-90A0-68F1484E71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xmlns="" id="{22C92FDB-6ACD-4670-94FD-E7130ABBF75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xmlns="" id="{16ACF9E8-2C55-4688-8F40-177E64E896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xmlns="" id="{8830FC8B-339D-4C18-934F-9CEF94B660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xmlns="" id="{27BA4B0F-1F6C-4829-9183-E17A15700F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xmlns="" id="{5D4A9C00-6D92-48E7-BD4B-C6F05F79D60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xmlns="" id="{516AF073-2863-408F-9AD3-1A9FBB34BC6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xmlns="" id="{A3BB33D7-2252-4D6C-870F-28132E1B09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xmlns="" id="{85DEBEC7-358C-4DA9-872D-333B284BDCA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xmlns="" id="{0944DDE6-003F-4BF7-B8A8-5434DC1AF4E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xmlns="" id="{B15C388D-78BD-4095-8909-CECC9BDEA52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xmlns="" id="{15DFBEDA-120C-4C55-9205-774537B9CB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xmlns="" id="{96A24BDF-A052-4C37-9238-980D93A5251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xmlns="" id="{2AB1C9A3-E146-41AC-940C-F7BF237F05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xmlns="" id="{B3C9C47A-F50F-4625-B5A8-CDE843ECD11A}"/>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xmlns="" id="{1CF46EEC-11BF-45DD-BB6E-F19A0A4EF65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xmlns="" id="{2FFC32B3-D0AC-4167-8A14-EC8CDE4E046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xmlns="" id="{4618ED51-51F2-4A50-80CC-B84030D92771}"/>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xmlns="" id="{B1D47AA4-FDA5-4A63-8167-8922AE6F5B42}"/>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xmlns="" id="{DA082E7E-B3FB-480F-B5AC-96C1CE80B55B}"/>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xmlns="" id="{F3B99904-735B-4F43-99CE-DEFC68BCBBB8}"/>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xmlns="" id="{6FEB57CA-4329-4EE5-A284-90B09B45CC3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xmlns="" id="{E42F2462-958E-4FCC-BA23-A644DC78E932}"/>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xmlns="" id="{88DA5FEF-2F3B-4078-82F0-09A219AA6A15}"/>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xmlns="" id="{F714C16E-2C46-4F5F-AAC7-EBC5B8B989F5}"/>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BF15C05-9501-44E3-8468-302D3EDBBF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5E9641E-2E6E-44B9-92D5-AB13217FF6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1CB7117C-F256-4E26-9B76-03613B5F1A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82AF197-A8EE-4FC0-A9CE-28FE49294B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3917644-4B27-4F98-A0A3-F1D35C7886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76835</xdr:rowOff>
    </xdr:from>
    <xdr:to>
      <xdr:col>85</xdr:col>
      <xdr:colOff>177800</xdr:colOff>
      <xdr:row>41</xdr:row>
      <xdr:rowOff>6985</xdr:rowOff>
    </xdr:to>
    <xdr:sp macro="" textlink="">
      <xdr:nvSpPr>
        <xdr:cNvPr id="433" name="楕円 432">
          <a:extLst>
            <a:ext uri="{FF2B5EF4-FFF2-40B4-BE49-F238E27FC236}">
              <a16:creationId xmlns:a16="http://schemas.microsoft.com/office/drawing/2014/main" xmlns="" id="{7541DE88-0498-480F-90F2-569F8D955AC9}"/>
            </a:ext>
          </a:extLst>
        </xdr:cNvPr>
        <xdr:cNvSpPr/>
      </xdr:nvSpPr>
      <xdr:spPr>
        <a:xfrm>
          <a:off x="16268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55262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xmlns="" id="{3BB6091C-765C-40A4-B181-FB2A00DE9D3C}"/>
            </a:ext>
          </a:extLst>
        </xdr:cNvPr>
        <xdr:cNvSpPr txBox="1"/>
      </xdr:nvSpPr>
      <xdr:spPr>
        <a:xfrm>
          <a:off x="16357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101600</xdr:rowOff>
    </xdr:from>
    <xdr:to>
      <xdr:col>81</xdr:col>
      <xdr:colOff>101600</xdr:colOff>
      <xdr:row>41</xdr:row>
      <xdr:rowOff>31750</xdr:rowOff>
    </xdr:to>
    <xdr:sp macro="" textlink="">
      <xdr:nvSpPr>
        <xdr:cNvPr id="435" name="楕円 434">
          <a:extLst>
            <a:ext uri="{FF2B5EF4-FFF2-40B4-BE49-F238E27FC236}">
              <a16:creationId xmlns:a16="http://schemas.microsoft.com/office/drawing/2014/main" xmlns="" id="{62A592A0-2C41-4F80-8DE6-04DEE8BD6D9E}"/>
            </a:ext>
          </a:extLst>
        </xdr:cNvPr>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127635</xdr:rowOff>
    </xdr:from>
    <xdr:to>
      <xdr:col>85</xdr:col>
      <xdr:colOff>127000</xdr:colOff>
      <xdr:row>40</xdr:row>
      <xdr:rowOff>152400</xdr:rowOff>
    </xdr:to>
    <xdr:cxnSp macro="">
      <xdr:nvCxnSpPr>
        <xdr:cNvPr id="436" name="直線コネクタ 435">
          <a:extLst>
            <a:ext uri="{FF2B5EF4-FFF2-40B4-BE49-F238E27FC236}">
              <a16:creationId xmlns:a16="http://schemas.microsoft.com/office/drawing/2014/main" xmlns="" id="{593FFB3D-ABD9-48E1-9DE1-4BEE82D21348}"/>
            </a:ext>
          </a:extLst>
        </xdr:cNvPr>
        <xdr:cNvCxnSpPr/>
      </xdr:nvCxnSpPr>
      <xdr:spPr>
        <a:xfrm flipV="1">
          <a:off x="15481300" y="69856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437" name="楕円 436">
          <a:extLst>
            <a:ext uri="{FF2B5EF4-FFF2-40B4-BE49-F238E27FC236}">
              <a16:creationId xmlns:a16="http://schemas.microsoft.com/office/drawing/2014/main" xmlns="" id="{C6387336-1492-4F74-8497-9FD15A555C98}"/>
            </a:ext>
          </a:extLst>
        </xdr:cNvPr>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152400</xdr:rowOff>
    </xdr:to>
    <xdr:cxnSp macro="">
      <xdr:nvCxnSpPr>
        <xdr:cNvPr id="438" name="直線コネクタ 437">
          <a:extLst>
            <a:ext uri="{FF2B5EF4-FFF2-40B4-BE49-F238E27FC236}">
              <a16:creationId xmlns:a16="http://schemas.microsoft.com/office/drawing/2014/main" xmlns="" id="{C6C3837A-4411-4FED-8FB4-8A38CDBACBF3}"/>
            </a:ext>
          </a:extLst>
        </xdr:cNvPr>
        <xdr:cNvCxnSpPr/>
      </xdr:nvCxnSpPr>
      <xdr:spPr>
        <a:xfrm>
          <a:off x="14592300" y="6941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9" name="楕円 438">
          <a:extLst>
            <a:ext uri="{FF2B5EF4-FFF2-40B4-BE49-F238E27FC236}">
              <a16:creationId xmlns:a16="http://schemas.microsoft.com/office/drawing/2014/main" xmlns="" id="{F26F2261-D6AA-429B-9FA4-4917D1994449}"/>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83820</xdr:rowOff>
    </xdr:to>
    <xdr:cxnSp macro="">
      <xdr:nvCxnSpPr>
        <xdr:cNvPr id="440" name="直線コネクタ 439">
          <a:extLst>
            <a:ext uri="{FF2B5EF4-FFF2-40B4-BE49-F238E27FC236}">
              <a16:creationId xmlns:a16="http://schemas.microsoft.com/office/drawing/2014/main" xmlns="" id="{36B30A6A-FC39-4487-B405-31B62EC48CF5}"/>
            </a:ext>
          </a:extLst>
        </xdr:cNvPr>
        <xdr:cNvCxnSpPr/>
      </xdr:nvCxnSpPr>
      <xdr:spPr>
        <a:xfrm>
          <a:off x="13703300" y="68541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441" name="楕円 440">
          <a:extLst>
            <a:ext uri="{FF2B5EF4-FFF2-40B4-BE49-F238E27FC236}">
              <a16:creationId xmlns:a16="http://schemas.microsoft.com/office/drawing/2014/main" xmlns="" id="{BB805406-546E-4279-AF89-B86D84E9F574}"/>
            </a:ext>
          </a:extLst>
        </xdr:cNvPr>
        <xdr:cNvSpPr/>
      </xdr:nvSpPr>
      <xdr:spPr>
        <a:xfrm>
          <a:off x="1276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78105</xdr:rowOff>
    </xdr:to>
    <xdr:cxnSp macro="">
      <xdr:nvCxnSpPr>
        <xdr:cNvPr id="442" name="直線コネクタ 441">
          <a:extLst>
            <a:ext uri="{FF2B5EF4-FFF2-40B4-BE49-F238E27FC236}">
              <a16:creationId xmlns:a16="http://schemas.microsoft.com/office/drawing/2014/main" xmlns="" id="{B735B6DA-B6C4-4203-BAC9-2888D8C6D2B0}"/>
            </a:ext>
          </a:extLst>
        </xdr:cNvPr>
        <xdr:cNvCxnSpPr/>
      </xdr:nvCxnSpPr>
      <xdr:spPr>
        <a:xfrm flipV="1">
          <a:off x="12814300" y="685419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xmlns="" id="{1BA604C9-33EE-4F07-9F33-50CBB811C5E9}"/>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xmlns="" id="{8FE40560-C6AE-4D0B-A3F6-79E4A77F14B7}"/>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xmlns="" id="{C0B65F5A-355B-4E58-87E2-9EA50114BDD6}"/>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xmlns="" id="{6B32EA24-F349-4595-9B6F-12EB51900655}"/>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22877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xmlns="" id="{DFDCA6D6-BC49-4955-B6DE-BF07F63F2597}"/>
            </a:ext>
          </a:extLst>
        </xdr:cNvPr>
        <xdr:cNvSpPr txBox="1"/>
      </xdr:nvSpPr>
      <xdr:spPr>
        <a:xfrm>
          <a:off x="152660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xmlns="" id="{8234BA01-8DA7-44AC-84F9-EF9DF7664489}"/>
            </a:ext>
          </a:extLst>
        </xdr:cNvPr>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xmlns="" id="{FAF128D5-F586-4720-9973-1308A3C97C6E}"/>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xmlns="" id="{D1721455-7300-4784-913C-6370488CF089}"/>
            </a:ext>
          </a:extLst>
        </xdr:cNvPr>
        <xdr:cNvSpPr txBox="1"/>
      </xdr:nvSpPr>
      <xdr:spPr>
        <a:xfrm>
          <a:off x="12611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xmlns="" id="{C0E5A9BB-EE9D-4177-B955-BA5BC1244C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xmlns="" id="{CB21753C-DCF7-41D8-B0A0-2EAE7C76B1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xmlns="" id="{E94C5B2C-EC80-4D3D-95DA-97BCF99147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xmlns="" id="{E1DA7A9B-790D-42E3-BFAD-5DC7D9A1A2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xmlns="" id="{9C73F8DB-F1F3-4EBF-9758-50B9494466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xmlns="" id="{7D17EB7C-9B40-4B05-9090-6A54088023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xmlns="" id="{B12C9EAB-CD86-40F9-A04B-DB09080767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xmlns="" id="{E6FDF021-2AD5-44BC-A793-20E7C7B5DF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xmlns="" id="{28550E4C-4947-4564-9066-799FBFE7A9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xmlns="" id="{BD2451FD-3918-4C4D-8E02-B86A7F3767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xmlns="" id="{993BEDD1-193F-451D-85B2-5C9CA48AADC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xmlns="" id="{A2A54136-A995-4703-B2D9-4759112F206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xmlns="" id="{6B8433E3-5744-46A2-861D-5B4054847FC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xmlns="" id="{50904A09-ACE8-4041-8384-D745E7CAD3E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xmlns="" id="{CC4D4294-8562-4FA7-A2EB-FCABAF8D528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xmlns="" id="{35C39722-9C09-462F-825C-49F99BB2232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xmlns="" id="{06B2CCB2-7C25-4702-94E7-772D63E9E42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xmlns="" id="{2991A4E5-D655-4586-8D06-113724811E8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xmlns="" id="{BEC2F19D-EC8F-4A91-81D1-01F3BB0A934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xmlns="" id="{65D013A7-6C0A-4EE8-A5BA-6E98DF6710C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D368D9C7-0053-4FF3-B26F-5B7784031E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E1ADFCA1-EC21-409A-AE74-2F052521544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7B5BB9F7-8E4C-472C-AA77-CA7CCFE148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xmlns="" id="{06ED149F-FB28-44CD-880B-C5A68895979E}"/>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9C03F974-1045-4183-91D9-CF95DE33F6B7}"/>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xmlns="" id="{DDED40CE-3325-4ACF-86AA-B93005A11B99}"/>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E2FABDE2-7A98-430F-9438-776BD8EFB7DA}"/>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xmlns="" id="{B15EC9C9-F1BD-4739-9560-814F864A8188}"/>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1782ACC4-6BA0-45F5-9DAD-59088C3D705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xmlns="" id="{ACCFAF4A-59BE-4683-9436-9C49836DC61E}"/>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xmlns="" id="{9BF15B3F-18A3-4DDB-842F-CAC217960FFB}"/>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xmlns="" id="{B821C27C-2069-4434-946B-79A6CB7DCB5C}"/>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xmlns="" id="{F5DC8FB6-6F2A-4B51-8054-AD1F1D453591}"/>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xmlns="" id="{090A2467-908A-442E-BEEF-13F70CC789C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1C2A0909-7B27-4080-B4EF-6A80C1F4B8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C9D8B50-B1E7-45D4-AD50-4B08D68EA6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C9AB0F2D-09C1-4D64-A150-CE4FEEF8DB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C5EA6D3A-376E-4F43-BAC7-EB5088E78B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CAD90D3B-FD96-4385-816B-ABCBE644B2E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23495</xdr:rowOff>
    </xdr:from>
    <xdr:to>
      <xdr:col>116</xdr:col>
      <xdr:colOff>114300</xdr:colOff>
      <xdr:row>41</xdr:row>
      <xdr:rowOff>125095</xdr:rowOff>
    </xdr:to>
    <xdr:sp macro="" textlink="">
      <xdr:nvSpPr>
        <xdr:cNvPr id="490" name="楕円 489">
          <a:extLst>
            <a:ext uri="{FF2B5EF4-FFF2-40B4-BE49-F238E27FC236}">
              <a16:creationId xmlns:a16="http://schemas.microsoft.com/office/drawing/2014/main" xmlns="" id="{35D73D6B-2A37-4F6B-A28C-17CBC906C1C6}"/>
            </a:ext>
          </a:extLst>
        </xdr:cNvPr>
        <xdr:cNvSpPr/>
      </xdr:nvSpPr>
      <xdr:spPr>
        <a:xfrm>
          <a:off x="22110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109872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C50C534C-4EE3-47F7-9805-3FD6171E37B4}"/>
            </a:ext>
          </a:extLst>
        </xdr:cNvPr>
        <xdr:cNvSpPr txBox="1"/>
      </xdr:nvSpPr>
      <xdr:spPr>
        <a:xfrm>
          <a:off x="22199600" y="69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92" name="楕円 491">
          <a:extLst>
            <a:ext uri="{FF2B5EF4-FFF2-40B4-BE49-F238E27FC236}">
              <a16:creationId xmlns:a16="http://schemas.microsoft.com/office/drawing/2014/main" xmlns="" id="{0551B396-ECD5-4693-B77A-CB2911F4B0D8}"/>
            </a:ext>
          </a:extLst>
        </xdr:cNvPr>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74295</xdr:rowOff>
    </xdr:from>
    <xdr:to>
      <xdr:col>116</xdr:col>
      <xdr:colOff>63500</xdr:colOff>
      <xdr:row>41</xdr:row>
      <xdr:rowOff>76200</xdr:rowOff>
    </xdr:to>
    <xdr:cxnSp macro="">
      <xdr:nvCxnSpPr>
        <xdr:cNvPr id="493" name="直線コネクタ 492">
          <a:extLst>
            <a:ext uri="{FF2B5EF4-FFF2-40B4-BE49-F238E27FC236}">
              <a16:creationId xmlns:a16="http://schemas.microsoft.com/office/drawing/2014/main" xmlns="" id="{D1BB7CF4-E3CF-4065-8635-BB5B6F0B6E67}"/>
            </a:ext>
          </a:extLst>
        </xdr:cNvPr>
        <xdr:cNvCxnSpPr/>
      </xdr:nvCxnSpPr>
      <xdr:spPr>
        <a:xfrm flipV="1">
          <a:off x="21323300" y="71037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494" name="楕円 493">
          <a:extLst>
            <a:ext uri="{FF2B5EF4-FFF2-40B4-BE49-F238E27FC236}">
              <a16:creationId xmlns:a16="http://schemas.microsoft.com/office/drawing/2014/main" xmlns="" id="{50C6471B-CC42-48E1-8C3D-5AE707380A3B}"/>
            </a:ext>
          </a:extLst>
        </xdr:cNvPr>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76200</xdr:rowOff>
    </xdr:to>
    <xdr:cxnSp macro="">
      <xdr:nvCxnSpPr>
        <xdr:cNvPr id="495" name="直線コネクタ 494">
          <a:extLst>
            <a:ext uri="{FF2B5EF4-FFF2-40B4-BE49-F238E27FC236}">
              <a16:creationId xmlns:a16="http://schemas.microsoft.com/office/drawing/2014/main" xmlns="" id="{D097116F-94B8-4363-8F36-BAD7088FA9CE}"/>
            </a:ext>
          </a:extLst>
        </xdr:cNvPr>
        <xdr:cNvCxnSpPr/>
      </xdr:nvCxnSpPr>
      <xdr:spPr>
        <a:xfrm>
          <a:off x="20434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27305</xdr:rowOff>
    </xdr:from>
    <xdr:to>
      <xdr:col>102</xdr:col>
      <xdr:colOff>165100</xdr:colOff>
      <xdr:row>41</xdr:row>
      <xdr:rowOff>128905</xdr:rowOff>
    </xdr:to>
    <xdr:sp macro="" textlink="">
      <xdr:nvSpPr>
        <xdr:cNvPr id="496" name="楕円 495">
          <a:extLst>
            <a:ext uri="{FF2B5EF4-FFF2-40B4-BE49-F238E27FC236}">
              <a16:creationId xmlns:a16="http://schemas.microsoft.com/office/drawing/2014/main" xmlns="" id="{D466B846-4C09-4593-A901-CE202AED11ED}"/>
            </a:ext>
          </a:extLst>
        </xdr:cNvPr>
        <xdr:cNvSpPr/>
      </xdr:nvSpPr>
      <xdr:spPr>
        <a:xfrm>
          <a:off x="19494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78105</xdr:rowOff>
    </xdr:to>
    <xdr:cxnSp macro="">
      <xdr:nvCxnSpPr>
        <xdr:cNvPr id="497" name="直線コネクタ 496">
          <a:extLst>
            <a:ext uri="{FF2B5EF4-FFF2-40B4-BE49-F238E27FC236}">
              <a16:creationId xmlns:a16="http://schemas.microsoft.com/office/drawing/2014/main" xmlns="" id="{92BC4070-A885-4604-9584-BD408E0B7643}"/>
            </a:ext>
          </a:extLst>
        </xdr:cNvPr>
        <xdr:cNvCxnSpPr/>
      </xdr:nvCxnSpPr>
      <xdr:spPr>
        <a:xfrm flipV="1">
          <a:off x="19545300" y="710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xdr:rowOff>
    </xdr:from>
    <xdr:to>
      <xdr:col>98</xdr:col>
      <xdr:colOff>38100</xdr:colOff>
      <xdr:row>41</xdr:row>
      <xdr:rowOff>104140</xdr:rowOff>
    </xdr:to>
    <xdr:sp macro="" textlink="">
      <xdr:nvSpPr>
        <xdr:cNvPr id="498" name="楕円 497">
          <a:extLst>
            <a:ext uri="{FF2B5EF4-FFF2-40B4-BE49-F238E27FC236}">
              <a16:creationId xmlns:a16="http://schemas.microsoft.com/office/drawing/2014/main" xmlns="" id="{9AAB2064-90F1-4B19-83F8-13DAB87BB62C}"/>
            </a:ext>
          </a:extLst>
        </xdr:cNvPr>
        <xdr:cNvSpPr/>
      </xdr:nvSpPr>
      <xdr:spPr>
        <a:xfrm>
          <a:off x="18605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53340</xdr:rowOff>
    </xdr:from>
    <xdr:to>
      <xdr:col>102</xdr:col>
      <xdr:colOff>114300</xdr:colOff>
      <xdr:row>41</xdr:row>
      <xdr:rowOff>78105</xdr:rowOff>
    </xdr:to>
    <xdr:cxnSp macro="">
      <xdr:nvCxnSpPr>
        <xdr:cNvPr id="499" name="直線コネクタ 498">
          <a:extLst>
            <a:ext uri="{FF2B5EF4-FFF2-40B4-BE49-F238E27FC236}">
              <a16:creationId xmlns:a16="http://schemas.microsoft.com/office/drawing/2014/main" xmlns="" id="{900E85B8-765D-4BFC-9CEB-4F677F5DB162}"/>
            </a:ext>
          </a:extLst>
        </xdr:cNvPr>
        <xdr:cNvCxnSpPr/>
      </xdr:nvCxnSpPr>
      <xdr:spPr>
        <a:xfrm>
          <a:off x="18656300" y="70827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31CB43B0-A426-46E9-8AD4-237D662421E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0F654137-E1E4-45C0-8FB8-6D64655863D5}"/>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9B6C6C91-9D4E-4E0F-AF4F-A00423EC8C31}"/>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DA8F2D08-4862-48D2-8C98-5BC067C7E95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DD722A99-C5D9-459F-9128-6264E7F724CF}"/>
            </a:ext>
          </a:extLst>
        </xdr:cNvPr>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1E2ACD5D-B923-4E15-AE8F-90694CA7EEEF}"/>
            </a:ext>
          </a:extLst>
        </xdr:cNvPr>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120032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7EF6E174-2CAD-4F1F-9C3F-2CCA4344BDE3}"/>
            </a:ext>
          </a:extLst>
        </xdr:cNvPr>
        <xdr:cNvSpPr txBox="1"/>
      </xdr:nvSpPr>
      <xdr:spPr>
        <a:xfrm>
          <a:off x="193104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95267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F5F46B6D-8E64-4EED-A6C8-E9009DD08673}"/>
            </a:ext>
          </a:extLst>
        </xdr:cNvPr>
        <xdr:cNvSpPr txBox="1"/>
      </xdr:nvSpPr>
      <xdr:spPr>
        <a:xfrm>
          <a:off x="18421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F01119B7-E945-42DD-B66A-207F6D928E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FE895CE8-28D6-48C1-AD6A-F4F5A657D0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59AEEDB6-E8EB-4261-A837-1BCD3BE9631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79EA11C8-FDCB-4646-9EA1-D0E9ECEBBF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6FFFF812-2B00-42B9-B1F0-A7D19A69DF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5F074A8E-1C96-49B5-AEAA-E72E51B899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38BAE3E5-D021-4660-A132-E22853E115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6F4A648B-E717-4C4E-9041-9175FFA926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0B8E7E8F-110E-420C-A387-9B2A5F95F7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FFBA783D-2CFD-49A8-833F-FDDD4B14EF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8F80309D-E1CC-459B-A07F-3B88CC2B6B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xmlns="" id="{A50905B5-502F-493E-BEA8-BF63CD778AA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xmlns="" id="{747C0A9E-0253-46A9-821F-55155D2D927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xmlns="" id="{E2EA58FB-BA2E-4740-85F1-D8EBB49F888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xmlns="" id="{2755D584-1D64-4FDA-A56F-94D2D7D81DC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xmlns="" id="{9E47F3CA-F963-41A5-A812-BB8515779D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xmlns="" id="{FDA1C215-3A50-40FB-BCE0-2B3DF2C798D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xmlns="" id="{95006942-AF94-4543-815A-2DCB6FD2F3B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xmlns="" id="{50725DD2-7E84-41A5-B1F8-00F069CBC19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xmlns="" id="{D2702D06-116A-4E6B-89C1-983DE0D4EA8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xmlns="" id="{E9444839-5980-496C-8581-82549BBEE9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xmlns="" id="{E318F2A5-9948-41DE-96B9-B8E4F916718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xmlns="" id="{55F7A575-DF45-4E0F-A765-EFFB4E4A7E3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5D6D3837-749F-41A8-BD6E-02F421B5EC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xmlns="" id="{2908687F-6C63-410C-9A1C-DE9D248912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xmlns="" id="{D3EDCB5D-C310-4D65-AA0A-B7EDFD821906}"/>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xmlns="" id="{48A85DD6-58F7-4E38-B5E8-3E8DC3075D23}"/>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xmlns="" id="{471D2208-A87F-447A-B2DD-93DE19E8F431}"/>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xmlns="" id="{9E59FA3A-3FA3-4F1C-B7AD-18B1CD8EE91C}"/>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xmlns="" id="{4C93FE05-FDB5-4B3D-9B0A-B893F2F5F33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xmlns="" id="{3DFD9AF5-AADB-4339-B176-37327EED2778}"/>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xmlns="" id="{D366EF5A-3347-47C2-87B9-D22422EC61A9}"/>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xmlns="" id="{CF7A820E-CAF5-4A30-B9BC-DA63C565CE75}"/>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xmlns="" id="{ED71A0D6-D4BC-43DE-A48A-369E7551AF98}"/>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xmlns="" id="{80EC0319-74AD-4D33-8917-E63A091BA116}"/>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xmlns="" id="{D4AFBF62-41A8-45FD-8C30-A284DC9213EB}"/>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4825B80-353D-42D8-B65D-2A8DD4E399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B7B586C3-0418-4895-9BDA-65F6DD46A3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4FE65F1E-1C28-4531-BD8B-7CB0AF4FF5E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A9586AC1-8E87-4462-B064-785A27D72E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F2FB70E7-46F4-428C-A787-BA3917BA9A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9" name="楕円 548">
          <a:extLst>
            <a:ext uri="{FF2B5EF4-FFF2-40B4-BE49-F238E27FC236}">
              <a16:creationId xmlns:a16="http://schemas.microsoft.com/office/drawing/2014/main" xmlns="" id="{31ABAD57-3A55-478D-B558-8A38609954B0}"/>
            </a:ext>
          </a:extLst>
        </xdr:cNvPr>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150058</xdr:rowOff>
    </xdr:from>
    <xdr:ext cx="405111" cy="259045"/>
    <xdr:sp macro="" textlink="">
      <xdr:nvSpPr>
        <xdr:cNvPr id="550" name="【学校施設】&#10;有形固定資産減価償却率該当値テキスト">
          <a:extLst>
            <a:ext uri="{FF2B5EF4-FFF2-40B4-BE49-F238E27FC236}">
              <a16:creationId xmlns:a16="http://schemas.microsoft.com/office/drawing/2014/main" xmlns="" id="{DC37C81A-D2C1-4EF8-8BC7-5ADA9C945AB7}"/>
            </a:ext>
          </a:extLst>
        </xdr:cNvPr>
        <xdr:cNvSpPr txBox="1"/>
      </xdr:nvSpPr>
      <xdr:spPr>
        <a:xfrm>
          <a:off x="16357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51" name="楕円 550">
          <a:extLst>
            <a:ext uri="{FF2B5EF4-FFF2-40B4-BE49-F238E27FC236}">
              <a16:creationId xmlns:a16="http://schemas.microsoft.com/office/drawing/2014/main" xmlns="" id="{F31793CD-EFBB-40E2-95A8-1D634898DC27}"/>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6531</xdr:rowOff>
    </xdr:to>
    <xdr:cxnSp macro="">
      <xdr:nvCxnSpPr>
        <xdr:cNvPr id="552" name="直線コネクタ 551">
          <a:extLst>
            <a:ext uri="{FF2B5EF4-FFF2-40B4-BE49-F238E27FC236}">
              <a16:creationId xmlns:a16="http://schemas.microsoft.com/office/drawing/2014/main" xmlns="" id="{FFE16986-18CE-46BF-AFB3-4FF8B3DF39AD}"/>
            </a:ext>
          </a:extLst>
        </xdr:cNvPr>
        <xdr:cNvCxnSpPr/>
      </xdr:nvCxnSpPr>
      <xdr:spPr>
        <a:xfrm>
          <a:off x="15481300" y="1025271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553" name="楕円 552">
          <a:extLst>
            <a:ext uri="{FF2B5EF4-FFF2-40B4-BE49-F238E27FC236}">
              <a16:creationId xmlns:a16="http://schemas.microsoft.com/office/drawing/2014/main" xmlns="" id="{9073FD84-6076-42E1-92A5-21BD10589BC9}"/>
            </a:ext>
          </a:extLst>
        </xdr:cNvPr>
        <xdr:cNvSpPr/>
      </xdr:nvSpPr>
      <xdr:spPr>
        <a:xfrm>
          <a:off x="14541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140426</xdr:rowOff>
    </xdr:to>
    <xdr:cxnSp macro="">
      <xdr:nvCxnSpPr>
        <xdr:cNvPr id="554" name="直線コネクタ 553">
          <a:extLst>
            <a:ext uri="{FF2B5EF4-FFF2-40B4-BE49-F238E27FC236}">
              <a16:creationId xmlns:a16="http://schemas.microsoft.com/office/drawing/2014/main" xmlns="" id="{ADD671D7-A948-4E73-A8CE-FCE82A43436F}"/>
            </a:ext>
          </a:extLst>
        </xdr:cNvPr>
        <xdr:cNvCxnSpPr/>
      </xdr:nvCxnSpPr>
      <xdr:spPr>
        <a:xfrm flipV="1">
          <a:off x="14592300" y="102527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47172</xdr:rowOff>
    </xdr:from>
    <xdr:to>
      <xdr:col>72</xdr:col>
      <xdr:colOff>38100</xdr:colOff>
      <xdr:row>59</xdr:row>
      <xdr:rowOff>148772</xdr:rowOff>
    </xdr:to>
    <xdr:sp macro="" textlink="">
      <xdr:nvSpPr>
        <xdr:cNvPr id="555" name="楕円 554">
          <a:extLst>
            <a:ext uri="{FF2B5EF4-FFF2-40B4-BE49-F238E27FC236}">
              <a16:creationId xmlns:a16="http://schemas.microsoft.com/office/drawing/2014/main" xmlns="" id="{774CE5EA-367C-473E-A759-33FBCEB5C25C}"/>
            </a:ext>
          </a:extLst>
        </xdr:cNvPr>
        <xdr:cNvSpPr/>
      </xdr:nvSpPr>
      <xdr:spPr>
        <a:xfrm>
          <a:off x="13652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97972</xdr:rowOff>
    </xdr:from>
    <xdr:to>
      <xdr:col>76</xdr:col>
      <xdr:colOff>114300</xdr:colOff>
      <xdr:row>59</xdr:row>
      <xdr:rowOff>140426</xdr:rowOff>
    </xdr:to>
    <xdr:cxnSp macro="">
      <xdr:nvCxnSpPr>
        <xdr:cNvPr id="556" name="直線コネクタ 555">
          <a:extLst>
            <a:ext uri="{FF2B5EF4-FFF2-40B4-BE49-F238E27FC236}">
              <a16:creationId xmlns:a16="http://schemas.microsoft.com/office/drawing/2014/main" xmlns="" id="{82547600-C621-46BC-9817-62D69969663B}"/>
            </a:ext>
          </a:extLst>
        </xdr:cNvPr>
        <xdr:cNvCxnSpPr/>
      </xdr:nvCxnSpPr>
      <xdr:spPr>
        <a:xfrm>
          <a:off x="13703300" y="102135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4717</xdr:rowOff>
    </xdr:from>
    <xdr:to>
      <xdr:col>67</xdr:col>
      <xdr:colOff>101600</xdr:colOff>
      <xdr:row>59</xdr:row>
      <xdr:rowOff>106317</xdr:rowOff>
    </xdr:to>
    <xdr:sp macro="" textlink="">
      <xdr:nvSpPr>
        <xdr:cNvPr id="557" name="楕円 556">
          <a:extLst>
            <a:ext uri="{FF2B5EF4-FFF2-40B4-BE49-F238E27FC236}">
              <a16:creationId xmlns:a16="http://schemas.microsoft.com/office/drawing/2014/main" xmlns="" id="{84C7EC9E-E07B-4C2D-84A7-91A137D0098B}"/>
            </a:ext>
          </a:extLst>
        </xdr:cNvPr>
        <xdr:cNvSpPr/>
      </xdr:nvSpPr>
      <xdr:spPr>
        <a:xfrm>
          <a:off x="12763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55517</xdr:rowOff>
    </xdr:from>
    <xdr:to>
      <xdr:col>71</xdr:col>
      <xdr:colOff>177800</xdr:colOff>
      <xdr:row>59</xdr:row>
      <xdr:rowOff>97972</xdr:rowOff>
    </xdr:to>
    <xdr:cxnSp macro="">
      <xdr:nvCxnSpPr>
        <xdr:cNvPr id="558" name="直線コネクタ 557">
          <a:extLst>
            <a:ext uri="{FF2B5EF4-FFF2-40B4-BE49-F238E27FC236}">
              <a16:creationId xmlns:a16="http://schemas.microsoft.com/office/drawing/2014/main" xmlns="" id="{203C88E5-08DC-4BDA-8671-DBF5EEC097A9}"/>
            </a:ext>
          </a:extLst>
        </xdr:cNvPr>
        <xdr:cNvCxnSpPr/>
      </xdr:nvCxnSpPr>
      <xdr:spPr>
        <a:xfrm>
          <a:off x="12814300" y="1017106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xmlns="" id="{6EF2F5AC-972E-4D19-AB5B-55D7038B5B17}"/>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xmlns="" id="{FCFDC609-EE22-4536-91A1-59578E25DD95}"/>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xmlns="" id="{5CA8BE9A-1305-42AA-9611-A91BB5908C65}"/>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xmlns="" id="{EBB5C4AE-E780-4318-AA55-8FB8354DC17D}"/>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563" name="n_1mainValue【学校施設】&#10;有形固定資産減価償却率">
          <a:extLst>
            <a:ext uri="{FF2B5EF4-FFF2-40B4-BE49-F238E27FC236}">
              <a16:creationId xmlns:a16="http://schemas.microsoft.com/office/drawing/2014/main" xmlns="" id="{1F11BFE4-6795-491E-8B51-74771D3B8748}"/>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36303</xdr:rowOff>
    </xdr:from>
    <xdr:ext cx="405111" cy="259045"/>
    <xdr:sp macro="" textlink="">
      <xdr:nvSpPr>
        <xdr:cNvPr id="564" name="n_2mainValue【学校施設】&#10;有形固定資産減価償却率">
          <a:extLst>
            <a:ext uri="{FF2B5EF4-FFF2-40B4-BE49-F238E27FC236}">
              <a16:creationId xmlns:a16="http://schemas.microsoft.com/office/drawing/2014/main" xmlns="" id="{A279EBAE-BF04-4A0F-878F-11139EF3FEA7}"/>
            </a:ext>
          </a:extLst>
        </xdr:cNvPr>
        <xdr:cNvSpPr txBox="1"/>
      </xdr:nvSpPr>
      <xdr:spPr>
        <a:xfrm>
          <a:off x="14389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165299</xdr:rowOff>
    </xdr:from>
    <xdr:ext cx="405111" cy="259045"/>
    <xdr:sp macro="" textlink="">
      <xdr:nvSpPr>
        <xdr:cNvPr id="565" name="n_3mainValue【学校施設】&#10;有形固定資産減価償却率">
          <a:extLst>
            <a:ext uri="{FF2B5EF4-FFF2-40B4-BE49-F238E27FC236}">
              <a16:creationId xmlns:a16="http://schemas.microsoft.com/office/drawing/2014/main" xmlns="" id="{8BFA2D0C-A330-4068-AC73-05ACCD96E428}"/>
            </a:ext>
          </a:extLst>
        </xdr:cNvPr>
        <xdr:cNvSpPr txBox="1"/>
      </xdr:nvSpPr>
      <xdr:spPr>
        <a:xfrm>
          <a:off x="13500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66" name="n_4mainValue【学校施設】&#10;有形固定資産減価償却率">
          <a:extLst>
            <a:ext uri="{FF2B5EF4-FFF2-40B4-BE49-F238E27FC236}">
              <a16:creationId xmlns:a16="http://schemas.microsoft.com/office/drawing/2014/main" xmlns="" id="{84E8AC41-6C21-4232-B230-E43CC49CEBCD}"/>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C0D5C634-5412-402B-A1D1-083340243C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D1A8D8BA-84A3-4F01-B894-9A77558462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89E451A9-EC4A-4B21-99F6-D34B0B63F6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FE0EAAC3-FDF9-4535-AD5D-034090E3AE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64559024-A4F7-426F-A330-4C9827C861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D6FB13B0-0927-47F9-AEB0-CF58CBDB48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ADDF8BEC-05C5-4ABF-BB14-FC565DCCC4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8CA317C1-4620-4448-A0DE-DB7E2F0867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xmlns="" id="{CB8E846C-0D40-4083-9F5D-256DABCF1C0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xmlns="" id="{605CEF9B-F5E1-4E72-AAE1-95A4882FF4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xmlns="" id="{B3AD6F84-FE4B-4097-888A-E69DF37A779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xmlns="" id="{00D7B98C-04BF-4563-8118-18AD0DB2DBA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xmlns="" id="{D395E0A2-031C-4110-AA5D-3C8887F7DC7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xmlns="" id="{5A31B89F-FB3A-4DFB-8598-30611E25AAE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xmlns="" id="{6B4F2D57-4730-4628-A0FB-565DB87EAFB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xmlns="" id="{105E7E7D-0BAE-469B-BF35-884554DF4F2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xmlns="" id="{19513A69-475E-439A-AC5A-D95B8D73D3E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xmlns="" id="{17919F65-33D5-4ECB-938D-1EEBCBAE20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xmlns="" id="{33C9D6E1-8F37-4821-BC94-7E25E27B2A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xmlns="" id="{7609D65C-9C02-489F-B475-9BC773F13E4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xmlns="" id="{67379E42-E663-4575-8CAB-43D70748CE8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B27D65A8-831B-4352-97A9-0B2DC5258D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55E487A9-0D4D-4F5E-A89F-2C3A633C6C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C79D111F-2467-4FB7-A6F8-8626BBCFBC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xmlns="" id="{2E1F5DFF-950B-4AD6-8EA1-D7411C1B8791}"/>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xmlns="" id="{F6FB131F-C9A1-459D-AF79-32282F5DC236}"/>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xmlns="" id="{A8B7FA11-6E83-47F5-9181-D5F4067461EA}"/>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xmlns="" id="{1790B080-4AE5-4D53-BD7A-4A73600FC064}"/>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xmlns="" id="{77CFD66F-6DCD-4A3F-BCAA-64EBBC100E8E}"/>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xmlns="" id="{6BD590FE-ECF7-404F-9F39-9A9A30CEAF54}"/>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xmlns="" id="{92FD3D19-7265-4985-9CD7-41E2BBDFCD8F}"/>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xmlns="" id="{22FF6798-EBAC-4B7B-AFF6-AA13BFF69AFA}"/>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xmlns="" id="{61E13F2B-B078-449C-B893-BB809FBF29D8}"/>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xmlns="" id="{24365A0B-CC24-4058-A0F1-AB476D4DFCE8}"/>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xmlns="" id="{A1FD47CB-1DAA-4734-BC85-6AEE6CE155BE}"/>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7F365E4F-639B-42C7-ADFD-04FD35A7E5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F555554A-60E4-4BFF-9358-9EE0EF008E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47E5FA05-AB24-45FA-B07D-4872236623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A2E07844-4894-40B4-9B05-0556326AA5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2F80BA1F-797C-4696-B61A-E07354842C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50546</xdr:rowOff>
    </xdr:from>
    <xdr:to>
      <xdr:col>116</xdr:col>
      <xdr:colOff>114300</xdr:colOff>
      <xdr:row>62</xdr:row>
      <xdr:rowOff>152146</xdr:rowOff>
    </xdr:to>
    <xdr:sp macro="" textlink="">
      <xdr:nvSpPr>
        <xdr:cNvPr id="607" name="楕円 606">
          <a:extLst>
            <a:ext uri="{FF2B5EF4-FFF2-40B4-BE49-F238E27FC236}">
              <a16:creationId xmlns:a16="http://schemas.microsoft.com/office/drawing/2014/main" xmlns="" id="{913B1F84-406F-4D76-83BA-BBE740F6A856}"/>
            </a:ext>
          </a:extLst>
        </xdr:cNvPr>
        <xdr:cNvSpPr/>
      </xdr:nvSpPr>
      <xdr:spPr>
        <a:xfrm>
          <a:off x="221107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28973</xdr:rowOff>
    </xdr:from>
    <xdr:ext cx="469744" cy="259045"/>
    <xdr:sp macro="" textlink="">
      <xdr:nvSpPr>
        <xdr:cNvPr id="608" name="【学校施設】&#10;一人当たり面積該当値テキスト">
          <a:extLst>
            <a:ext uri="{FF2B5EF4-FFF2-40B4-BE49-F238E27FC236}">
              <a16:creationId xmlns:a16="http://schemas.microsoft.com/office/drawing/2014/main" xmlns="" id="{A9F44F10-42D2-484A-A97E-6EAB4C7947DD}"/>
            </a:ext>
          </a:extLst>
        </xdr:cNvPr>
        <xdr:cNvSpPr txBox="1"/>
      </xdr:nvSpPr>
      <xdr:spPr>
        <a:xfrm>
          <a:off x="22199600"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58547</xdr:rowOff>
    </xdr:from>
    <xdr:to>
      <xdr:col>112</xdr:col>
      <xdr:colOff>38100</xdr:colOff>
      <xdr:row>62</xdr:row>
      <xdr:rowOff>160147</xdr:rowOff>
    </xdr:to>
    <xdr:sp macro="" textlink="">
      <xdr:nvSpPr>
        <xdr:cNvPr id="609" name="楕円 608">
          <a:extLst>
            <a:ext uri="{FF2B5EF4-FFF2-40B4-BE49-F238E27FC236}">
              <a16:creationId xmlns:a16="http://schemas.microsoft.com/office/drawing/2014/main" xmlns="" id="{1B4F7103-D985-45F4-AD94-C23E2E75538D}"/>
            </a:ext>
          </a:extLst>
        </xdr:cNvPr>
        <xdr:cNvSpPr/>
      </xdr:nvSpPr>
      <xdr:spPr>
        <a:xfrm>
          <a:off x="21272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101346</xdr:rowOff>
    </xdr:from>
    <xdr:to>
      <xdr:col>116</xdr:col>
      <xdr:colOff>63500</xdr:colOff>
      <xdr:row>62</xdr:row>
      <xdr:rowOff>109347</xdr:rowOff>
    </xdr:to>
    <xdr:cxnSp macro="">
      <xdr:nvCxnSpPr>
        <xdr:cNvPr id="610" name="直線コネクタ 609">
          <a:extLst>
            <a:ext uri="{FF2B5EF4-FFF2-40B4-BE49-F238E27FC236}">
              <a16:creationId xmlns:a16="http://schemas.microsoft.com/office/drawing/2014/main" xmlns="" id="{B8C5EC26-A0AB-4234-8FBF-1A71D4E0ABCA}"/>
            </a:ext>
          </a:extLst>
        </xdr:cNvPr>
        <xdr:cNvCxnSpPr/>
      </xdr:nvCxnSpPr>
      <xdr:spPr>
        <a:xfrm flipV="1">
          <a:off x="21323300" y="1073124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129413</xdr:rowOff>
    </xdr:from>
    <xdr:to>
      <xdr:col>107</xdr:col>
      <xdr:colOff>101600</xdr:colOff>
      <xdr:row>62</xdr:row>
      <xdr:rowOff>59563</xdr:rowOff>
    </xdr:to>
    <xdr:sp macro="" textlink="">
      <xdr:nvSpPr>
        <xdr:cNvPr id="611" name="楕円 610">
          <a:extLst>
            <a:ext uri="{FF2B5EF4-FFF2-40B4-BE49-F238E27FC236}">
              <a16:creationId xmlns:a16="http://schemas.microsoft.com/office/drawing/2014/main" xmlns="" id="{DFB32E8A-A696-4DC1-8157-C3A58518589B}"/>
            </a:ext>
          </a:extLst>
        </xdr:cNvPr>
        <xdr:cNvSpPr/>
      </xdr:nvSpPr>
      <xdr:spPr>
        <a:xfrm>
          <a:off x="20383500" y="10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xdr:rowOff>
    </xdr:from>
    <xdr:to>
      <xdr:col>111</xdr:col>
      <xdr:colOff>177800</xdr:colOff>
      <xdr:row>62</xdr:row>
      <xdr:rowOff>109347</xdr:rowOff>
    </xdr:to>
    <xdr:cxnSp macro="">
      <xdr:nvCxnSpPr>
        <xdr:cNvPr id="612" name="直線コネクタ 611">
          <a:extLst>
            <a:ext uri="{FF2B5EF4-FFF2-40B4-BE49-F238E27FC236}">
              <a16:creationId xmlns:a16="http://schemas.microsoft.com/office/drawing/2014/main" xmlns="" id="{9029DDB1-988F-4525-B3A7-DA27356FDFFC}"/>
            </a:ext>
          </a:extLst>
        </xdr:cNvPr>
        <xdr:cNvCxnSpPr/>
      </xdr:nvCxnSpPr>
      <xdr:spPr>
        <a:xfrm>
          <a:off x="20434300" y="10638663"/>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147701</xdr:rowOff>
    </xdr:from>
    <xdr:to>
      <xdr:col>102</xdr:col>
      <xdr:colOff>165100</xdr:colOff>
      <xdr:row>62</xdr:row>
      <xdr:rowOff>77851</xdr:rowOff>
    </xdr:to>
    <xdr:sp macro="" textlink="">
      <xdr:nvSpPr>
        <xdr:cNvPr id="613" name="楕円 612">
          <a:extLst>
            <a:ext uri="{FF2B5EF4-FFF2-40B4-BE49-F238E27FC236}">
              <a16:creationId xmlns:a16="http://schemas.microsoft.com/office/drawing/2014/main" xmlns="" id="{3D944DF7-F792-4FDC-A61D-0DB86294B2CD}"/>
            </a:ext>
          </a:extLst>
        </xdr:cNvPr>
        <xdr:cNvSpPr/>
      </xdr:nvSpPr>
      <xdr:spPr>
        <a:xfrm>
          <a:off x="19494500" y="106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xdr:rowOff>
    </xdr:from>
    <xdr:to>
      <xdr:col>107</xdr:col>
      <xdr:colOff>50800</xdr:colOff>
      <xdr:row>62</xdr:row>
      <xdr:rowOff>27051</xdr:rowOff>
    </xdr:to>
    <xdr:cxnSp macro="">
      <xdr:nvCxnSpPr>
        <xdr:cNvPr id="614" name="直線コネクタ 613">
          <a:extLst>
            <a:ext uri="{FF2B5EF4-FFF2-40B4-BE49-F238E27FC236}">
              <a16:creationId xmlns:a16="http://schemas.microsoft.com/office/drawing/2014/main" xmlns="" id="{6E871316-D821-4EB9-A04F-4EC93A5E9B89}"/>
            </a:ext>
          </a:extLst>
        </xdr:cNvPr>
        <xdr:cNvCxnSpPr/>
      </xdr:nvCxnSpPr>
      <xdr:spPr>
        <a:xfrm flipV="1">
          <a:off x="19545300" y="106386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156464</xdr:rowOff>
    </xdr:from>
    <xdr:to>
      <xdr:col>98</xdr:col>
      <xdr:colOff>38100</xdr:colOff>
      <xdr:row>62</xdr:row>
      <xdr:rowOff>86614</xdr:rowOff>
    </xdr:to>
    <xdr:sp macro="" textlink="">
      <xdr:nvSpPr>
        <xdr:cNvPr id="615" name="楕円 614">
          <a:extLst>
            <a:ext uri="{FF2B5EF4-FFF2-40B4-BE49-F238E27FC236}">
              <a16:creationId xmlns:a16="http://schemas.microsoft.com/office/drawing/2014/main" xmlns="" id="{082104BE-BE37-4A4B-B9DF-B3730349511D}"/>
            </a:ext>
          </a:extLst>
        </xdr:cNvPr>
        <xdr:cNvSpPr/>
      </xdr:nvSpPr>
      <xdr:spPr>
        <a:xfrm>
          <a:off x="18605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27051</xdr:rowOff>
    </xdr:from>
    <xdr:to>
      <xdr:col>102</xdr:col>
      <xdr:colOff>114300</xdr:colOff>
      <xdr:row>62</xdr:row>
      <xdr:rowOff>35814</xdr:rowOff>
    </xdr:to>
    <xdr:cxnSp macro="">
      <xdr:nvCxnSpPr>
        <xdr:cNvPr id="616" name="直線コネクタ 615">
          <a:extLst>
            <a:ext uri="{FF2B5EF4-FFF2-40B4-BE49-F238E27FC236}">
              <a16:creationId xmlns:a16="http://schemas.microsoft.com/office/drawing/2014/main" xmlns="" id="{AF697DDB-135F-408A-AC27-D81380D5E801}"/>
            </a:ext>
          </a:extLst>
        </xdr:cNvPr>
        <xdr:cNvCxnSpPr/>
      </xdr:nvCxnSpPr>
      <xdr:spPr>
        <a:xfrm flipV="1">
          <a:off x="18656300" y="1065695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xmlns="" id="{46B3E708-354C-4B86-B49D-EFD1C013C531}"/>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xmlns="" id="{0868F283-3DF9-49A6-A1C1-FB6005A3B114}"/>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xmlns="" id="{3896F901-887E-4836-B8C8-8163B0D4E596}"/>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xmlns="" id="{5F5D632F-72C1-47C7-9E90-DC0323953CD5}"/>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151274</xdr:rowOff>
    </xdr:from>
    <xdr:ext cx="469744" cy="259045"/>
    <xdr:sp macro="" textlink="">
      <xdr:nvSpPr>
        <xdr:cNvPr id="621" name="n_1mainValue【学校施設】&#10;一人当たり面積">
          <a:extLst>
            <a:ext uri="{FF2B5EF4-FFF2-40B4-BE49-F238E27FC236}">
              <a16:creationId xmlns:a16="http://schemas.microsoft.com/office/drawing/2014/main" xmlns="" id="{C416C63E-0D23-497F-ACB4-8627AB8B473B}"/>
            </a:ext>
          </a:extLst>
        </xdr:cNvPr>
        <xdr:cNvSpPr txBox="1"/>
      </xdr:nvSpPr>
      <xdr:spPr>
        <a:xfrm>
          <a:off x="210757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50690</xdr:rowOff>
    </xdr:from>
    <xdr:ext cx="469744" cy="259045"/>
    <xdr:sp macro="" textlink="">
      <xdr:nvSpPr>
        <xdr:cNvPr id="622" name="n_2mainValue【学校施設】&#10;一人当たり面積">
          <a:extLst>
            <a:ext uri="{FF2B5EF4-FFF2-40B4-BE49-F238E27FC236}">
              <a16:creationId xmlns:a16="http://schemas.microsoft.com/office/drawing/2014/main" xmlns="" id="{A97F9BA9-381C-418E-90AD-06446509CDFE}"/>
            </a:ext>
          </a:extLst>
        </xdr:cNvPr>
        <xdr:cNvSpPr txBox="1"/>
      </xdr:nvSpPr>
      <xdr:spPr>
        <a:xfrm>
          <a:off x="20199427" y="106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68978</xdr:rowOff>
    </xdr:from>
    <xdr:ext cx="469744" cy="259045"/>
    <xdr:sp macro="" textlink="">
      <xdr:nvSpPr>
        <xdr:cNvPr id="623" name="n_3mainValue【学校施設】&#10;一人当たり面積">
          <a:extLst>
            <a:ext uri="{FF2B5EF4-FFF2-40B4-BE49-F238E27FC236}">
              <a16:creationId xmlns:a16="http://schemas.microsoft.com/office/drawing/2014/main" xmlns="" id="{CEBF7371-4032-463D-83C8-4D3C48976C80}"/>
            </a:ext>
          </a:extLst>
        </xdr:cNvPr>
        <xdr:cNvSpPr txBox="1"/>
      </xdr:nvSpPr>
      <xdr:spPr>
        <a:xfrm>
          <a:off x="19310427" y="1069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77741</xdr:rowOff>
    </xdr:from>
    <xdr:ext cx="469744" cy="259045"/>
    <xdr:sp macro="" textlink="">
      <xdr:nvSpPr>
        <xdr:cNvPr id="624" name="n_4mainValue【学校施設】&#10;一人当たり面積">
          <a:extLst>
            <a:ext uri="{FF2B5EF4-FFF2-40B4-BE49-F238E27FC236}">
              <a16:creationId xmlns:a16="http://schemas.microsoft.com/office/drawing/2014/main" xmlns="" id="{5ECA5EE9-F9DF-467B-B221-FB77DDA8E913}"/>
            </a:ext>
          </a:extLst>
        </xdr:cNvPr>
        <xdr:cNvSpPr txBox="1"/>
      </xdr:nvSpPr>
      <xdr:spPr>
        <a:xfrm>
          <a:off x="18421427" y="1070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BA006BE6-E757-437D-8166-15777C92A3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747D5AA6-3086-4EA5-9530-9989EF290C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0ECDFEBD-7D2B-42DA-BBF5-E31E182678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2A620BE7-6C0E-434F-B6E5-1E6F130046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3778A521-2B2E-4AC4-A4DD-4DCC305C9B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FFDE19D3-F978-4008-8036-FFAC09F9E4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248026C8-3663-4B88-B803-F9C4D5164F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9BCC98FD-7ECF-43CF-B45E-405ADB92882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xmlns="" id="{DDCA23F0-BDCA-4A0F-B5B7-EFDF9FBCE0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xmlns="" id="{7287CE7B-7E75-4A7B-B8F2-261960CB50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xmlns="" id="{70F4CC17-EA81-4662-A5C1-4BDCDCA60E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xmlns="" id="{EB893EEC-2A28-4368-88C4-EA6739D9C8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xmlns="" id="{67DA9998-ECCE-4C05-80E8-DE5900F8EB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xmlns="" id="{14DEB55C-6FD1-461F-9DB3-E08A228A59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xmlns="" id="{5EA0629D-F934-49D9-BAA8-F2167050F9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xmlns="" id="{55518918-84C0-4701-A0C6-54E34CE9F36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A8B8750D-665F-4AF3-A4FB-6A83F5387A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270FCF3C-B763-4D21-99EF-674D5F0229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15A7EF65-75E1-426A-B68C-37EF3C5FAA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232C5E3C-ED1A-4274-A32B-12743396D1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6BA6E9F6-0B79-4606-99A0-C0D6DACF2B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22B4F824-9D5C-4208-BB08-C544069B2D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ED857393-5E26-4E5B-9158-D52F9408EF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42DF8120-C797-4A18-A290-4F252FDF58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6F21F480-650A-4132-A765-04C3CFCEB6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F252ED14-1ADF-4230-BE8F-1BA355524D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A8E8A86F-F106-4E85-8974-A4B696FAED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BB857155-6CC8-48F4-B64A-9750A40E89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0E8AFF31-1E7F-4D55-B27D-1DCDFD8B5A7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A8EFFBAA-F882-4C09-8323-5D5D02AD9E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84717FA3-258F-447C-9A23-C2A13A9E3F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E461B06F-21BC-4D09-AE67-87C7ADB962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E71DFB53-4EE5-4939-961A-5E0C0C03731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D1304762-A061-4608-9229-F540F2C679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0869C5DB-36ED-49AB-B133-16AB8C8934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F82D14CF-EBB1-4216-B4B9-BFD271523B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78F4098B-5ADA-4D4B-BC67-B9AA148C10B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E72BB6B3-A85A-4A3C-9A9F-07BF6940239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53C169B7-4CBF-4273-B19E-67081697B55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66312956-D32B-4622-B9E3-3594D74B65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xmlns="" id="{F5D11A0C-EBDF-4766-87D1-90EAF9548F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xmlns="" id="{7C9D97CE-BAC8-4EDF-9498-681D0709BF3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xmlns="" id="{3C814A28-77EB-468D-92E2-450865C721B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xmlns="" id="{30BFDE3F-2A68-49C5-9F2B-9A3C51F5015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xmlns="" id="{5A45EE05-64B5-450E-A0CB-89CC25351CB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xmlns="" id="{923C84C6-8ABC-4EA3-B4FF-0A374863DA7D}"/>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xmlns="" id="{B77633D3-EAAF-463F-BF14-0D13CE0DDAB5}"/>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xmlns="" id="{20301B8E-FE80-458F-BC72-4B7A8DED5BA5}"/>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xmlns="" id="{1993C26C-EBA5-4790-ACB5-B01A7B3AE6AF}"/>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xmlns="" id="{F5D6A511-8ABE-4832-88E1-E19F104C6BA3}"/>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xmlns="" id="{60D85A52-6847-43FF-A64A-A3564B6A433B}"/>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xmlns="" id="{69AE2E3D-A0CC-4EF2-AE22-54B8B5765E9C}"/>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FFE0B8BE-CF14-4FC8-B83C-3D0780961A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3F030769-B15B-4ADE-9665-F52C20B4F4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B78213A1-4772-4D2E-9E67-E0B97ECA66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6C1F855D-3CFB-43D3-B592-828005B9D7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54863B35-14E7-4E64-8647-9A8AFBE14B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682" name="楕円 681">
          <a:extLst>
            <a:ext uri="{FF2B5EF4-FFF2-40B4-BE49-F238E27FC236}">
              <a16:creationId xmlns:a16="http://schemas.microsoft.com/office/drawing/2014/main" xmlns="" id="{0FCD799C-4DF7-4AD8-A98C-3966AEAFCDB0}"/>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683" name="【公民館】&#10;有形固定資産減価償却率該当値テキスト">
          <a:extLst>
            <a:ext uri="{FF2B5EF4-FFF2-40B4-BE49-F238E27FC236}">
              <a16:creationId xmlns:a16="http://schemas.microsoft.com/office/drawing/2014/main" xmlns="" id="{6738646A-CFC3-4EDF-9605-69B81D74E584}"/>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684" name="楕円 683">
          <a:extLst>
            <a:ext uri="{FF2B5EF4-FFF2-40B4-BE49-F238E27FC236}">
              <a16:creationId xmlns:a16="http://schemas.microsoft.com/office/drawing/2014/main" xmlns="" id="{4A50C745-9CE4-4B06-9318-769E9A357AE3}"/>
            </a:ext>
          </a:extLst>
        </xdr:cNvPr>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68036</xdr:rowOff>
    </xdr:to>
    <xdr:cxnSp macro="">
      <xdr:nvCxnSpPr>
        <xdr:cNvPr id="685" name="直線コネクタ 684">
          <a:extLst>
            <a:ext uri="{FF2B5EF4-FFF2-40B4-BE49-F238E27FC236}">
              <a16:creationId xmlns:a16="http://schemas.microsoft.com/office/drawing/2014/main" xmlns="" id="{2B88A996-ED31-4042-89B8-F804AD1B5ABC}"/>
            </a:ext>
          </a:extLst>
        </xdr:cNvPr>
        <xdr:cNvCxnSpPr/>
      </xdr:nvCxnSpPr>
      <xdr:spPr>
        <a:xfrm>
          <a:off x="15481300" y="1814376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86" name="楕円 685">
          <a:extLst>
            <a:ext uri="{FF2B5EF4-FFF2-40B4-BE49-F238E27FC236}">
              <a16:creationId xmlns:a16="http://schemas.microsoft.com/office/drawing/2014/main" xmlns="" id="{77EC3D58-C94F-48A7-8E68-D01846039955}"/>
            </a:ext>
          </a:extLst>
        </xdr:cNvPr>
        <xdr:cNvSpPr/>
      </xdr:nvSpPr>
      <xdr:spPr>
        <a:xfrm>
          <a:off x="14541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103958</xdr:rowOff>
    </xdr:from>
    <xdr:to>
      <xdr:col>81</xdr:col>
      <xdr:colOff>50800</xdr:colOff>
      <xdr:row>105</xdr:row>
      <xdr:rowOff>141514</xdr:rowOff>
    </xdr:to>
    <xdr:cxnSp macro="">
      <xdr:nvCxnSpPr>
        <xdr:cNvPr id="687" name="直線コネクタ 686">
          <a:extLst>
            <a:ext uri="{FF2B5EF4-FFF2-40B4-BE49-F238E27FC236}">
              <a16:creationId xmlns:a16="http://schemas.microsoft.com/office/drawing/2014/main" xmlns="" id="{E3A4353F-8166-495C-8AB6-70477F73A8A2}"/>
            </a:ext>
          </a:extLst>
        </xdr:cNvPr>
        <xdr:cNvCxnSpPr/>
      </xdr:nvCxnSpPr>
      <xdr:spPr>
        <a:xfrm>
          <a:off x="14592300" y="181062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688" name="楕円 687">
          <a:extLst>
            <a:ext uri="{FF2B5EF4-FFF2-40B4-BE49-F238E27FC236}">
              <a16:creationId xmlns:a16="http://schemas.microsoft.com/office/drawing/2014/main" xmlns="" id="{714A0C93-1F26-4CB8-BA50-7DB5E07EC784}"/>
            </a:ext>
          </a:extLst>
        </xdr:cNvPr>
        <xdr:cNvSpPr/>
      </xdr:nvSpPr>
      <xdr:spPr>
        <a:xfrm>
          <a:off x="1365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103958</xdr:rowOff>
    </xdr:to>
    <xdr:cxnSp macro="">
      <xdr:nvCxnSpPr>
        <xdr:cNvPr id="689" name="直線コネクタ 688">
          <a:extLst>
            <a:ext uri="{FF2B5EF4-FFF2-40B4-BE49-F238E27FC236}">
              <a16:creationId xmlns:a16="http://schemas.microsoft.com/office/drawing/2014/main" xmlns="" id="{9A0AFA8D-F355-4E98-A864-C48BA88DCCE7}"/>
            </a:ext>
          </a:extLst>
        </xdr:cNvPr>
        <xdr:cNvCxnSpPr/>
      </xdr:nvCxnSpPr>
      <xdr:spPr>
        <a:xfrm>
          <a:off x="13703300" y="180653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690" name="楕円 689">
          <a:extLst>
            <a:ext uri="{FF2B5EF4-FFF2-40B4-BE49-F238E27FC236}">
              <a16:creationId xmlns:a16="http://schemas.microsoft.com/office/drawing/2014/main" xmlns="" id="{A9E9BE3E-51E2-4866-BD2B-2DA94E20B729}"/>
            </a:ext>
          </a:extLst>
        </xdr:cNvPr>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20682</xdr:rowOff>
    </xdr:from>
    <xdr:to>
      <xdr:col>71</xdr:col>
      <xdr:colOff>177800</xdr:colOff>
      <xdr:row>105</xdr:row>
      <xdr:rowOff>63137</xdr:rowOff>
    </xdr:to>
    <xdr:cxnSp macro="">
      <xdr:nvCxnSpPr>
        <xdr:cNvPr id="691" name="直線コネクタ 690">
          <a:extLst>
            <a:ext uri="{FF2B5EF4-FFF2-40B4-BE49-F238E27FC236}">
              <a16:creationId xmlns:a16="http://schemas.microsoft.com/office/drawing/2014/main" xmlns="" id="{1DE51DB9-CD81-4340-80F3-F3758E337BFC}"/>
            </a:ext>
          </a:extLst>
        </xdr:cNvPr>
        <xdr:cNvCxnSpPr/>
      </xdr:nvCxnSpPr>
      <xdr:spPr>
        <a:xfrm>
          <a:off x="12814300" y="180229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692" name="n_1aveValue【公民館】&#10;有形固定資産減価償却率">
          <a:extLst>
            <a:ext uri="{FF2B5EF4-FFF2-40B4-BE49-F238E27FC236}">
              <a16:creationId xmlns:a16="http://schemas.microsoft.com/office/drawing/2014/main" xmlns="" id="{4246AC01-D3FA-4DD0-B270-B10B2E433AEA}"/>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3" name="n_2aveValue【公民館】&#10;有形固定資産減価償却率">
          <a:extLst>
            <a:ext uri="{FF2B5EF4-FFF2-40B4-BE49-F238E27FC236}">
              <a16:creationId xmlns:a16="http://schemas.microsoft.com/office/drawing/2014/main" xmlns="" id="{798D9DB3-4C16-440C-82EB-CDE158AFFA05}"/>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94" name="n_3aveValue【公民館】&#10;有形固定資産減価償却率">
          <a:extLst>
            <a:ext uri="{FF2B5EF4-FFF2-40B4-BE49-F238E27FC236}">
              <a16:creationId xmlns:a16="http://schemas.microsoft.com/office/drawing/2014/main" xmlns="" id="{5A5FAEFB-37AC-4F12-984E-E4DB194B87CD}"/>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5" name="n_4aveValue【公民館】&#10;有形固定資産減価償却率">
          <a:extLst>
            <a:ext uri="{FF2B5EF4-FFF2-40B4-BE49-F238E27FC236}">
              <a16:creationId xmlns:a16="http://schemas.microsoft.com/office/drawing/2014/main" xmlns="" id="{4324D1D6-D262-4AC0-9AB0-AB48DABF3057}"/>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37391</xdr:rowOff>
    </xdr:from>
    <xdr:ext cx="405111" cy="259045"/>
    <xdr:sp macro="" textlink="">
      <xdr:nvSpPr>
        <xdr:cNvPr id="696" name="n_1mainValue【公民館】&#10;有形固定資産減価償却率">
          <a:extLst>
            <a:ext uri="{FF2B5EF4-FFF2-40B4-BE49-F238E27FC236}">
              <a16:creationId xmlns:a16="http://schemas.microsoft.com/office/drawing/2014/main" xmlns="" id="{A9BBC7D3-297C-4780-AECE-827A6843E945}"/>
            </a:ext>
          </a:extLst>
        </xdr:cNvPr>
        <xdr:cNvSpPr txBox="1"/>
      </xdr:nvSpPr>
      <xdr:spPr>
        <a:xfrm>
          <a:off x="152660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697" name="n_2mainValue【公民館】&#10;有形固定資産減価償却率">
          <a:extLst>
            <a:ext uri="{FF2B5EF4-FFF2-40B4-BE49-F238E27FC236}">
              <a16:creationId xmlns:a16="http://schemas.microsoft.com/office/drawing/2014/main" xmlns="" id="{E12234BF-53DB-46FC-B29C-B44673107ADA}"/>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130464</xdr:rowOff>
    </xdr:from>
    <xdr:ext cx="405111" cy="259045"/>
    <xdr:sp macro="" textlink="">
      <xdr:nvSpPr>
        <xdr:cNvPr id="698" name="n_3mainValue【公民館】&#10;有形固定資産減価償却率">
          <a:extLst>
            <a:ext uri="{FF2B5EF4-FFF2-40B4-BE49-F238E27FC236}">
              <a16:creationId xmlns:a16="http://schemas.microsoft.com/office/drawing/2014/main" xmlns="" id="{D04B998C-4DB5-453F-BEBB-1281C86CCE83}"/>
            </a:ext>
          </a:extLst>
        </xdr:cNvPr>
        <xdr:cNvSpPr txBox="1"/>
      </xdr:nvSpPr>
      <xdr:spPr>
        <a:xfrm>
          <a:off x="13500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88009</xdr:rowOff>
    </xdr:from>
    <xdr:ext cx="405111" cy="259045"/>
    <xdr:sp macro="" textlink="">
      <xdr:nvSpPr>
        <xdr:cNvPr id="699" name="n_4mainValue【公民館】&#10;有形固定資産減価償却率">
          <a:extLst>
            <a:ext uri="{FF2B5EF4-FFF2-40B4-BE49-F238E27FC236}">
              <a16:creationId xmlns:a16="http://schemas.microsoft.com/office/drawing/2014/main" xmlns="" id="{36B7C74F-A507-462A-8DBE-BF8B8492E3B7}"/>
            </a:ext>
          </a:extLst>
        </xdr:cNvPr>
        <xdr:cNvSpPr txBox="1"/>
      </xdr:nvSpPr>
      <xdr:spPr>
        <a:xfrm>
          <a:off x="12611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409370F1-AEAE-4D49-8874-2D3892550A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794AFA16-0422-4F8F-AF94-C583622683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DFD712B5-F844-4CF6-B4C3-E0DDC90FE1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FC00326C-BE95-4294-A9EF-AE6F2D1580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3396DDFB-091E-4A53-B83B-3C85214015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5F98C9D9-6FA3-4055-9441-A300F27081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33232602-AB41-4615-85A2-AE0EE06215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4CE2FC6B-9073-47FA-8B8B-DF3153F3279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CF8C4923-2B5A-4090-9BDC-C56EB1441F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E093A159-387A-415E-A161-30DCD3F2DC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2276511E-3104-4194-BA39-2FE02A6EB4C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94138A2A-2366-438D-9650-C47C2B9791C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5EB87CE1-8B47-4F03-A5F6-6117C9C4883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AC347FAB-A96F-48AE-9CCD-96905F977E9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8C1C77D4-7190-488A-A7DB-01C498451D6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85CF8CA3-E0D5-431D-B07F-A966291A9AD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D764F374-85B0-4F01-892A-B2F7F88D3FF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125D40F2-7071-4D7E-BDA3-13EC72A3E2F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BC061855-AD39-49B0-8B46-A98FB6EA124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5180F9FC-C0B3-47CD-8A97-48865D30A47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3B1E6CB7-166E-4624-AC17-23F2A22809E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6CD031E3-B51E-4932-BF7A-CE998473FCF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122395D1-1544-4B11-9105-341EDCE889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CFF2CE9F-978B-43C2-B2C7-9C90F5CE0F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xmlns="" id="{9BC36B80-0903-442D-9959-E3440832F8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xmlns="" id="{26637C9A-54F0-4662-85FC-2E0EDBF7C1CF}"/>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xmlns="" id="{6D64034E-C921-4E9A-B064-04E4506D473F}"/>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xmlns="" id="{48107228-F455-4605-9904-BF9F2F22345A}"/>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xmlns="" id="{3D82DA4E-13AD-4F98-A80A-DFC47AB278FC}"/>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xmlns="" id="{894EC98C-F086-4500-A0D0-2A9C8145405E}"/>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730" name="【公民館】&#10;一人当たり面積平均値テキスト">
          <a:extLst>
            <a:ext uri="{FF2B5EF4-FFF2-40B4-BE49-F238E27FC236}">
              <a16:creationId xmlns:a16="http://schemas.microsoft.com/office/drawing/2014/main" xmlns="" id="{EB7C91B5-6877-4B8D-986C-8FEB45ED14EC}"/>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xmlns="" id="{DBD7925B-71C6-42F2-99A5-2C7653535F4D}"/>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xmlns="" id="{1950F46F-1C1D-4CA5-A80B-9FD8B9A922C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xmlns="" id="{E6EF6EFE-07A8-4637-9A7B-6F748EDC7DD5}"/>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xmlns="" id="{DB494F59-7BC9-4A2A-B8F9-A211657D1F48}"/>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xmlns="" id="{BA57E666-4E83-45A3-BA49-9EEBD244ED63}"/>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E2AA2C49-CCCC-47DB-A121-6182603448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D94D1F06-5E2B-4CEF-B63C-5428B34BBC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2EB686C4-48A5-43D2-9468-23F150B27D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85F8D4B7-4BF4-4C06-8381-5A25F9356C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4147233C-B998-40ED-BFCB-C447283D82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19957</xdr:rowOff>
    </xdr:from>
    <xdr:to>
      <xdr:col>116</xdr:col>
      <xdr:colOff>114300</xdr:colOff>
      <xdr:row>106</xdr:row>
      <xdr:rowOff>121557</xdr:rowOff>
    </xdr:to>
    <xdr:sp macro="" textlink="">
      <xdr:nvSpPr>
        <xdr:cNvPr id="741" name="楕円 740">
          <a:extLst>
            <a:ext uri="{FF2B5EF4-FFF2-40B4-BE49-F238E27FC236}">
              <a16:creationId xmlns:a16="http://schemas.microsoft.com/office/drawing/2014/main" xmlns="" id="{F253E549-9EBC-4443-895D-972FF721721F}"/>
            </a:ext>
          </a:extLst>
        </xdr:cNvPr>
        <xdr:cNvSpPr/>
      </xdr:nvSpPr>
      <xdr:spPr>
        <a:xfrm>
          <a:off x="22110700" y="18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42834</xdr:rowOff>
    </xdr:from>
    <xdr:ext cx="469744" cy="259045"/>
    <xdr:sp macro="" textlink="">
      <xdr:nvSpPr>
        <xdr:cNvPr id="742" name="【公民館】&#10;一人当たり面積該当値テキスト">
          <a:extLst>
            <a:ext uri="{FF2B5EF4-FFF2-40B4-BE49-F238E27FC236}">
              <a16:creationId xmlns:a16="http://schemas.microsoft.com/office/drawing/2014/main" xmlns="" id="{D247CC30-B561-4908-ACEB-7078CFBE208E}"/>
            </a:ext>
          </a:extLst>
        </xdr:cNvPr>
        <xdr:cNvSpPr txBox="1"/>
      </xdr:nvSpPr>
      <xdr:spPr>
        <a:xfrm>
          <a:off x="22199600" y="180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43" name="楕円 742">
          <a:extLst>
            <a:ext uri="{FF2B5EF4-FFF2-40B4-BE49-F238E27FC236}">
              <a16:creationId xmlns:a16="http://schemas.microsoft.com/office/drawing/2014/main" xmlns="" id="{C7053E9C-E70A-4653-B1C4-FB75CD2CC25C}"/>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70757</xdr:rowOff>
    </xdr:from>
    <xdr:to>
      <xdr:col>116</xdr:col>
      <xdr:colOff>63500</xdr:colOff>
      <xdr:row>106</xdr:row>
      <xdr:rowOff>76200</xdr:rowOff>
    </xdr:to>
    <xdr:cxnSp macro="">
      <xdr:nvCxnSpPr>
        <xdr:cNvPr id="744" name="直線コネクタ 743">
          <a:extLst>
            <a:ext uri="{FF2B5EF4-FFF2-40B4-BE49-F238E27FC236}">
              <a16:creationId xmlns:a16="http://schemas.microsoft.com/office/drawing/2014/main" xmlns="" id="{8E640A2A-58B4-49FF-96CB-982B15E9FD94}"/>
            </a:ext>
          </a:extLst>
        </xdr:cNvPr>
        <xdr:cNvCxnSpPr/>
      </xdr:nvCxnSpPr>
      <xdr:spPr>
        <a:xfrm flipV="1">
          <a:off x="21323300" y="1824445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96701</xdr:rowOff>
    </xdr:from>
    <xdr:to>
      <xdr:col>107</xdr:col>
      <xdr:colOff>101600</xdr:colOff>
      <xdr:row>106</xdr:row>
      <xdr:rowOff>26851</xdr:rowOff>
    </xdr:to>
    <xdr:sp macro="" textlink="">
      <xdr:nvSpPr>
        <xdr:cNvPr id="745" name="楕円 744">
          <a:extLst>
            <a:ext uri="{FF2B5EF4-FFF2-40B4-BE49-F238E27FC236}">
              <a16:creationId xmlns:a16="http://schemas.microsoft.com/office/drawing/2014/main" xmlns="" id="{D94DFCFB-B547-48D2-9B28-8F1EB715FF06}"/>
            </a:ext>
          </a:extLst>
        </xdr:cNvPr>
        <xdr:cNvSpPr/>
      </xdr:nvSpPr>
      <xdr:spPr>
        <a:xfrm>
          <a:off x="20383500" y="18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147501</xdr:rowOff>
    </xdr:from>
    <xdr:to>
      <xdr:col>111</xdr:col>
      <xdr:colOff>177800</xdr:colOff>
      <xdr:row>106</xdr:row>
      <xdr:rowOff>76200</xdr:rowOff>
    </xdr:to>
    <xdr:cxnSp macro="">
      <xdr:nvCxnSpPr>
        <xdr:cNvPr id="746" name="直線コネクタ 745">
          <a:extLst>
            <a:ext uri="{FF2B5EF4-FFF2-40B4-BE49-F238E27FC236}">
              <a16:creationId xmlns:a16="http://schemas.microsoft.com/office/drawing/2014/main" xmlns="" id="{EB88C075-8747-4B5C-93D2-5A7D8580280F}"/>
            </a:ext>
          </a:extLst>
        </xdr:cNvPr>
        <xdr:cNvCxnSpPr/>
      </xdr:nvCxnSpPr>
      <xdr:spPr>
        <a:xfrm>
          <a:off x="20434300" y="18149751"/>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60779</xdr:rowOff>
    </xdr:from>
    <xdr:to>
      <xdr:col>102</xdr:col>
      <xdr:colOff>165100</xdr:colOff>
      <xdr:row>107</xdr:row>
      <xdr:rowOff>162379</xdr:rowOff>
    </xdr:to>
    <xdr:sp macro="" textlink="">
      <xdr:nvSpPr>
        <xdr:cNvPr id="747" name="楕円 746">
          <a:extLst>
            <a:ext uri="{FF2B5EF4-FFF2-40B4-BE49-F238E27FC236}">
              <a16:creationId xmlns:a16="http://schemas.microsoft.com/office/drawing/2014/main" xmlns="" id="{44495482-1C95-414F-9EBA-C07BEA2D9CAA}"/>
            </a:ext>
          </a:extLst>
        </xdr:cNvPr>
        <xdr:cNvSpPr/>
      </xdr:nvSpPr>
      <xdr:spPr>
        <a:xfrm>
          <a:off x="19494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147501</xdr:rowOff>
    </xdr:from>
    <xdr:to>
      <xdr:col>107</xdr:col>
      <xdr:colOff>50800</xdr:colOff>
      <xdr:row>107</xdr:row>
      <xdr:rowOff>111579</xdr:rowOff>
    </xdr:to>
    <xdr:cxnSp macro="">
      <xdr:nvCxnSpPr>
        <xdr:cNvPr id="748" name="直線コネクタ 747">
          <a:extLst>
            <a:ext uri="{FF2B5EF4-FFF2-40B4-BE49-F238E27FC236}">
              <a16:creationId xmlns:a16="http://schemas.microsoft.com/office/drawing/2014/main" xmlns="" id="{0751DCD0-A968-43DE-80A9-0E8D0914DB1C}"/>
            </a:ext>
          </a:extLst>
        </xdr:cNvPr>
        <xdr:cNvCxnSpPr/>
      </xdr:nvCxnSpPr>
      <xdr:spPr>
        <a:xfrm flipV="1">
          <a:off x="19545300" y="18149751"/>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749" name="楕円 748">
          <a:extLst>
            <a:ext uri="{FF2B5EF4-FFF2-40B4-BE49-F238E27FC236}">
              <a16:creationId xmlns:a16="http://schemas.microsoft.com/office/drawing/2014/main" xmlns="" id="{6098229C-357E-4AAA-8FE0-034C04725EC0}"/>
            </a:ext>
          </a:extLst>
        </xdr:cNvPr>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111579</xdr:rowOff>
    </xdr:from>
    <xdr:to>
      <xdr:col>102</xdr:col>
      <xdr:colOff>114300</xdr:colOff>
      <xdr:row>107</xdr:row>
      <xdr:rowOff>113756</xdr:rowOff>
    </xdr:to>
    <xdr:cxnSp macro="">
      <xdr:nvCxnSpPr>
        <xdr:cNvPr id="750" name="直線コネクタ 749">
          <a:extLst>
            <a:ext uri="{FF2B5EF4-FFF2-40B4-BE49-F238E27FC236}">
              <a16:creationId xmlns:a16="http://schemas.microsoft.com/office/drawing/2014/main" xmlns="" id="{2DB87CC1-9564-4EE0-8400-8265F4BB274A}"/>
            </a:ext>
          </a:extLst>
        </xdr:cNvPr>
        <xdr:cNvCxnSpPr/>
      </xdr:nvCxnSpPr>
      <xdr:spPr>
        <a:xfrm flipV="1">
          <a:off x="18656300" y="1845672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751" name="n_1aveValue【公民館】&#10;一人当たり面積">
          <a:extLst>
            <a:ext uri="{FF2B5EF4-FFF2-40B4-BE49-F238E27FC236}">
              <a16:creationId xmlns:a16="http://schemas.microsoft.com/office/drawing/2014/main" xmlns="" id="{B8D17DD2-918F-4D83-9F25-878C61DD1C3C}"/>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52" name="n_2aveValue【公民館】&#10;一人当たり面積">
          <a:extLst>
            <a:ext uri="{FF2B5EF4-FFF2-40B4-BE49-F238E27FC236}">
              <a16:creationId xmlns:a16="http://schemas.microsoft.com/office/drawing/2014/main" xmlns="" id="{EB7F4F1C-DA8C-4E04-AA67-6B0BF975DD3D}"/>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xmlns="" id="{077D54CA-B343-4FE5-BDE7-5F40AD5B221B}"/>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a:extLst>
            <a:ext uri="{FF2B5EF4-FFF2-40B4-BE49-F238E27FC236}">
              <a16:creationId xmlns:a16="http://schemas.microsoft.com/office/drawing/2014/main" xmlns="" id="{B4003DE0-BDAD-4A0A-998E-81824FB0426A}"/>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755" name="n_1mainValue【公民館】&#10;一人当たり面積">
          <a:extLst>
            <a:ext uri="{FF2B5EF4-FFF2-40B4-BE49-F238E27FC236}">
              <a16:creationId xmlns:a16="http://schemas.microsoft.com/office/drawing/2014/main" xmlns="" id="{F5C89ECC-17E5-4B07-9487-18051A491402}"/>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43378</xdr:rowOff>
    </xdr:from>
    <xdr:ext cx="469744" cy="259045"/>
    <xdr:sp macro="" textlink="">
      <xdr:nvSpPr>
        <xdr:cNvPr id="756" name="n_2mainValue【公民館】&#10;一人当たり面積">
          <a:extLst>
            <a:ext uri="{FF2B5EF4-FFF2-40B4-BE49-F238E27FC236}">
              <a16:creationId xmlns:a16="http://schemas.microsoft.com/office/drawing/2014/main" xmlns="" id="{1B3EA033-4537-4323-8912-5BC48948A955}"/>
            </a:ext>
          </a:extLst>
        </xdr:cNvPr>
        <xdr:cNvSpPr txBox="1"/>
      </xdr:nvSpPr>
      <xdr:spPr>
        <a:xfrm>
          <a:off x="20199427"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153506</xdr:rowOff>
    </xdr:from>
    <xdr:ext cx="469744" cy="259045"/>
    <xdr:sp macro="" textlink="">
      <xdr:nvSpPr>
        <xdr:cNvPr id="757" name="n_3mainValue【公民館】&#10;一人当たり面積">
          <a:extLst>
            <a:ext uri="{FF2B5EF4-FFF2-40B4-BE49-F238E27FC236}">
              <a16:creationId xmlns:a16="http://schemas.microsoft.com/office/drawing/2014/main" xmlns="" id="{C59AC2D1-B6D3-46D3-8BFC-F15AD7D9C8BF}"/>
            </a:ext>
          </a:extLst>
        </xdr:cNvPr>
        <xdr:cNvSpPr txBox="1"/>
      </xdr:nvSpPr>
      <xdr:spPr>
        <a:xfrm>
          <a:off x="19310427"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155683</xdr:rowOff>
    </xdr:from>
    <xdr:ext cx="469744" cy="259045"/>
    <xdr:sp macro="" textlink="">
      <xdr:nvSpPr>
        <xdr:cNvPr id="758" name="n_4mainValue【公民館】&#10;一人当たり面積">
          <a:extLst>
            <a:ext uri="{FF2B5EF4-FFF2-40B4-BE49-F238E27FC236}">
              <a16:creationId xmlns:a16="http://schemas.microsoft.com/office/drawing/2014/main" xmlns="" id="{4FC76D49-13E9-494B-BFEB-7AE645A3DF91}"/>
            </a:ext>
          </a:extLst>
        </xdr:cNvPr>
        <xdr:cNvSpPr txBox="1"/>
      </xdr:nvSpPr>
      <xdr:spPr>
        <a:xfrm>
          <a:off x="18421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9524BC2D-1182-43A9-8C37-FC8FC864A9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E94F119C-0169-4209-81C2-691F5B5D0A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D9E03750-7C52-4E74-96B1-B492BF2335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類似団体と比較して、特に有形固定資産減価償却率が高くなっている施設は引き続き保育所であり、特に低くなっている施設は学校施設である。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しかしながら、学校施設については、小学校３校のうち２校にて有形固定資産減価償却率が７０％を超えていることや、同じく保育所においても、有形固定資産減価償却率９０％に迫る数値となっていることなどから、大規模改修などの老朽化対策が必要な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随時、詳細な内容も踏まえた個別施設管理計画に基づいた事業実施に早急に取り組む必要がある。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公民館を除く施設において、一人当たり面積が類似団体内平均値を下回るなど、住民に対しては十分な状況とは言い難い面はあるものの、今後も人口減少が予想されるなか、維持管理にかかる経費の増加や後年度に向けた老朽化への対応が懸念されるなど、当町における適正な公共施設等の在り方について継続して協議・検討を図り、施設の統廃合を含めた環境整備を推進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FBD31E7-E52A-46E8-906D-D1831AD4FF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CAE3C34-9042-4B62-803C-39C113AF99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9A46664-3CF9-4C1C-AAFE-6B823A17C8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733D40A-9A30-49E0-BC59-C3DD28B62C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7B6C28E-5DE3-4937-9AFA-8ADAE8D969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9BF7B5F-5D16-4DC7-9675-E9A413C108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AD5958E-D214-47F1-A882-026B317D34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47CD627-DE93-4E9F-8550-3884594FA3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9824E51-1601-4F9A-A7C4-1E5D1A03FB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9CDF1EA-8EC4-4222-A396-6E25AF112F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DF45BA5-7BFD-4680-AFF4-8E686E02B6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BB0E337-0787-4914-B7F4-81F80AE009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36FAC5A-0C57-479D-A207-8BB2D334C2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8A29DCF-8D5B-4216-A9E4-BFD6D91B94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265B948-0D3B-4D06-9F71-D16CAE961B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D2A12A4-18BF-4D66-968E-A464B18EB1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31053AE-BF51-4CFF-83D8-00C4568261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B44EE21-22DA-4477-9404-19A75D065D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500F8DC-BFF4-4E81-A05B-4D49B3ABDE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B1E1459-378D-4C11-B591-7C218217DE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1914092-AA1B-4FFF-8264-6430B2A851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4B04ECE-647F-4CC2-A43B-3F43B4804F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23B6F30-EA4F-4DA3-BF28-E01799A9A9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6997309-1AE4-4D18-B4B3-65C4084465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481D11B-317C-4B65-853C-4B03FF1806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9613E66-7CB5-49ED-9664-6F3624AB24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1E6D870-6057-4F22-A82B-726418FB7F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795F789-A98C-43D5-9A18-0E422B3156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FB66611-B1C8-4B7B-8E41-32991E483B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D5F5059-8138-4723-92B4-88F41E72FD3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42E1979-8DDF-47D7-A8BE-765B91E3CE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3954166-852B-435A-822C-A393A52994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5452DDD-C92F-45D4-A997-0F78FF64F1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DB5B80B-0F4A-4997-A14C-522FD57005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2B1F807-58E8-4377-89AD-256FDE028C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4E0944B-742F-4353-A770-1B08112985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169B85E-B22D-4988-BDCF-EEFA23B143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21F0B6A-0FA9-4BC1-A128-AFD8E16BF9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16BD518-F199-49F2-BCB1-B9FA341CE22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DC907DF9-6FC5-419B-99A0-160E807980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EB5B2E08-4CB4-48F2-8E2B-8F2E05DA0B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C7AEF42C-3A68-41DC-B5C4-B78E674A2F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773D1F75-C412-4C73-A6FE-600A87DDDB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A04F52C1-4029-4428-BD1E-12E5725DFF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620E60A1-883F-4873-AE72-2E907DA593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A56BB252-24BB-45F5-919D-97135E0FE1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90FC9DA2-43F9-4D0E-A20E-0357042AA54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B8489903-ED36-4531-BDA5-D09CA2AFD7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4B7093E-14FD-4E38-8CDD-C1972699F6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2104E17C-2BD2-4A05-BFCF-2B8719F102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DB6CC191-F61C-4C45-91F5-71B2A8B6A0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1401873A-A0A0-4A8D-8E31-6CC5D5E6B8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C1323894-A483-4DFD-A33F-8C46E400F4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88950A2B-4F82-46B8-9854-659913C107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55701DB5-E338-4341-B89C-C995B33E6F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73A65CE4-9D97-4C8B-93D7-CF8FC7A004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6B2E1472-97A2-4262-B86B-A5C6059E5A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35F4C36D-DD6B-48F1-AF17-D3FBD86327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285E42F6-0182-4C01-8788-767B09FFE6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E24A5CC7-6B8B-477A-9187-1E899760B33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CF234684-A1D2-43CD-B3E9-BDB62CA119B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F2889B61-F816-473C-88EE-8945B088C0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9E2B592F-AE6A-45E7-8AD0-44F77317410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728E57EF-4700-42B4-A1AE-796613282AB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89F5DB0E-3515-463A-A0B6-C594FC84108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52F2D05D-BF50-4D76-8AA9-4D349D6C31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8F837FA2-AD86-4F84-B5FD-42978C554CD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51D1DEC3-8E6A-46A4-AEDF-011D57F3609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494FC167-487A-409C-8EA1-386D80A658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680AE240-E2DA-4D48-9A1C-DFE4C9D6E42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19C806A5-77D7-4FB9-8E71-E9630BE5FB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C92A3C26-5D9F-441D-8F5C-6815D9996B6B}"/>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276295A0-9E0E-4330-8CCE-18111E711EE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F01B5527-9D13-4112-BBF4-00AF89F11BB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A1EA1428-86CE-49CD-A3B0-7363131B017E}"/>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xmlns="" id="{55CE59D3-8755-4077-989C-D7632EEFEDDE}"/>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FD6D0C9A-EFE7-4B3A-A04D-18FFBA19AD5D}"/>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xmlns="" id="{61B358D0-53C4-4395-B05D-E1FF7DFF5F35}"/>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xmlns="" id="{1292F77B-1690-4280-AC56-8865D857D28D}"/>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xmlns="" id="{CFA18701-BEB6-48C0-915C-A3F08F8FFEDB}"/>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xmlns="" id="{8BCA08B0-4366-46D2-A8D3-6F40AAAB5AFF}"/>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xmlns="" id="{3EFFCE02-C582-4A27-9A48-E08F80F4D60B}"/>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2ACAE557-32FA-4521-8DE2-7EEAF6CC37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518089CE-591D-44C2-8443-A9E44FFA37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57124A8B-A909-4A03-99DE-FFB7C50626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93534E0C-2D6B-4885-A832-4D89498A8A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6EA768C-2A3C-4548-AC11-10DDE8A204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158750</xdr:rowOff>
    </xdr:from>
    <xdr:to>
      <xdr:col>24</xdr:col>
      <xdr:colOff>114300</xdr:colOff>
      <xdr:row>62</xdr:row>
      <xdr:rowOff>88900</xdr:rowOff>
    </xdr:to>
    <xdr:sp macro="" textlink="">
      <xdr:nvSpPr>
        <xdr:cNvPr id="89" name="楕円 88">
          <a:extLst>
            <a:ext uri="{FF2B5EF4-FFF2-40B4-BE49-F238E27FC236}">
              <a16:creationId xmlns:a16="http://schemas.microsoft.com/office/drawing/2014/main" xmlns="" id="{0A807E0C-B584-4343-BBB9-67E4A20F33D9}"/>
            </a:ext>
          </a:extLst>
        </xdr:cNvPr>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137177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9DA9B089-8BCB-405A-B8F9-73613CBFB0CA}"/>
            </a:ext>
          </a:extLst>
        </xdr:cNvPr>
        <xdr:cNvSpPr txBox="1"/>
      </xdr:nvSpPr>
      <xdr:spPr>
        <a:xfrm>
          <a:off x="4673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91" name="楕円 90">
          <a:extLst>
            <a:ext uri="{FF2B5EF4-FFF2-40B4-BE49-F238E27FC236}">
              <a16:creationId xmlns:a16="http://schemas.microsoft.com/office/drawing/2014/main" xmlns="" id="{9E7D223F-5EFC-49E9-BD7A-323459474452}"/>
            </a:ext>
          </a:extLst>
        </xdr:cNvPr>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38100</xdr:rowOff>
    </xdr:to>
    <xdr:cxnSp macro="">
      <xdr:nvCxnSpPr>
        <xdr:cNvPr id="92" name="直線コネクタ 91">
          <a:extLst>
            <a:ext uri="{FF2B5EF4-FFF2-40B4-BE49-F238E27FC236}">
              <a16:creationId xmlns:a16="http://schemas.microsoft.com/office/drawing/2014/main" xmlns="" id="{0870B58C-E396-48E2-9743-193E03068C2B}"/>
            </a:ext>
          </a:extLst>
        </xdr:cNvPr>
        <xdr:cNvCxnSpPr/>
      </xdr:nvCxnSpPr>
      <xdr:spPr>
        <a:xfrm>
          <a:off x="3797300" y="10622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69215</xdr:rowOff>
    </xdr:from>
    <xdr:to>
      <xdr:col>15</xdr:col>
      <xdr:colOff>101600</xdr:colOff>
      <xdr:row>61</xdr:row>
      <xdr:rowOff>170815</xdr:rowOff>
    </xdr:to>
    <xdr:sp macro="" textlink="">
      <xdr:nvSpPr>
        <xdr:cNvPr id="93" name="楕円 92">
          <a:extLst>
            <a:ext uri="{FF2B5EF4-FFF2-40B4-BE49-F238E27FC236}">
              <a16:creationId xmlns:a16="http://schemas.microsoft.com/office/drawing/2014/main" xmlns="" id="{DFE636DD-9BC5-4958-8F54-0AD01E7A6A8C}"/>
            </a:ext>
          </a:extLst>
        </xdr:cNvPr>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120015</xdr:rowOff>
    </xdr:from>
    <xdr:to>
      <xdr:col>19</xdr:col>
      <xdr:colOff>177800</xdr:colOff>
      <xdr:row>61</xdr:row>
      <xdr:rowOff>163830</xdr:rowOff>
    </xdr:to>
    <xdr:cxnSp macro="">
      <xdr:nvCxnSpPr>
        <xdr:cNvPr id="94" name="直線コネクタ 93">
          <a:extLst>
            <a:ext uri="{FF2B5EF4-FFF2-40B4-BE49-F238E27FC236}">
              <a16:creationId xmlns:a16="http://schemas.microsoft.com/office/drawing/2014/main" xmlns="" id="{8854B906-0211-4D2B-9063-4C3CBC32CF43}"/>
            </a:ext>
          </a:extLst>
        </xdr:cNvPr>
        <xdr:cNvCxnSpPr/>
      </xdr:nvCxnSpPr>
      <xdr:spPr>
        <a:xfrm>
          <a:off x="2908300" y="10578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95" name="楕円 94">
          <a:extLst>
            <a:ext uri="{FF2B5EF4-FFF2-40B4-BE49-F238E27FC236}">
              <a16:creationId xmlns:a16="http://schemas.microsoft.com/office/drawing/2014/main" xmlns="" id="{E52BE8E3-26C8-4A19-87C6-44409D49CCDC}"/>
            </a:ext>
          </a:extLst>
        </xdr:cNvPr>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120015</xdr:rowOff>
    </xdr:to>
    <xdr:cxnSp macro="">
      <xdr:nvCxnSpPr>
        <xdr:cNvPr id="96" name="直線コネクタ 95">
          <a:extLst>
            <a:ext uri="{FF2B5EF4-FFF2-40B4-BE49-F238E27FC236}">
              <a16:creationId xmlns:a16="http://schemas.microsoft.com/office/drawing/2014/main" xmlns="" id="{E33E0CBA-6229-4917-9EE2-039B96A89FA5}"/>
            </a:ext>
          </a:extLst>
        </xdr:cNvPr>
        <xdr:cNvCxnSpPr/>
      </xdr:nvCxnSpPr>
      <xdr:spPr>
        <a:xfrm>
          <a:off x="2019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149225</xdr:rowOff>
    </xdr:from>
    <xdr:to>
      <xdr:col>6</xdr:col>
      <xdr:colOff>38100</xdr:colOff>
      <xdr:row>61</xdr:row>
      <xdr:rowOff>79375</xdr:rowOff>
    </xdr:to>
    <xdr:sp macro="" textlink="">
      <xdr:nvSpPr>
        <xdr:cNvPr id="97" name="楕円 96">
          <a:extLst>
            <a:ext uri="{FF2B5EF4-FFF2-40B4-BE49-F238E27FC236}">
              <a16:creationId xmlns:a16="http://schemas.microsoft.com/office/drawing/2014/main" xmlns="" id="{79701D1A-C7A8-447D-B13D-18F9D68CAF7C}"/>
            </a:ext>
          </a:extLst>
        </xdr:cNvPr>
        <xdr:cNvSpPr/>
      </xdr:nvSpPr>
      <xdr:spPr>
        <a:xfrm>
          <a:off x="1079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28575</xdr:rowOff>
    </xdr:from>
    <xdr:to>
      <xdr:col>10</xdr:col>
      <xdr:colOff>114300</xdr:colOff>
      <xdr:row>61</xdr:row>
      <xdr:rowOff>74295</xdr:rowOff>
    </xdr:to>
    <xdr:cxnSp macro="">
      <xdr:nvCxnSpPr>
        <xdr:cNvPr id="98" name="直線コネクタ 97">
          <a:extLst>
            <a:ext uri="{FF2B5EF4-FFF2-40B4-BE49-F238E27FC236}">
              <a16:creationId xmlns:a16="http://schemas.microsoft.com/office/drawing/2014/main" xmlns="" id="{03255981-C194-41C3-B088-454C18C92A85}"/>
            </a:ext>
          </a:extLst>
        </xdr:cNvPr>
        <xdr:cNvCxnSpPr/>
      </xdr:nvCxnSpPr>
      <xdr:spPr>
        <a:xfrm>
          <a:off x="1130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C0E1BFB2-57AA-4360-BCD3-0B32BB7DD4CF}"/>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65F228E0-D59A-4262-933C-CFC9A10BC02E}"/>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B8BB5840-21D7-402A-991C-DF741076596E}"/>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0E1530C4-DFBF-46E1-AE94-53842336D5B4}"/>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34307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26E22E3B-062D-42DB-B209-EA197CA34170}"/>
            </a:ext>
          </a:extLst>
        </xdr:cNvPr>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5F801A36-C92F-48D6-B020-3538CF44DE34}"/>
            </a:ext>
          </a:extLst>
        </xdr:cNvPr>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C1DD0717-2759-4B6B-AE55-E2939E9EEC2F}"/>
            </a:ext>
          </a:extLst>
        </xdr:cNvPr>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70502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5B4AA6E9-29E6-457B-B194-8E9798B9D66F}"/>
            </a:ext>
          </a:extLst>
        </xdr:cNvPr>
        <xdr:cNvSpPr txBox="1"/>
      </xdr:nvSpPr>
      <xdr:spPr>
        <a:xfrm>
          <a:off x="927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F013C29A-2C9D-4219-BA55-36F5757B07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901AD9E9-B081-4E23-80C0-D492B770C1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59C9BA88-3692-4A5D-838B-0D70129FE7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A788BEBF-6510-4FC6-BA4F-34A9DDBAA2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119AF180-1BBA-471F-9057-BA4D75DA61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4F2070E1-C95F-4E83-87DF-56E072B49F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0A39308F-3BC4-4EB7-B8F0-7D2A6D9D0B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696ED499-CDD6-480F-997F-24CC770675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5D1832D5-6A5B-4DBE-8B2D-FB4D0E71EE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B1D04192-99B6-41E3-80E2-53AA3B9D1D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83612918-0175-43BF-B03D-99E20CD0BE7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9FD24112-FF98-499E-98D2-6F91297730F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3FD0927F-7682-45D3-B961-26BD5634F5E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6BBAC6F4-7407-4341-ACEC-CFA019C73F2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07EC9EBF-8708-4CCE-84F5-A431A3E8995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3A003A09-D736-4550-860A-C86E11E66F6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1C98ACCC-3B1E-4165-8911-DA479988CB9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5B086983-9934-443A-974B-C7FEEA9BB60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9584E631-D486-4909-AC8C-0CA1597FF4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4203BD58-37EC-4DA3-9A44-3A04DE211EC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4A7AE656-94C3-4FF7-9CDA-61A9F60A5F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xmlns="" id="{5ABC1161-B194-473A-861F-EA206DB75796}"/>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F8ED1F0C-38CF-4562-AB0A-01B1B2EE195E}"/>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xmlns="" id="{C482E828-13C4-41AC-8EC0-0A55FFC2ECFE}"/>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3D2EB2FC-13CA-4F71-8617-92E04A875FD9}"/>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xmlns="" id="{5CEB4B6D-0F9E-40AF-B092-AF6B92C8654F}"/>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CF2000B8-B08A-410E-8163-BCBCA6182A81}"/>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xmlns="" id="{58CB0066-A7C7-415D-86E8-A7112076A04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xmlns="" id="{9F883E32-1BAA-4180-9184-B0A9D72F3757}"/>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xmlns="" id="{8D229B02-E22C-47A7-93E8-9D96759719FE}"/>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xmlns="" id="{E3E4E8AA-AF51-43B7-B5F6-6CAEBDFC202C}"/>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xmlns="" id="{985F6AA4-92EB-474B-96A2-3924E0D91A74}"/>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111C743C-26AD-461D-90A8-60501DAAA8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E674AB74-7B3A-451D-8C93-BAE33215BF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81FCBAA9-2FA4-4DF3-B5F0-E605833EDA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340286E2-1254-434A-95DD-64D8B2A196C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40EBDA96-3DF2-4650-9497-0199374052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52984</xdr:rowOff>
    </xdr:from>
    <xdr:to>
      <xdr:col>55</xdr:col>
      <xdr:colOff>50800</xdr:colOff>
      <xdr:row>61</xdr:row>
      <xdr:rowOff>154584</xdr:rowOff>
    </xdr:to>
    <xdr:sp macro="" textlink="">
      <xdr:nvSpPr>
        <xdr:cNvPr id="144" name="楕円 143">
          <a:extLst>
            <a:ext uri="{FF2B5EF4-FFF2-40B4-BE49-F238E27FC236}">
              <a16:creationId xmlns:a16="http://schemas.microsoft.com/office/drawing/2014/main" xmlns="" id="{72CADF4B-1899-4028-B5EA-D3A99B27DDEE}"/>
            </a:ext>
          </a:extLst>
        </xdr:cNvPr>
        <xdr:cNvSpPr/>
      </xdr:nvSpPr>
      <xdr:spPr>
        <a:xfrm>
          <a:off x="10426700" y="10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75861</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615FA4C5-4024-41FC-867C-A564E3AA3782}"/>
            </a:ext>
          </a:extLst>
        </xdr:cNvPr>
        <xdr:cNvSpPr txBox="1"/>
      </xdr:nvSpPr>
      <xdr:spPr>
        <a:xfrm>
          <a:off x="10515600" y="103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57556</xdr:rowOff>
    </xdr:from>
    <xdr:to>
      <xdr:col>50</xdr:col>
      <xdr:colOff>165100</xdr:colOff>
      <xdr:row>61</xdr:row>
      <xdr:rowOff>159156</xdr:rowOff>
    </xdr:to>
    <xdr:sp macro="" textlink="">
      <xdr:nvSpPr>
        <xdr:cNvPr id="146" name="楕円 145">
          <a:extLst>
            <a:ext uri="{FF2B5EF4-FFF2-40B4-BE49-F238E27FC236}">
              <a16:creationId xmlns:a16="http://schemas.microsoft.com/office/drawing/2014/main" xmlns="" id="{55964E61-837E-4A28-8445-F3A86294DC72}"/>
            </a:ext>
          </a:extLst>
        </xdr:cNvPr>
        <xdr:cNvSpPr/>
      </xdr:nvSpPr>
      <xdr:spPr>
        <a:xfrm>
          <a:off x="9588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103784</xdr:rowOff>
    </xdr:from>
    <xdr:to>
      <xdr:col>55</xdr:col>
      <xdr:colOff>0</xdr:colOff>
      <xdr:row>61</xdr:row>
      <xdr:rowOff>108356</xdr:rowOff>
    </xdr:to>
    <xdr:cxnSp macro="">
      <xdr:nvCxnSpPr>
        <xdr:cNvPr id="147" name="直線コネクタ 146">
          <a:extLst>
            <a:ext uri="{FF2B5EF4-FFF2-40B4-BE49-F238E27FC236}">
              <a16:creationId xmlns:a16="http://schemas.microsoft.com/office/drawing/2014/main" xmlns="" id="{040C45D0-4F21-4A34-A555-DF78098B3330}"/>
            </a:ext>
          </a:extLst>
        </xdr:cNvPr>
        <xdr:cNvCxnSpPr/>
      </xdr:nvCxnSpPr>
      <xdr:spPr>
        <a:xfrm flipV="1">
          <a:off x="9639300" y="105622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91389</xdr:rowOff>
    </xdr:from>
    <xdr:to>
      <xdr:col>46</xdr:col>
      <xdr:colOff>38100</xdr:colOff>
      <xdr:row>62</xdr:row>
      <xdr:rowOff>21539</xdr:rowOff>
    </xdr:to>
    <xdr:sp macro="" textlink="">
      <xdr:nvSpPr>
        <xdr:cNvPr id="148" name="楕円 147">
          <a:extLst>
            <a:ext uri="{FF2B5EF4-FFF2-40B4-BE49-F238E27FC236}">
              <a16:creationId xmlns:a16="http://schemas.microsoft.com/office/drawing/2014/main" xmlns="" id="{A34ACD68-48EA-46D9-9370-C0D9C6A0E686}"/>
            </a:ext>
          </a:extLst>
        </xdr:cNvPr>
        <xdr:cNvSpPr/>
      </xdr:nvSpPr>
      <xdr:spPr>
        <a:xfrm>
          <a:off x="8699500" y="105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108356</xdr:rowOff>
    </xdr:from>
    <xdr:to>
      <xdr:col>50</xdr:col>
      <xdr:colOff>114300</xdr:colOff>
      <xdr:row>61</xdr:row>
      <xdr:rowOff>142189</xdr:rowOff>
    </xdr:to>
    <xdr:cxnSp macro="">
      <xdr:nvCxnSpPr>
        <xdr:cNvPr id="149" name="直線コネクタ 148">
          <a:extLst>
            <a:ext uri="{FF2B5EF4-FFF2-40B4-BE49-F238E27FC236}">
              <a16:creationId xmlns:a16="http://schemas.microsoft.com/office/drawing/2014/main" xmlns="" id="{3BAF836E-6799-4573-8249-5A58E8F61F05}"/>
            </a:ext>
          </a:extLst>
        </xdr:cNvPr>
        <xdr:cNvCxnSpPr/>
      </xdr:nvCxnSpPr>
      <xdr:spPr>
        <a:xfrm flipV="1">
          <a:off x="8750300" y="1056680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95962</xdr:rowOff>
    </xdr:from>
    <xdr:to>
      <xdr:col>41</xdr:col>
      <xdr:colOff>101600</xdr:colOff>
      <xdr:row>62</xdr:row>
      <xdr:rowOff>26112</xdr:rowOff>
    </xdr:to>
    <xdr:sp macro="" textlink="">
      <xdr:nvSpPr>
        <xdr:cNvPr id="150" name="楕円 149">
          <a:extLst>
            <a:ext uri="{FF2B5EF4-FFF2-40B4-BE49-F238E27FC236}">
              <a16:creationId xmlns:a16="http://schemas.microsoft.com/office/drawing/2014/main" xmlns="" id="{7841196E-CDCB-4A7A-8107-F32C3640BD3B}"/>
            </a:ext>
          </a:extLst>
        </xdr:cNvPr>
        <xdr:cNvSpPr/>
      </xdr:nvSpPr>
      <xdr:spPr>
        <a:xfrm>
          <a:off x="7810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142189</xdr:rowOff>
    </xdr:from>
    <xdr:to>
      <xdr:col>45</xdr:col>
      <xdr:colOff>177800</xdr:colOff>
      <xdr:row>61</xdr:row>
      <xdr:rowOff>146762</xdr:rowOff>
    </xdr:to>
    <xdr:cxnSp macro="">
      <xdr:nvCxnSpPr>
        <xdr:cNvPr id="151" name="直線コネクタ 150">
          <a:extLst>
            <a:ext uri="{FF2B5EF4-FFF2-40B4-BE49-F238E27FC236}">
              <a16:creationId xmlns:a16="http://schemas.microsoft.com/office/drawing/2014/main" xmlns="" id="{D52EB9F3-85D8-4221-88B2-E9FFE06BE29F}"/>
            </a:ext>
          </a:extLst>
        </xdr:cNvPr>
        <xdr:cNvCxnSpPr/>
      </xdr:nvCxnSpPr>
      <xdr:spPr>
        <a:xfrm flipV="1">
          <a:off x="7861300" y="1060063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99619</xdr:rowOff>
    </xdr:from>
    <xdr:to>
      <xdr:col>36</xdr:col>
      <xdr:colOff>165100</xdr:colOff>
      <xdr:row>62</xdr:row>
      <xdr:rowOff>29769</xdr:rowOff>
    </xdr:to>
    <xdr:sp macro="" textlink="">
      <xdr:nvSpPr>
        <xdr:cNvPr id="152" name="楕円 151">
          <a:extLst>
            <a:ext uri="{FF2B5EF4-FFF2-40B4-BE49-F238E27FC236}">
              <a16:creationId xmlns:a16="http://schemas.microsoft.com/office/drawing/2014/main" xmlns="" id="{701FB007-809C-4738-BC9F-77269416EA4B}"/>
            </a:ext>
          </a:extLst>
        </xdr:cNvPr>
        <xdr:cNvSpPr/>
      </xdr:nvSpPr>
      <xdr:spPr>
        <a:xfrm>
          <a:off x="6921500" y="105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146762</xdr:rowOff>
    </xdr:from>
    <xdr:to>
      <xdr:col>41</xdr:col>
      <xdr:colOff>50800</xdr:colOff>
      <xdr:row>61</xdr:row>
      <xdr:rowOff>150419</xdr:rowOff>
    </xdr:to>
    <xdr:cxnSp macro="">
      <xdr:nvCxnSpPr>
        <xdr:cNvPr id="153" name="直線コネクタ 152">
          <a:extLst>
            <a:ext uri="{FF2B5EF4-FFF2-40B4-BE49-F238E27FC236}">
              <a16:creationId xmlns:a16="http://schemas.microsoft.com/office/drawing/2014/main" xmlns="" id="{993CB49D-B1BC-4B23-9636-C39347C201ED}"/>
            </a:ext>
          </a:extLst>
        </xdr:cNvPr>
        <xdr:cNvCxnSpPr/>
      </xdr:nvCxnSpPr>
      <xdr:spPr>
        <a:xfrm flipV="1">
          <a:off x="6972300" y="106052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154" name="n_1aveValue【体育館・プール】&#10;一人当たり面積">
          <a:extLst>
            <a:ext uri="{FF2B5EF4-FFF2-40B4-BE49-F238E27FC236}">
              <a16:creationId xmlns:a16="http://schemas.microsoft.com/office/drawing/2014/main" xmlns="" id="{E4D3A53A-B16D-433D-97F8-C394A5E51E3E}"/>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155" name="n_2aveValue【体育館・プール】&#10;一人当たり面積">
          <a:extLst>
            <a:ext uri="{FF2B5EF4-FFF2-40B4-BE49-F238E27FC236}">
              <a16:creationId xmlns:a16="http://schemas.microsoft.com/office/drawing/2014/main" xmlns="" id="{1D22609A-253C-4900-9B85-A986DCA8354A}"/>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156" name="n_3aveValue【体育館・プール】&#10;一人当たり面積">
          <a:extLst>
            <a:ext uri="{FF2B5EF4-FFF2-40B4-BE49-F238E27FC236}">
              <a16:creationId xmlns:a16="http://schemas.microsoft.com/office/drawing/2014/main" xmlns="" id="{9ABF0AC8-FC76-41F3-B997-BC5E562FFA02}"/>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xmlns="" id="{3A6B6895-23EA-4769-A171-BE880C12B8A1}"/>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4233</xdr:rowOff>
    </xdr:from>
    <xdr:ext cx="469744" cy="259045"/>
    <xdr:sp macro="" textlink="">
      <xdr:nvSpPr>
        <xdr:cNvPr id="158" name="n_1mainValue【体育館・プール】&#10;一人当たり面積">
          <a:extLst>
            <a:ext uri="{FF2B5EF4-FFF2-40B4-BE49-F238E27FC236}">
              <a16:creationId xmlns:a16="http://schemas.microsoft.com/office/drawing/2014/main" xmlns="" id="{93127F0D-6C75-449A-8BC2-3E7FB7573AFA}"/>
            </a:ext>
          </a:extLst>
        </xdr:cNvPr>
        <xdr:cNvSpPr txBox="1"/>
      </xdr:nvSpPr>
      <xdr:spPr>
        <a:xfrm>
          <a:off x="9391727" y="102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38066</xdr:rowOff>
    </xdr:from>
    <xdr:ext cx="469744" cy="259045"/>
    <xdr:sp macro="" textlink="">
      <xdr:nvSpPr>
        <xdr:cNvPr id="159" name="n_2mainValue【体育館・プール】&#10;一人当たり面積">
          <a:extLst>
            <a:ext uri="{FF2B5EF4-FFF2-40B4-BE49-F238E27FC236}">
              <a16:creationId xmlns:a16="http://schemas.microsoft.com/office/drawing/2014/main" xmlns="" id="{BFBE8D57-6E8A-4A5F-99AE-CC0923096C19}"/>
            </a:ext>
          </a:extLst>
        </xdr:cNvPr>
        <xdr:cNvSpPr txBox="1"/>
      </xdr:nvSpPr>
      <xdr:spPr>
        <a:xfrm>
          <a:off x="85154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42639</xdr:rowOff>
    </xdr:from>
    <xdr:ext cx="469744" cy="259045"/>
    <xdr:sp macro="" textlink="">
      <xdr:nvSpPr>
        <xdr:cNvPr id="160" name="n_3mainValue【体育館・プール】&#10;一人当たり面積">
          <a:extLst>
            <a:ext uri="{FF2B5EF4-FFF2-40B4-BE49-F238E27FC236}">
              <a16:creationId xmlns:a16="http://schemas.microsoft.com/office/drawing/2014/main" xmlns="" id="{1AEEAC5D-582E-4C00-A054-95B902267DAA}"/>
            </a:ext>
          </a:extLst>
        </xdr:cNvPr>
        <xdr:cNvSpPr txBox="1"/>
      </xdr:nvSpPr>
      <xdr:spPr>
        <a:xfrm>
          <a:off x="7626427" y="103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20896</xdr:rowOff>
    </xdr:from>
    <xdr:ext cx="469744" cy="259045"/>
    <xdr:sp macro="" textlink="">
      <xdr:nvSpPr>
        <xdr:cNvPr id="161" name="n_4mainValue【体育館・プール】&#10;一人当たり面積">
          <a:extLst>
            <a:ext uri="{FF2B5EF4-FFF2-40B4-BE49-F238E27FC236}">
              <a16:creationId xmlns:a16="http://schemas.microsoft.com/office/drawing/2014/main" xmlns="" id="{DDF85B4F-2F98-480D-8EE1-940A8FEEC225}"/>
            </a:ext>
          </a:extLst>
        </xdr:cNvPr>
        <xdr:cNvSpPr txBox="1"/>
      </xdr:nvSpPr>
      <xdr:spPr>
        <a:xfrm>
          <a:off x="6737427" y="1065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10781A1E-6EB7-4EC0-BDCD-D8D6EFC822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E9CAA05E-F3E4-43D6-8C63-4821638160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58D98AE1-8ECE-4AE7-B54F-B51A4E117F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CAE88267-4C3B-4212-B2F1-14BB37A603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66607FCA-9CE4-4C8C-A442-243BC84503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1D1F2062-A8A6-4860-9F52-3EE5D3A998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1759FEBA-854C-4378-B532-D8AA5C27D1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3C16B0D3-94DD-41AC-AC96-BBF351C72E4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xmlns="" id="{73B943A2-21D1-4200-BC5A-3135807357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xmlns="" id="{347A6A0C-BB3B-420F-92B8-67CCD8CF52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xmlns="" id="{74D6CE0E-928D-400A-954A-C6BB4919B7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xmlns="" id="{ABE8BE30-27F0-45B7-B1F4-9232416955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xmlns="" id="{54778B3D-1728-4027-B0A0-148DDBD5B7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xmlns="" id="{42736A84-CD46-42A9-98CF-8C7B15F657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xmlns="" id="{C9AC13FF-FBC9-45A8-A752-844A7EA19B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xmlns="" id="{84D7E353-CF91-4714-A1C8-99715CC99E0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xmlns="" id="{22D33D4C-DC67-44C9-A2CD-1ED990C508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xmlns="" id="{28A86557-76A0-4B25-A683-A4BEDF819C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xmlns="" id="{2D0619BC-A2DD-42E5-9963-19C43383B7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xmlns="" id="{06736DC8-67EB-48A9-A401-706753BE21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xmlns="" id="{127CE131-09BE-46D9-A26B-0F03CA32DB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xmlns="" id="{68E8DF5A-2255-4B39-8EE8-AB80180161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xmlns="" id="{FA781A41-9AC9-4015-B592-2B0E0D14E3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xmlns="" id="{F50C1F90-C284-4FE0-BC14-73C63986CA3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xmlns="" id="{DF05D6C3-3163-4B5F-9C7B-914107F525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xmlns="" id="{9E1361BB-CCE6-410C-A2CE-1E1790783E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xmlns="" id="{EEA28641-AAB1-4D7D-9A6E-1FD4E29C44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xmlns="" id="{B0A5AE6B-F2F9-40F6-88FC-D1B71FB928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xmlns="" id="{38266160-D7E8-475F-9F97-7F59819E0E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xmlns="" id="{14F44E28-523F-4164-AF67-88B87C7025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xmlns="" id="{80186883-BBA2-40BA-B176-DD4D8D5511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xmlns="" id="{15701AE5-8795-452B-957E-BF2BA6A7FEE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xmlns="" id="{6C5BEDBA-A716-4FAF-A85D-B50D1570D3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xmlns="" id="{F8FE7BE9-686D-4E05-B9BF-8CD1D3855E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xmlns="" id="{0D641261-5437-4926-9A92-8F4FAC0671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xmlns="" id="{95E9B97C-E112-42BE-B9FE-9D6A53496B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xmlns="" id="{02F5FC78-1C4D-41AF-A549-5476F4BE82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xmlns="" id="{FAE8D76E-CF44-43C8-A7C6-313F42FE96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xmlns="" id="{BE6607E0-5534-4105-8821-E1798EE1FB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xmlns="" id="{0CF2C3EB-231B-416A-9052-57CF5B914E9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a:extLst>
            <a:ext uri="{FF2B5EF4-FFF2-40B4-BE49-F238E27FC236}">
              <a16:creationId xmlns:a16="http://schemas.microsoft.com/office/drawing/2014/main" xmlns="" id="{B60A5E44-601E-4750-8850-0EBD886853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a:extLst>
            <a:ext uri="{FF2B5EF4-FFF2-40B4-BE49-F238E27FC236}">
              <a16:creationId xmlns:a16="http://schemas.microsoft.com/office/drawing/2014/main" xmlns="" id="{1675638D-DBEC-4466-AD0A-16CEDA907F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a:extLst>
            <a:ext uri="{FF2B5EF4-FFF2-40B4-BE49-F238E27FC236}">
              <a16:creationId xmlns:a16="http://schemas.microsoft.com/office/drawing/2014/main" xmlns="" id="{7A71AD0A-6179-465D-BEAA-564286227E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a:extLst>
            <a:ext uri="{FF2B5EF4-FFF2-40B4-BE49-F238E27FC236}">
              <a16:creationId xmlns:a16="http://schemas.microsoft.com/office/drawing/2014/main" xmlns="" id="{8ED4A574-2511-4DFF-8DAF-369FCFAAD0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a:extLst>
            <a:ext uri="{FF2B5EF4-FFF2-40B4-BE49-F238E27FC236}">
              <a16:creationId xmlns:a16="http://schemas.microsoft.com/office/drawing/2014/main" xmlns="" id="{E5D3262E-7C94-42F1-9668-B870136595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a:extLst>
            <a:ext uri="{FF2B5EF4-FFF2-40B4-BE49-F238E27FC236}">
              <a16:creationId xmlns:a16="http://schemas.microsoft.com/office/drawing/2014/main" xmlns="" id="{ABEF1365-B7CF-4EC8-B6B1-74FBD16E9F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a:extLst>
            <a:ext uri="{FF2B5EF4-FFF2-40B4-BE49-F238E27FC236}">
              <a16:creationId xmlns:a16="http://schemas.microsoft.com/office/drawing/2014/main" xmlns="" id="{32C69E6C-DBBE-4D8D-B37F-516AD8C291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a:extLst>
            <a:ext uri="{FF2B5EF4-FFF2-40B4-BE49-F238E27FC236}">
              <a16:creationId xmlns:a16="http://schemas.microsoft.com/office/drawing/2014/main" xmlns="" id="{C2F388B3-728E-450E-99F8-C0CA8C03657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a:extLst>
            <a:ext uri="{FF2B5EF4-FFF2-40B4-BE49-F238E27FC236}">
              <a16:creationId xmlns:a16="http://schemas.microsoft.com/office/drawing/2014/main" xmlns="" id="{DC72CA07-5985-49D9-9D50-9E2FC40194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a:extLst>
            <a:ext uri="{FF2B5EF4-FFF2-40B4-BE49-F238E27FC236}">
              <a16:creationId xmlns:a16="http://schemas.microsoft.com/office/drawing/2014/main" xmlns="" id="{410A23A9-C37E-4863-8127-08B8ADBAD7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a:extLst>
            <a:ext uri="{FF2B5EF4-FFF2-40B4-BE49-F238E27FC236}">
              <a16:creationId xmlns:a16="http://schemas.microsoft.com/office/drawing/2014/main" xmlns="" id="{6FC91AA5-F2B9-466C-9331-9F312FCE07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a:extLst>
            <a:ext uri="{FF2B5EF4-FFF2-40B4-BE49-F238E27FC236}">
              <a16:creationId xmlns:a16="http://schemas.microsoft.com/office/drawing/2014/main" xmlns="" id="{49D96375-5933-4670-B472-C52C6421FE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a:extLst>
            <a:ext uri="{FF2B5EF4-FFF2-40B4-BE49-F238E27FC236}">
              <a16:creationId xmlns:a16="http://schemas.microsoft.com/office/drawing/2014/main" xmlns="" id="{11A3F729-3566-41DD-ACB9-087E900215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a:extLst>
            <a:ext uri="{FF2B5EF4-FFF2-40B4-BE49-F238E27FC236}">
              <a16:creationId xmlns:a16="http://schemas.microsoft.com/office/drawing/2014/main" xmlns="" id="{E4181A5E-8B0F-4C9B-BF41-5E6572AD14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a:extLst>
            <a:ext uri="{FF2B5EF4-FFF2-40B4-BE49-F238E27FC236}">
              <a16:creationId xmlns:a16="http://schemas.microsoft.com/office/drawing/2014/main" xmlns="" id="{67C8446B-024F-4103-80CE-C49249DC19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a:extLst>
            <a:ext uri="{FF2B5EF4-FFF2-40B4-BE49-F238E27FC236}">
              <a16:creationId xmlns:a16="http://schemas.microsoft.com/office/drawing/2014/main" xmlns="" id="{3D9CB8F7-2D3A-4789-B50E-77F7901594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8" name="テキスト ボックス 217">
          <a:extLst>
            <a:ext uri="{FF2B5EF4-FFF2-40B4-BE49-F238E27FC236}">
              <a16:creationId xmlns:a16="http://schemas.microsoft.com/office/drawing/2014/main" xmlns="" id="{73D8E64F-1286-4AAE-9791-1A5D2245DD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9" name="直線コネクタ 218">
          <a:extLst>
            <a:ext uri="{FF2B5EF4-FFF2-40B4-BE49-F238E27FC236}">
              <a16:creationId xmlns:a16="http://schemas.microsoft.com/office/drawing/2014/main" xmlns="" id="{1A48D868-56C7-41ED-9D58-CD88F71C22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0" name="テキスト ボックス 219">
          <a:extLst>
            <a:ext uri="{FF2B5EF4-FFF2-40B4-BE49-F238E27FC236}">
              <a16:creationId xmlns:a16="http://schemas.microsoft.com/office/drawing/2014/main" xmlns="" id="{BAA4A9E5-4ED4-41B4-AD28-12AB47E8A7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1" name="直線コネクタ 220">
          <a:extLst>
            <a:ext uri="{FF2B5EF4-FFF2-40B4-BE49-F238E27FC236}">
              <a16:creationId xmlns:a16="http://schemas.microsoft.com/office/drawing/2014/main" xmlns="" id="{7EBA00E8-AE43-4F4A-8E6C-BDF1929539C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xmlns="" id="{00CCF498-3D04-4790-B55B-1D9AD818CC2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3" name="直線コネクタ 222">
          <a:extLst>
            <a:ext uri="{FF2B5EF4-FFF2-40B4-BE49-F238E27FC236}">
              <a16:creationId xmlns:a16="http://schemas.microsoft.com/office/drawing/2014/main" xmlns="" id="{D2EFFA5B-D99F-4A56-ABE8-FF564F47E8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4" name="テキスト ボックス 223">
          <a:extLst>
            <a:ext uri="{FF2B5EF4-FFF2-40B4-BE49-F238E27FC236}">
              <a16:creationId xmlns:a16="http://schemas.microsoft.com/office/drawing/2014/main" xmlns="" id="{396A8387-E88C-4388-B7B5-CBD96EA7634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5" name="直線コネクタ 224">
          <a:extLst>
            <a:ext uri="{FF2B5EF4-FFF2-40B4-BE49-F238E27FC236}">
              <a16:creationId xmlns:a16="http://schemas.microsoft.com/office/drawing/2014/main" xmlns="" id="{49EB84B8-64F3-4FB0-9635-921BF2E69A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6" name="テキスト ボックス 225">
          <a:extLst>
            <a:ext uri="{FF2B5EF4-FFF2-40B4-BE49-F238E27FC236}">
              <a16:creationId xmlns:a16="http://schemas.microsoft.com/office/drawing/2014/main" xmlns="" id="{5A621F84-F3E8-4176-AA38-B50F0B3608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7" name="直線コネクタ 226">
          <a:extLst>
            <a:ext uri="{FF2B5EF4-FFF2-40B4-BE49-F238E27FC236}">
              <a16:creationId xmlns:a16="http://schemas.microsoft.com/office/drawing/2014/main" xmlns="" id="{12E4E7B7-91CD-4AAD-9DB3-6D90656BFF3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8" name="テキスト ボックス 227">
          <a:extLst>
            <a:ext uri="{FF2B5EF4-FFF2-40B4-BE49-F238E27FC236}">
              <a16:creationId xmlns:a16="http://schemas.microsoft.com/office/drawing/2014/main" xmlns="" id="{2108EA10-0916-482E-AC34-289764D198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9" name="直線コネクタ 228">
          <a:extLst>
            <a:ext uri="{FF2B5EF4-FFF2-40B4-BE49-F238E27FC236}">
              <a16:creationId xmlns:a16="http://schemas.microsoft.com/office/drawing/2014/main" xmlns="" id="{37F677F5-FD9C-4429-B3B1-2FB83040673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30" name="テキスト ボックス 229">
          <a:extLst>
            <a:ext uri="{FF2B5EF4-FFF2-40B4-BE49-F238E27FC236}">
              <a16:creationId xmlns:a16="http://schemas.microsoft.com/office/drawing/2014/main" xmlns="" id="{BB5442FB-3953-4233-876E-2F370BAD80A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1" name="直線コネクタ 230">
          <a:extLst>
            <a:ext uri="{FF2B5EF4-FFF2-40B4-BE49-F238E27FC236}">
              <a16:creationId xmlns:a16="http://schemas.microsoft.com/office/drawing/2014/main" xmlns="" id="{E31480F9-60BC-435D-8D9C-628CD476DC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2" name="【保健センター・保健所】&#10;有形固定資産減価償却率グラフ枠">
          <a:extLst>
            <a:ext uri="{FF2B5EF4-FFF2-40B4-BE49-F238E27FC236}">
              <a16:creationId xmlns:a16="http://schemas.microsoft.com/office/drawing/2014/main" xmlns="" id="{E583F2E3-802A-43E2-BB9E-D32E6DE7C1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233" name="直線コネクタ 232">
          <a:extLst>
            <a:ext uri="{FF2B5EF4-FFF2-40B4-BE49-F238E27FC236}">
              <a16:creationId xmlns:a16="http://schemas.microsoft.com/office/drawing/2014/main" xmlns="" id="{7E074427-6266-4F40-B4D4-A3D80ED936A3}"/>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234" name="【保健センター・保健所】&#10;有形固定資産減価償却率最小値テキスト">
          <a:extLst>
            <a:ext uri="{FF2B5EF4-FFF2-40B4-BE49-F238E27FC236}">
              <a16:creationId xmlns:a16="http://schemas.microsoft.com/office/drawing/2014/main" xmlns="" id="{E5501F26-F71F-44B0-9221-531277EFB0F8}"/>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235" name="直線コネクタ 234">
          <a:extLst>
            <a:ext uri="{FF2B5EF4-FFF2-40B4-BE49-F238E27FC236}">
              <a16:creationId xmlns:a16="http://schemas.microsoft.com/office/drawing/2014/main" xmlns="" id="{23608039-B149-4A71-9F92-33016F8D743B}"/>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236" name="【保健センター・保健所】&#10;有形固定資産減価償却率最大値テキスト">
          <a:extLst>
            <a:ext uri="{FF2B5EF4-FFF2-40B4-BE49-F238E27FC236}">
              <a16:creationId xmlns:a16="http://schemas.microsoft.com/office/drawing/2014/main" xmlns="" id="{34CB4F9D-F4B7-492B-9653-DA29AB1B13EC}"/>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37" name="直線コネクタ 236">
          <a:extLst>
            <a:ext uri="{FF2B5EF4-FFF2-40B4-BE49-F238E27FC236}">
              <a16:creationId xmlns:a16="http://schemas.microsoft.com/office/drawing/2014/main" xmlns="" id="{65504BEC-FFAF-495F-B550-9153C22D7FDC}"/>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238" name="【保健センター・保健所】&#10;有形固定資産減価償却率平均値テキスト">
          <a:extLst>
            <a:ext uri="{FF2B5EF4-FFF2-40B4-BE49-F238E27FC236}">
              <a16:creationId xmlns:a16="http://schemas.microsoft.com/office/drawing/2014/main" xmlns="" id="{25E47C1A-F362-4102-81B2-CC579EF10AF6}"/>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239" name="フローチャート: 判断 238">
          <a:extLst>
            <a:ext uri="{FF2B5EF4-FFF2-40B4-BE49-F238E27FC236}">
              <a16:creationId xmlns:a16="http://schemas.microsoft.com/office/drawing/2014/main" xmlns="" id="{0A7D3782-5382-47C8-9007-E50D6D238C57}"/>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240" name="フローチャート: 判断 239">
          <a:extLst>
            <a:ext uri="{FF2B5EF4-FFF2-40B4-BE49-F238E27FC236}">
              <a16:creationId xmlns:a16="http://schemas.microsoft.com/office/drawing/2014/main" xmlns="" id="{904997FC-A005-4D5C-9C2F-B99E139C3131}"/>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241" name="フローチャート: 判断 240">
          <a:extLst>
            <a:ext uri="{FF2B5EF4-FFF2-40B4-BE49-F238E27FC236}">
              <a16:creationId xmlns:a16="http://schemas.microsoft.com/office/drawing/2014/main" xmlns="" id="{67C84248-A800-4F7E-ACA8-F4224F844AAF}"/>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242" name="フローチャート: 判断 241">
          <a:extLst>
            <a:ext uri="{FF2B5EF4-FFF2-40B4-BE49-F238E27FC236}">
              <a16:creationId xmlns:a16="http://schemas.microsoft.com/office/drawing/2014/main" xmlns="" id="{04C4977B-D4BA-4688-B50C-CEF5ED391C48}"/>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243" name="フローチャート: 判断 242">
          <a:extLst>
            <a:ext uri="{FF2B5EF4-FFF2-40B4-BE49-F238E27FC236}">
              <a16:creationId xmlns:a16="http://schemas.microsoft.com/office/drawing/2014/main" xmlns="" id="{AC6F2D3A-311F-4F5C-9E31-169A7877ECC2}"/>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02AC053-37BA-4FC4-AE1B-B329AF0078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6839D2D1-AFC3-492D-9E73-82409A190E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4CEEACB2-5E17-4597-8BCC-4EB11B018E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BAED9412-FDCD-43D0-A0E0-04337CE642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D8A6D61C-02BF-4075-A56D-FB9C99BEC1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83820</xdr:rowOff>
    </xdr:from>
    <xdr:to>
      <xdr:col>85</xdr:col>
      <xdr:colOff>177800</xdr:colOff>
      <xdr:row>61</xdr:row>
      <xdr:rowOff>13970</xdr:rowOff>
    </xdr:to>
    <xdr:sp macro="" textlink="">
      <xdr:nvSpPr>
        <xdr:cNvPr id="249" name="楕円 248">
          <a:extLst>
            <a:ext uri="{FF2B5EF4-FFF2-40B4-BE49-F238E27FC236}">
              <a16:creationId xmlns:a16="http://schemas.microsoft.com/office/drawing/2014/main" xmlns="" id="{B0D50570-4431-407D-B92C-B687EBF88E80}"/>
            </a:ext>
          </a:extLst>
        </xdr:cNvPr>
        <xdr:cNvSpPr/>
      </xdr:nvSpPr>
      <xdr:spPr>
        <a:xfrm>
          <a:off x="162687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62247</xdr:rowOff>
    </xdr:from>
    <xdr:ext cx="405111" cy="259045"/>
    <xdr:sp macro="" textlink="">
      <xdr:nvSpPr>
        <xdr:cNvPr id="250" name="【保健センター・保健所】&#10;有形固定資産減価償却率該当値テキスト">
          <a:extLst>
            <a:ext uri="{FF2B5EF4-FFF2-40B4-BE49-F238E27FC236}">
              <a16:creationId xmlns:a16="http://schemas.microsoft.com/office/drawing/2014/main" xmlns="" id="{7BEACFCD-7F76-4453-92C4-4FACDC3A2D17}"/>
            </a:ext>
          </a:extLst>
        </xdr:cNvPr>
        <xdr:cNvSpPr txBox="1"/>
      </xdr:nvSpPr>
      <xdr:spPr>
        <a:xfrm>
          <a:off x="16357600" y="1034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24130</xdr:rowOff>
    </xdr:from>
    <xdr:to>
      <xdr:col>81</xdr:col>
      <xdr:colOff>101600</xdr:colOff>
      <xdr:row>60</xdr:row>
      <xdr:rowOff>125730</xdr:rowOff>
    </xdr:to>
    <xdr:sp macro="" textlink="">
      <xdr:nvSpPr>
        <xdr:cNvPr id="251" name="楕円 250">
          <a:extLst>
            <a:ext uri="{FF2B5EF4-FFF2-40B4-BE49-F238E27FC236}">
              <a16:creationId xmlns:a16="http://schemas.microsoft.com/office/drawing/2014/main" xmlns="" id="{89030677-9A9C-42E3-B7BB-A999CBE6D311}"/>
            </a:ext>
          </a:extLst>
        </xdr:cNvPr>
        <xdr:cNvSpPr/>
      </xdr:nvSpPr>
      <xdr:spPr>
        <a:xfrm>
          <a:off x="15430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74930</xdr:rowOff>
    </xdr:from>
    <xdr:to>
      <xdr:col>85</xdr:col>
      <xdr:colOff>127000</xdr:colOff>
      <xdr:row>60</xdr:row>
      <xdr:rowOff>134620</xdr:rowOff>
    </xdr:to>
    <xdr:cxnSp macro="">
      <xdr:nvCxnSpPr>
        <xdr:cNvPr id="252" name="直線コネクタ 251">
          <a:extLst>
            <a:ext uri="{FF2B5EF4-FFF2-40B4-BE49-F238E27FC236}">
              <a16:creationId xmlns:a16="http://schemas.microsoft.com/office/drawing/2014/main" xmlns="" id="{514DED2F-9A65-409F-B558-A0BC6DCA7E64}"/>
            </a:ext>
          </a:extLst>
        </xdr:cNvPr>
        <xdr:cNvCxnSpPr/>
      </xdr:nvCxnSpPr>
      <xdr:spPr>
        <a:xfrm>
          <a:off x="15481300" y="1036193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137160</xdr:rowOff>
    </xdr:from>
    <xdr:to>
      <xdr:col>76</xdr:col>
      <xdr:colOff>165100</xdr:colOff>
      <xdr:row>60</xdr:row>
      <xdr:rowOff>67310</xdr:rowOff>
    </xdr:to>
    <xdr:sp macro="" textlink="">
      <xdr:nvSpPr>
        <xdr:cNvPr id="253" name="楕円 252">
          <a:extLst>
            <a:ext uri="{FF2B5EF4-FFF2-40B4-BE49-F238E27FC236}">
              <a16:creationId xmlns:a16="http://schemas.microsoft.com/office/drawing/2014/main" xmlns="" id="{25EB4A7F-9E06-46D9-BAD8-6441C595B873}"/>
            </a:ext>
          </a:extLst>
        </xdr:cNvPr>
        <xdr:cNvSpPr/>
      </xdr:nvSpPr>
      <xdr:spPr>
        <a:xfrm>
          <a:off x="14541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16510</xdr:rowOff>
    </xdr:from>
    <xdr:to>
      <xdr:col>81</xdr:col>
      <xdr:colOff>50800</xdr:colOff>
      <xdr:row>60</xdr:row>
      <xdr:rowOff>74930</xdr:rowOff>
    </xdr:to>
    <xdr:cxnSp macro="">
      <xdr:nvCxnSpPr>
        <xdr:cNvPr id="254" name="直線コネクタ 253">
          <a:extLst>
            <a:ext uri="{FF2B5EF4-FFF2-40B4-BE49-F238E27FC236}">
              <a16:creationId xmlns:a16="http://schemas.microsoft.com/office/drawing/2014/main" xmlns="" id="{6C5C23E3-618F-4FCB-A7DE-099045EB7A7E}"/>
            </a:ext>
          </a:extLst>
        </xdr:cNvPr>
        <xdr:cNvCxnSpPr/>
      </xdr:nvCxnSpPr>
      <xdr:spPr>
        <a:xfrm>
          <a:off x="14592300" y="1030351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78740</xdr:rowOff>
    </xdr:from>
    <xdr:to>
      <xdr:col>72</xdr:col>
      <xdr:colOff>38100</xdr:colOff>
      <xdr:row>60</xdr:row>
      <xdr:rowOff>8890</xdr:rowOff>
    </xdr:to>
    <xdr:sp macro="" textlink="">
      <xdr:nvSpPr>
        <xdr:cNvPr id="255" name="楕円 254">
          <a:extLst>
            <a:ext uri="{FF2B5EF4-FFF2-40B4-BE49-F238E27FC236}">
              <a16:creationId xmlns:a16="http://schemas.microsoft.com/office/drawing/2014/main" xmlns="" id="{1FC7F303-B4B9-4378-9421-6F930C74F4D2}"/>
            </a:ext>
          </a:extLst>
        </xdr:cNvPr>
        <xdr:cNvSpPr/>
      </xdr:nvSpPr>
      <xdr:spPr>
        <a:xfrm>
          <a:off x="13652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129540</xdr:rowOff>
    </xdr:from>
    <xdr:to>
      <xdr:col>76</xdr:col>
      <xdr:colOff>114300</xdr:colOff>
      <xdr:row>60</xdr:row>
      <xdr:rowOff>16510</xdr:rowOff>
    </xdr:to>
    <xdr:cxnSp macro="">
      <xdr:nvCxnSpPr>
        <xdr:cNvPr id="256" name="直線コネクタ 255">
          <a:extLst>
            <a:ext uri="{FF2B5EF4-FFF2-40B4-BE49-F238E27FC236}">
              <a16:creationId xmlns:a16="http://schemas.microsoft.com/office/drawing/2014/main" xmlns="" id="{F93E9CCF-5298-4626-90C3-2BF8163A6E2B}"/>
            </a:ext>
          </a:extLst>
        </xdr:cNvPr>
        <xdr:cNvCxnSpPr/>
      </xdr:nvCxnSpPr>
      <xdr:spPr>
        <a:xfrm>
          <a:off x="13703300" y="102450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20320</xdr:rowOff>
    </xdr:from>
    <xdr:to>
      <xdr:col>67</xdr:col>
      <xdr:colOff>101600</xdr:colOff>
      <xdr:row>59</xdr:row>
      <xdr:rowOff>121920</xdr:rowOff>
    </xdr:to>
    <xdr:sp macro="" textlink="">
      <xdr:nvSpPr>
        <xdr:cNvPr id="257" name="楕円 256">
          <a:extLst>
            <a:ext uri="{FF2B5EF4-FFF2-40B4-BE49-F238E27FC236}">
              <a16:creationId xmlns:a16="http://schemas.microsoft.com/office/drawing/2014/main" xmlns="" id="{F0050188-481C-4B00-84D4-8E6A4133B59B}"/>
            </a:ext>
          </a:extLst>
        </xdr:cNvPr>
        <xdr:cNvSpPr/>
      </xdr:nvSpPr>
      <xdr:spPr>
        <a:xfrm>
          <a:off x="12763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71120</xdr:rowOff>
    </xdr:from>
    <xdr:to>
      <xdr:col>71</xdr:col>
      <xdr:colOff>177800</xdr:colOff>
      <xdr:row>59</xdr:row>
      <xdr:rowOff>129540</xdr:rowOff>
    </xdr:to>
    <xdr:cxnSp macro="">
      <xdr:nvCxnSpPr>
        <xdr:cNvPr id="258" name="直線コネクタ 257">
          <a:extLst>
            <a:ext uri="{FF2B5EF4-FFF2-40B4-BE49-F238E27FC236}">
              <a16:creationId xmlns:a16="http://schemas.microsoft.com/office/drawing/2014/main" xmlns="" id="{07C90F87-5000-48E7-8311-8FAB5DA0FDD1}"/>
            </a:ext>
          </a:extLst>
        </xdr:cNvPr>
        <xdr:cNvCxnSpPr/>
      </xdr:nvCxnSpPr>
      <xdr:spPr>
        <a:xfrm>
          <a:off x="12814300" y="1018667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259" name="n_1aveValue【保健センター・保健所】&#10;有形固定資産減価償却率">
          <a:extLst>
            <a:ext uri="{FF2B5EF4-FFF2-40B4-BE49-F238E27FC236}">
              <a16:creationId xmlns:a16="http://schemas.microsoft.com/office/drawing/2014/main" xmlns="" id="{F56C5E10-ECE2-48C5-B96D-FBD717CF85D4}"/>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260" name="n_2aveValue【保健センター・保健所】&#10;有形固定資産減価償却率">
          <a:extLst>
            <a:ext uri="{FF2B5EF4-FFF2-40B4-BE49-F238E27FC236}">
              <a16:creationId xmlns:a16="http://schemas.microsoft.com/office/drawing/2014/main" xmlns="" id="{FD50A246-D5BB-4937-B79D-29D30D684651}"/>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261" name="n_3aveValue【保健センター・保健所】&#10;有形固定資産減価償却率">
          <a:extLst>
            <a:ext uri="{FF2B5EF4-FFF2-40B4-BE49-F238E27FC236}">
              <a16:creationId xmlns:a16="http://schemas.microsoft.com/office/drawing/2014/main" xmlns="" id="{D0638EBC-8AD0-484A-8BE1-F38E3F491B64}"/>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262" name="n_4aveValue【保健センター・保健所】&#10;有形固定資産減価償却率">
          <a:extLst>
            <a:ext uri="{FF2B5EF4-FFF2-40B4-BE49-F238E27FC236}">
              <a16:creationId xmlns:a16="http://schemas.microsoft.com/office/drawing/2014/main" xmlns="" id="{7F17D0B8-0CD6-4CF3-BDC2-F2AB4712D0BE}"/>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116857</xdr:rowOff>
    </xdr:from>
    <xdr:ext cx="405111" cy="259045"/>
    <xdr:sp macro="" textlink="">
      <xdr:nvSpPr>
        <xdr:cNvPr id="263" name="n_1mainValue【保健センター・保健所】&#10;有形固定資産減価償却率">
          <a:extLst>
            <a:ext uri="{FF2B5EF4-FFF2-40B4-BE49-F238E27FC236}">
              <a16:creationId xmlns:a16="http://schemas.microsoft.com/office/drawing/2014/main" xmlns="" id="{78BDC512-36CD-4929-B7DE-0FE7B7EFFAB1}"/>
            </a:ext>
          </a:extLst>
        </xdr:cNvPr>
        <xdr:cNvSpPr txBox="1"/>
      </xdr:nvSpPr>
      <xdr:spPr>
        <a:xfrm>
          <a:off x="15266044"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58437</xdr:rowOff>
    </xdr:from>
    <xdr:ext cx="405111" cy="259045"/>
    <xdr:sp macro="" textlink="">
      <xdr:nvSpPr>
        <xdr:cNvPr id="264" name="n_2mainValue【保健センター・保健所】&#10;有形固定資産減価償却率">
          <a:extLst>
            <a:ext uri="{FF2B5EF4-FFF2-40B4-BE49-F238E27FC236}">
              <a16:creationId xmlns:a16="http://schemas.microsoft.com/office/drawing/2014/main" xmlns="" id="{24374152-1CAE-40E6-A427-E3B96D7F182E}"/>
            </a:ext>
          </a:extLst>
        </xdr:cNvPr>
        <xdr:cNvSpPr txBox="1"/>
      </xdr:nvSpPr>
      <xdr:spPr>
        <a:xfrm>
          <a:off x="143897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xdr:rowOff>
    </xdr:from>
    <xdr:ext cx="405111" cy="259045"/>
    <xdr:sp macro="" textlink="">
      <xdr:nvSpPr>
        <xdr:cNvPr id="265" name="n_3mainValue【保健センター・保健所】&#10;有形固定資産減価償却率">
          <a:extLst>
            <a:ext uri="{FF2B5EF4-FFF2-40B4-BE49-F238E27FC236}">
              <a16:creationId xmlns:a16="http://schemas.microsoft.com/office/drawing/2014/main" xmlns="" id="{C8AB4259-B84D-4ABD-ABBC-F2E4E4CE4841}"/>
            </a:ext>
          </a:extLst>
        </xdr:cNvPr>
        <xdr:cNvSpPr txBox="1"/>
      </xdr:nvSpPr>
      <xdr:spPr>
        <a:xfrm>
          <a:off x="13500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113047</xdr:rowOff>
    </xdr:from>
    <xdr:ext cx="405111" cy="259045"/>
    <xdr:sp macro="" textlink="">
      <xdr:nvSpPr>
        <xdr:cNvPr id="266" name="n_4mainValue【保健センター・保健所】&#10;有形固定資産減価償却率">
          <a:extLst>
            <a:ext uri="{FF2B5EF4-FFF2-40B4-BE49-F238E27FC236}">
              <a16:creationId xmlns:a16="http://schemas.microsoft.com/office/drawing/2014/main" xmlns="" id="{DF6813A0-1849-4A28-9471-747705451261}"/>
            </a:ext>
          </a:extLst>
        </xdr:cNvPr>
        <xdr:cNvSpPr txBox="1"/>
      </xdr:nvSpPr>
      <xdr:spPr>
        <a:xfrm>
          <a:off x="12611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7" name="正方形/長方形 266">
          <a:extLst>
            <a:ext uri="{FF2B5EF4-FFF2-40B4-BE49-F238E27FC236}">
              <a16:creationId xmlns:a16="http://schemas.microsoft.com/office/drawing/2014/main" xmlns="" id="{D259FF19-5ABD-4D65-9902-F129A11B93B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8" name="正方形/長方形 267">
          <a:extLst>
            <a:ext uri="{FF2B5EF4-FFF2-40B4-BE49-F238E27FC236}">
              <a16:creationId xmlns:a16="http://schemas.microsoft.com/office/drawing/2014/main" xmlns="" id="{BA2176B9-733B-4129-BB4B-2B7836C125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9" name="正方形/長方形 268">
          <a:extLst>
            <a:ext uri="{FF2B5EF4-FFF2-40B4-BE49-F238E27FC236}">
              <a16:creationId xmlns:a16="http://schemas.microsoft.com/office/drawing/2014/main" xmlns="" id="{5BB9D21C-E49B-4B7D-8D4D-3E135C1BE6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0" name="正方形/長方形 269">
          <a:extLst>
            <a:ext uri="{FF2B5EF4-FFF2-40B4-BE49-F238E27FC236}">
              <a16:creationId xmlns:a16="http://schemas.microsoft.com/office/drawing/2014/main" xmlns="" id="{E509CF0B-6FBC-4EBF-B2D7-9549C3C183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1" name="正方形/長方形 270">
          <a:extLst>
            <a:ext uri="{FF2B5EF4-FFF2-40B4-BE49-F238E27FC236}">
              <a16:creationId xmlns:a16="http://schemas.microsoft.com/office/drawing/2014/main" xmlns="" id="{AB9F80E3-7403-49C5-8BB2-213B138455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2" name="正方形/長方形 271">
          <a:extLst>
            <a:ext uri="{FF2B5EF4-FFF2-40B4-BE49-F238E27FC236}">
              <a16:creationId xmlns:a16="http://schemas.microsoft.com/office/drawing/2014/main" xmlns="" id="{A084E200-E76E-48D6-858D-FEBB240976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3" name="正方形/長方形 272">
          <a:extLst>
            <a:ext uri="{FF2B5EF4-FFF2-40B4-BE49-F238E27FC236}">
              <a16:creationId xmlns:a16="http://schemas.microsoft.com/office/drawing/2014/main" xmlns="" id="{2038E094-10C6-4B29-BC82-6E958FCE13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4" name="正方形/長方形 273">
          <a:extLst>
            <a:ext uri="{FF2B5EF4-FFF2-40B4-BE49-F238E27FC236}">
              <a16:creationId xmlns:a16="http://schemas.microsoft.com/office/drawing/2014/main" xmlns="" id="{B1426653-9909-4E19-A159-479B9F14BB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5" name="テキスト ボックス 274">
          <a:extLst>
            <a:ext uri="{FF2B5EF4-FFF2-40B4-BE49-F238E27FC236}">
              <a16:creationId xmlns:a16="http://schemas.microsoft.com/office/drawing/2014/main" xmlns="" id="{0B49523D-C462-41F7-BF86-A97CB01BD2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6" name="直線コネクタ 275">
          <a:extLst>
            <a:ext uri="{FF2B5EF4-FFF2-40B4-BE49-F238E27FC236}">
              <a16:creationId xmlns:a16="http://schemas.microsoft.com/office/drawing/2014/main" xmlns="" id="{1592823A-C196-4994-A7FC-0DA2D4BCFF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7" name="直線コネクタ 276">
          <a:extLst>
            <a:ext uri="{FF2B5EF4-FFF2-40B4-BE49-F238E27FC236}">
              <a16:creationId xmlns:a16="http://schemas.microsoft.com/office/drawing/2014/main" xmlns="" id="{EC1CA0A0-5D28-4022-A109-45FA0265D75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78" name="テキスト ボックス 277">
          <a:extLst>
            <a:ext uri="{FF2B5EF4-FFF2-40B4-BE49-F238E27FC236}">
              <a16:creationId xmlns:a16="http://schemas.microsoft.com/office/drawing/2014/main" xmlns="" id="{B70777D7-A5D2-49AE-9799-C44E5912A2B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79" name="直線コネクタ 278">
          <a:extLst>
            <a:ext uri="{FF2B5EF4-FFF2-40B4-BE49-F238E27FC236}">
              <a16:creationId xmlns:a16="http://schemas.microsoft.com/office/drawing/2014/main" xmlns="" id="{9370E87D-3FD2-4282-B1A3-3881047F5AF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0" name="テキスト ボックス 279">
          <a:extLst>
            <a:ext uri="{FF2B5EF4-FFF2-40B4-BE49-F238E27FC236}">
              <a16:creationId xmlns:a16="http://schemas.microsoft.com/office/drawing/2014/main" xmlns="" id="{C266C1B9-2FF2-4E02-9CEB-969839116EB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1" name="直線コネクタ 280">
          <a:extLst>
            <a:ext uri="{FF2B5EF4-FFF2-40B4-BE49-F238E27FC236}">
              <a16:creationId xmlns:a16="http://schemas.microsoft.com/office/drawing/2014/main" xmlns="" id="{17C4C974-F51E-41B1-B2BE-73DD305EFF5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2" name="テキスト ボックス 281">
          <a:extLst>
            <a:ext uri="{FF2B5EF4-FFF2-40B4-BE49-F238E27FC236}">
              <a16:creationId xmlns:a16="http://schemas.microsoft.com/office/drawing/2014/main" xmlns="" id="{C1FDA8BE-1419-4C6E-8C75-5F68C978E06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3" name="直線コネクタ 282">
          <a:extLst>
            <a:ext uri="{FF2B5EF4-FFF2-40B4-BE49-F238E27FC236}">
              <a16:creationId xmlns:a16="http://schemas.microsoft.com/office/drawing/2014/main" xmlns="" id="{3085BC43-9182-45E0-8848-ACCA669D576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4" name="テキスト ボックス 283">
          <a:extLst>
            <a:ext uri="{FF2B5EF4-FFF2-40B4-BE49-F238E27FC236}">
              <a16:creationId xmlns:a16="http://schemas.microsoft.com/office/drawing/2014/main" xmlns="" id="{067A617B-6AA9-48C5-82A1-D5CBF73851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5" name="直線コネクタ 284">
          <a:extLst>
            <a:ext uri="{FF2B5EF4-FFF2-40B4-BE49-F238E27FC236}">
              <a16:creationId xmlns:a16="http://schemas.microsoft.com/office/drawing/2014/main" xmlns="" id="{2204D5FE-A84D-4E70-925E-3247C0C356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6" name="テキスト ボックス 285">
          <a:extLst>
            <a:ext uri="{FF2B5EF4-FFF2-40B4-BE49-F238E27FC236}">
              <a16:creationId xmlns:a16="http://schemas.microsoft.com/office/drawing/2014/main" xmlns="" id="{5CDA23E7-F14C-422C-BEE2-BEE24BA8E00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7" name="直線コネクタ 286">
          <a:extLst>
            <a:ext uri="{FF2B5EF4-FFF2-40B4-BE49-F238E27FC236}">
              <a16:creationId xmlns:a16="http://schemas.microsoft.com/office/drawing/2014/main" xmlns="" id="{68CCD1D5-24F2-462A-8B04-8441E7E67D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8" name="テキスト ボックス 287">
          <a:extLst>
            <a:ext uri="{FF2B5EF4-FFF2-40B4-BE49-F238E27FC236}">
              <a16:creationId xmlns:a16="http://schemas.microsoft.com/office/drawing/2014/main" xmlns="" id="{058F76C0-1B10-45B8-8203-3A14A3E9A5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9" name="【保健センター・保健所】&#10;一人当たり面積グラフ枠">
          <a:extLst>
            <a:ext uri="{FF2B5EF4-FFF2-40B4-BE49-F238E27FC236}">
              <a16:creationId xmlns:a16="http://schemas.microsoft.com/office/drawing/2014/main" xmlns="" id="{D9DC6AC4-3C0B-4AF4-BBDD-72D2B5E966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290" name="直線コネクタ 289">
          <a:extLst>
            <a:ext uri="{FF2B5EF4-FFF2-40B4-BE49-F238E27FC236}">
              <a16:creationId xmlns:a16="http://schemas.microsoft.com/office/drawing/2014/main" xmlns="" id="{AEC8452A-CAAC-45DA-9733-F6AE369AD14E}"/>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291" name="【保健センター・保健所】&#10;一人当たり面積最小値テキスト">
          <a:extLst>
            <a:ext uri="{FF2B5EF4-FFF2-40B4-BE49-F238E27FC236}">
              <a16:creationId xmlns:a16="http://schemas.microsoft.com/office/drawing/2014/main" xmlns="" id="{C324D499-C221-403C-929F-60E7CD998882}"/>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292" name="直線コネクタ 291">
          <a:extLst>
            <a:ext uri="{FF2B5EF4-FFF2-40B4-BE49-F238E27FC236}">
              <a16:creationId xmlns:a16="http://schemas.microsoft.com/office/drawing/2014/main" xmlns="" id="{11B938D5-4FCE-4C36-83ED-F459EA0474FE}"/>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293" name="【保健センター・保健所】&#10;一人当たり面積最大値テキスト">
          <a:extLst>
            <a:ext uri="{FF2B5EF4-FFF2-40B4-BE49-F238E27FC236}">
              <a16:creationId xmlns:a16="http://schemas.microsoft.com/office/drawing/2014/main" xmlns="" id="{BF53962A-E53F-4E78-B63C-0178A24C367A}"/>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294" name="直線コネクタ 293">
          <a:extLst>
            <a:ext uri="{FF2B5EF4-FFF2-40B4-BE49-F238E27FC236}">
              <a16:creationId xmlns:a16="http://schemas.microsoft.com/office/drawing/2014/main" xmlns="" id="{24816534-E94E-4CEF-A104-096164B51BF4}"/>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295" name="【保健センター・保健所】&#10;一人当たり面積平均値テキスト">
          <a:extLst>
            <a:ext uri="{FF2B5EF4-FFF2-40B4-BE49-F238E27FC236}">
              <a16:creationId xmlns:a16="http://schemas.microsoft.com/office/drawing/2014/main" xmlns="" id="{FDAA37E4-1A5E-4CC7-ACC6-505E750B528D}"/>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296" name="フローチャート: 判断 295">
          <a:extLst>
            <a:ext uri="{FF2B5EF4-FFF2-40B4-BE49-F238E27FC236}">
              <a16:creationId xmlns:a16="http://schemas.microsoft.com/office/drawing/2014/main" xmlns="" id="{46589622-3A5C-4E1C-8C77-5C6200DC46C3}"/>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297" name="フローチャート: 判断 296">
          <a:extLst>
            <a:ext uri="{FF2B5EF4-FFF2-40B4-BE49-F238E27FC236}">
              <a16:creationId xmlns:a16="http://schemas.microsoft.com/office/drawing/2014/main" xmlns="" id="{1EB3A798-A22E-4893-B85B-D5F8E27147CD}"/>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298" name="フローチャート: 判断 297">
          <a:extLst>
            <a:ext uri="{FF2B5EF4-FFF2-40B4-BE49-F238E27FC236}">
              <a16:creationId xmlns:a16="http://schemas.microsoft.com/office/drawing/2014/main" xmlns="" id="{126A9A8E-226F-4107-89D9-73A17576F85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299" name="フローチャート: 判断 298">
          <a:extLst>
            <a:ext uri="{FF2B5EF4-FFF2-40B4-BE49-F238E27FC236}">
              <a16:creationId xmlns:a16="http://schemas.microsoft.com/office/drawing/2014/main" xmlns="" id="{0A2F7670-8611-4BBF-B8D9-94E1DF62AD56}"/>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300" name="フローチャート: 判断 299">
          <a:extLst>
            <a:ext uri="{FF2B5EF4-FFF2-40B4-BE49-F238E27FC236}">
              <a16:creationId xmlns:a16="http://schemas.microsoft.com/office/drawing/2014/main" xmlns="" id="{158AC37B-FD3B-4FA1-A81F-03C67FB03EBC}"/>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xmlns="" id="{59F011A2-273A-4BC3-A565-EFC00E899A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xmlns="" id="{08C830F8-5307-4BC5-9342-FFD7A3D1A0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xmlns="" id="{106DBB3D-74BF-471B-B464-CBBC3F203D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xmlns="" id="{EF273F9C-2DB8-4805-9B79-68F8AAA04A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xmlns="" id="{77ADCC6F-6F6B-4B63-B5F6-DCCC68A713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306" name="楕円 305">
          <a:extLst>
            <a:ext uri="{FF2B5EF4-FFF2-40B4-BE49-F238E27FC236}">
              <a16:creationId xmlns:a16="http://schemas.microsoft.com/office/drawing/2014/main" xmlns="" id="{B4BB29B7-130D-4AF9-A27E-CB099544C3B7}"/>
            </a:ext>
          </a:extLst>
        </xdr:cNvPr>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90187</xdr:rowOff>
    </xdr:from>
    <xdr:ext cx="469744" cy="259045"/>
    <xdr:sp macro="" textlink="">
      <xdr:nvSpPr>
        <xdr:cNvPr id="307" name="【保健センター・保健所】&#10;一人当たり面積該当値テキスト">
          <a:extLst>
            <a:ext uri="{FF2B5EF4-FFF2-40B4-BE49-F238E27FC236}">
              <a16:creationId xmlns:a16="http://schemas.microsoft.com/office/drawing/2014/main" xmlns="" id="{0AFDBE21-726E-4AC8-ACAE-E1B0B065B30C}"/>
            </a:ext>
          </a:extLst>
        </xdr:cNvPr>
        <xdr:cNvSpPr txBox="1"/>
      </xdr:nvSpPr>
      <xdr:spPr>
        <a:xfrm>
          <a:off x="22199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308" name="楕円 307">
          <a:extLst>
            <a:ext uri="{FF2B5EF4-FFF2-40B4-BE49-F238E27FC236}">
              <a16:creationId xmlns:a16="http://schemas.microsoft.com/office/drawing/2014/main" xmlns="" id="{619E6CCC-0F34-41BA-94FF-2E2643D4853D}"/>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125730</xdr:rowOff>
    </xdr:to>
    <xdr:cxnSp macro="">
      <xdr:nvCxnSpPr>
        <xdr:cNvPr id="309" name="直線コネクタ 308">
          <a:extLst>
            <a:ext uri="{FF2B5EF4-FFF2-40B4-BE49-F238E27FC236}">
              <a16:creationId xmlns:a16="http://schemas.microsoft.com/office/drawing/2014/main" xmlns="" id="{C513D332-1F88-4E6F-8252-1A1A6E38EC61}"/>
            </a:ext>
          </a:extLst>
        </xdr:cNvPr>
        <xdr:cNvCxnSpPr/>
      </xdr:nvCxnSpPr>
      <xdr:spPr>
        <a:xfrm flipV="1">
          <a:off x="21323300" y="1057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109220</xdr:rowOff>
    </xdr:from>
    <xdr:to>
      <xdr:col>107</xdr:col>
      <xdr:colOff>101600</xdr:colOff>
      <xdr:row>62</xdr:row>
      <xdr:rowOff>39370</xdr:rowOff>
    </xdr:to>
    <xdr:sp macro="" textlink="">
      <xdr:nvSpPr>
        <xdr:cNvPr id="310" name="楕円 309">
          <a:extLst>
            <a:ext uri="{FF2B5EF4-FFF2-40B4-BE49-F238E27FC236}">
              <a16:creationId xmlns:a16="http://schemas.microsoft.com/office/drawing/2014/main" xmlns="" id="{F27771FD-9EF5-47F9-BC44-F36268B02327}"/>
            </a:ext>
          </a:extLst>
        </xdr:cNvPr>
        <xdr:cNvSpPr/>
      </xdr:nvSpPr>
      <xdr:spPr>
        <a:xfrm>
          <a:off x="2038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160020</xdr:rowOff>
    </xdr:to>
    <xdr:cxnSp macro="">
      <xdr:nvCxnSpPr>
        <xdr:cNvPr id="311" name="直線コネクタ 310">
          <a:extLst>
            <a:ext uri="{FF2B5EF4-FFF2-40B4-BE49-F238E27FC236}">
              <a16:creationId xmlns:a16="http://schemas.microsoft.com/office/drawing/2014/main" xmlns="" id="{11551035-95C5-435D-8CA9-563424D9E2D3}"/>
            </a:ext>
          </a:extLst>
        </xdr:cNvPr>
        <xdr:cNvCxnSpPr/>
      </xdr:nvCxnSpPr>
      <xdr:spPr>
        <a:xfrm flipV="1">
          <a:off x="20434300" y="1058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116840</xdr:rowOff>
    </xdr:from>
    <xdr:to>
      <xdr:col>102</xdr:col>
      <xdr:colOff>165100</xdr:colOff>
      <xdr:row>62</xdr:row>
      <xdr:rowOff>46990</xdr:rowOff>
    </xdr:to>
    <xdr:sp macro="" textlink="">
      <xdr:nvSpPr>
        <xdr:cNvPr id="312" name="楕円 311">
          <a:extLst>
            <a:ext uri="{FF2B5EF4-FFF2-40B4-BE49-F238E27FC236}">
              <a16:creationId xmlns:a16="http://schemas.microsoft.com/office/drawing/2014/main" xmlns="" id="{AF211077-B345-4059-B11C-6AB7E390AFC3}"/>
            </a:ext>
          </a:extLst>
        </xdr:cNvPr>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167640</xdr:rowOff>
    </xdr:to>
    <xdr:cxnSp macro="">
      <xdr:nvCxnSpPr>
        <xdr:cNvPr id="313" name="直線コネクタ 312">
          <a:extLst>
            <a:ext uri="{FF2B5EF4-FFF2-40B4-BE49-F238E27FC236}">
              <a16:creationId xmlns:a16="http://schemas.microsoft.com/office/drawing/2014/main" xmlns="" id="{9437E6D6-CA08-4B16-9A9C-8E868EDEBFD6}"/>
            </a:ext>
          </a:extLst>
        </xdr:cNvPr>
        <xdr:cNvCxnSpPr/>
      </xdr:nvCxnSpPr>
      <xdr:spPr>
        <a:xfrm flipV="1">
          <a:off x="19545300" y="1061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314" name="楕円 313">
          <a:extLst>
            <a:ext uri="{FF2B5EF4-FFF2-40B4-BE49-F238E27FC236}">
              <a16:creationId xmlns:a16="http://schemas.microsoft.com/office/drawing/2014/main" xmlns="" id="{A88F46DF-2EA8-463D-8C75-6B7680F03108}"/>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167640</xdr:rowOff>
    </xdr:from>
    <xdr:to>
      <xdr:col>102</xdr:col>
      <xdr:colOff>114300</xdr:colOff>
      <xdr:row>62</xdr:row>
      <xdr:rowOff>0</xdr:rowOff>
    </xdr:to>
    <xdr:cxnSp macro="">
      <xdr:nvCxnSpPr>
        <xdr:cNvPr id="315" name="直線コネクタ 314">
          <a:extLst>
            <a:ext uri="{FF2B5EF4-FFF2-40B4-BE49-F238E27FC236}">
              <a16:creationId xmlns:a16="http://schemas.microsoft.com/office/drawing/2014/main" xmlns="" id="{620AE525-37E0-4D3E-9415-6C0EA632EE94}"/>
            </a:ext>
          </a:extLst>
        </xdr:cNvPr>
        <xdr:cNvCxnSpPr/>
      </xdr:nvCxnSpPr>
      <xdr:spPr>
        <a:xfrm flipV="1">
          <a:off x="18656300" y="1062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316" name="n_1aveValue【保健センター・保健所】&#10;一人当たり面積">
          <a:extLst>
            <a:ext uri="{FF2B5EF4-FFF2-40B4-BE49-F238E27FC236}">
              <a16:creationId xmlns:a16="http://schemas.microsoft.com/office/drawing/2014/main" xmlns="" id="{A27C5152-1308-45A2-84F3-B568472EFF31}"/>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317" name="n_2aveValue【保健センター・保健所】&#10;一人当たり面積">
          <a:extLst>
            <a:ext uri="{FF2B5EF4-FFF2-40B4-BE49-F238E27FC236}">
              <a16:creationId xmlns:a16="http://schemas.microsoft.com/office/drawing/2014/main" xmlns="" id="{3FB77A8D-1FFC-4456-B8E0-9B95F5C512B3}"/>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318" name="n_3aveValue【保健センター・保健所】&#10;一人当たり面積">
          <a:extLst>
            <a:ext uri="{FF2B5EF4-FFF2-40B4-BE49-F238E27FC236}">
              <a16:creationId xmlns:a16="http://schemas.microsoft.com/office/drawing/2014/main" xmlns="" id="{5EC886C2-F0E9-4C51-AA23-4D8B2AB59BCA}"/>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319" name="n_4aveValue【保健センター・保健所】&#10;一人当たり面積">
          <a:extLst>
            <a:ext uri="{FF2B5EF4-FFF2-40B4-BE49-F238E27FC236}">
              <a16:creationId xmlns:a16="http://schemas.microsoft.com/office/drawing/2014/main" xmlns="" id="{66A9AB14-BFE9-4D2A-B993-ADF5BE7750D8}"/>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320" name="n_1mainValue【保健センター・保健所】&#10;一人当たり面積">
          <a:extLst>
            <a:ext uri="{FF2B5EF4-FFF2-40B4-BE49-F238E27FC236}">
              <a16:creationId xmlns:a16="http://schemas.microsoft.com/office/drawing/2014/main" xmlns="" id="{3D6CAB49-DAA4-4B6B-8B94-6C65EE602415}"/>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55897</xdr:rowOff>
    </xdr:from>
    <xdr:ext cx="469744" cy="259045"/>
    <xdr:sp macro="" textlink="">
      <xdr:nvSpPr>
        <xdr:cNvPr id="321" name="n_2mainValue【保健センター・保健所】&#10;一人当たり面積">
          <a:extLst>
            <a:ext uri="{FF2B5EF4-FFF2-40B4-BE49-F238E27FC236}">
              <a16:creationId xmlns:a16="http://schemas.microsoft.com/office/drawing/2014/main" xmlns="" id="{D8C17E79-F53B-45E6-A927-894D1C67FBFC}"/>
            </a:ext>
          </a:extLst>
        </xdr:cNvPr>
        <xdr:cNvSpPr txBox="1"/>
      </xdr:nvSpPr>
      <xdr:spPr>
        <a:xfrm>
          <a:off x="20199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63517</xdr:rowOff>
    </xdr:from>
    <xdr:ext cx="469744" cy="259045"/>
    <xdr:sp macro="" textlink="">
      <xdr:nvSpPr>
        <xdr:cNvPr id="322" name="n_3mainValue【保健センター・保健所】&#10;一人当たり面積">
          <a:extLst>
            <a:ext uri="{FF2B5EF4-FFF2-40B4-BE49-F238E27FC236}">
              <a16:creationId xmlns:a16="http://schemas.microsoft.com/office/drawing/2014/main" xmlns="" id="{18C9383B-76DC-43E1-AA93-9F28C8DEACC1}"/>
            </a:ext>
          </a:extLst>
        </xdr:cNvPr>
        <xdr:cNvSpPr txBox="1"/>
      </xdr:nvSpPr>
      <xdr:spPr>
        <a:xfrm>
          <a:off x="19310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323" name="n_4mainValue【保健センター・保健所】&#10;一人当たり面積">
          <a:extLst>
            <a:ext uri="{FF2B5EF4-FFF2-40B4-BE49-F238E27FC236}">
              <a16:creationId xmlns:a16="http://schemas.microsoft.com/office/drawing/2014/main" xmlns="" id="{3BEB672F-82C9-4EF7-9758-3BC9BAE8B8BB}"/>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a:extLst>
            <a:ext uri="{FF2B5EF4-FFF2-40B4-BE49-F238E27FC236}">
              <a16:creationId xmlns:a16="http://schemas.microsoft.com/office/drawing/2014/main" xmlns="" id="{372D48E4-6117-4205-88AC-A4ECC018BF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a:extLst>
            <a:ext uri="{FF2B5EF4-FFF2-40B4-BE49-F238E27FC236}">
              <a16:creationId xmlns:a16="http://schemas.microsoft.com/office/drawing/2014/main" xmlns="" id="{4092A958-B821-4FE6-BF7D-D3A90E3772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a:extLst>
            <a:ext uri="{FF2B5EF4-FFF2-40B4-BE49-F238E27FC236}">
              <a16:creationId xmlns:a16="http://schemas.microsoft.com/office/drawing/2014/main" xmlns="" id="{F6234640-05A8-440F-8A32-00AE10259C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a:extLst>
            <a:ext uri="{FF2B5EF4-FFF2-40B4-BE49-F238E27FC236}">
              <a16:creationId xmlns:a16="http://schemas.microsoft.com/office/drawing/2014/main" xmlns="" id="{7DC76323-FEBC-43F3-B9EC-9F04C458A2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a:extLst>
            <a:ext uri="{FF2B5EF4-FFF2-40B4-BE49-F238E27FC236}">
              <a16:creationId xmlns:a16="http://schemas.microsoft.com/office/drawing/2014/main" xmlns="" id="{B479E768-3D60-4DAC-9076-53363EAF11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a:extLst>
            <a:ext uri="{FF2B5EF4-FFF2-40B4-BE49-F238E27FC236}">
              <a16:creationId xmlns:a16="http://schemas.microsoft.com/office/drawing/2014/main" xmlns="" id="{7AE7A624-C6EA-415B-9496-50E5C2958D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a:extLst>
            <a:ext uri="{FF2B5EF4-FFF2-40B4-BE49-F238E27FC236}">
              <a16:creationId xmlns:a16="http://schemas.microsoft.com/office/drawing/2014/main" xmlns="" id="{C259D6AD-BB31-4347-8839-E938FA5727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a:extLst>
            <a:ext uri="{FF2B5EF4-FFF2-40B4-BE49-F238E27FC236}">
              <a16:creationId xmlns:a16="http://schemas.microsoft.com/office/drawing/2014/main" xmlns="" id="{1AC2E265-7843-4C7E-A14D-B4E29B3C5F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2" name="テキスト ボックス 331">
          <a:extLst>
            <a:ext uri="{FF2B5EF4-FFF2-40B4-BE49-F238E27FC236}">
              <a16:creationId xmlns:a16="http://schemas.microsoft.com/office/drawing/2014/main" xmlns="" id="{D54628E7-330E-48AD-ADA7-84874B98F5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3" name="直線コネクタ 332">
          <a:extLst>
            <a:ext uri="{FF2B5EF4-FFF2-40B4-BE49-F238E27FC236}">
              <a16:creationId xmlns:a16="http://schemas.microsoft.com/office/drawing/2014/main" xmlns="" id="{92B13432-727E-4795-AA04-E44B712E04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4" name="テキスト ボックス 333">
          <a:extLst>
            <a:ext uri="{FF2B5EF4-FFF2-40B4-BE49-F238E27FC236}">
              <a16:creationId xmlns:a16="http://schemas.microsoft.com/office/drawing/2014/main" xmlns="" id="{B99AC0B7-C0D0-48C6-A854-77E7E2E23B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a:extLst>
            <a:ext uri="{FF2B5EF4-FFF2-40B4-BE49-F238E27FC236}">
              <a16:creationId xmlns:a16="http://schemas.microsoft.com/office/drawing/2014/main" xmlns="" id="{26F93198-FE8F-490E-B100-9D1C7089C41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xmlns="" id="{B8840CE7-7FFE-4662-AF19-3AD32F85926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a:extLst>
            <a:ext uri="{FF2B5EF4-FFF2-40B4-BE49-F238E27FC236}">
              <a16:creationId xmlns:a16="http://schemas.microsoft.com/office/drawing/2014/main" xmlns="" id="{9EE6AEA9-A789-4B32-B849-3C4A473E4E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a:extLst>
            <a:ext uri="{FF2B5EF4-FFF2-40B4-BE49-F238E27FC236}">
              <a16:creationId xmlns:a16="http://schemas.microsoft.com/office/drawing/2014/main" xmlns="" id="{A6EC7E15-3544-4402-9EE3-2A684BDFDA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a:extLst>
            <a:ext uri="{FF2B5EF4-FFF2-40B4-BE49-F238E27FC236}">
              <a16:creationId xmlns:a16="http://schemas.microsoft.com/office/drawing/2014/main" xmlns="" id="{615ACF4E-01CD-4BFB-995B-9B25272D1A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a:extLst>
            <a:ext uri="{FF2B5EF4-FFF2-40B4-BE49-F238E27FC236}">
              <a16:creationId xmlns:a16="http://schemas.microsoft.com/office/drawing/2014/main" xmlns="" id="{62C86230-B220-4ACE-A2AF-C534717A0E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a:extLst>
            <a:ext uri="{FF2B5EF4-FFF2-40B4-BE49-F238E27FC236}">
              <a16:creationId xmlns:a16="http://schemas.microsoft.com/office/drawing/2014/main" xmlns="" id="{3D123181-E9CC-4187-9562-4083FABBD0E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a:extLst>
            <a:ext uri="{FF2B5EF4-FFF2-40B4-BE49-F238E27FC236}">
              <a16:creationId xmlns:a16="http://schemas.microsoft.com/office/drawing/2014/main" xmlns="" id="{7337503C-C4CC-462C-81D7-282C5FF271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a:extLst>
            <a:ext uri="{FF2B5EF4-FFF2-40B4-BE49-F238E27FC236}">
              <a16:creationId xmlns:a16="http://schemas.microsoft.com/office/drawing/2014/main" xmlns="" id="{D9BBC1B3-1FC9-4CAE-A820-1192A499E74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a:extLst>
            <a:ext uri="{FF2B5EF4-FFF2-40B4-BE49-F238E27FC236}">
              <a16:creationId xmlns:a16="http://schemas.microsoft.com/office/drawing/2014/main" xmlns="" id="{47C869DE-2405-4E47-8A63-279086080A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a:extLst>
            <a:ext uri="{FF2B5EF4-FFF2-40B4-BE49-F238E27FC236}">
              <a16:creationId xmlns:a16="http://schemas.microsoft.com/office/drawing/2014/main" xmlns="" id="{4F28A05E-09D7-4065-A5E8-48C07195F02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6" name="テキスト ボックス 345">
          <a:extLst>
            <a:ext uri="{FF2B5EF4-FFF2-40B4-BE49-F238E27FC236}">
              <a16:creationId xmlns:a16="http://schemas.microsoft.com/office/drawing/2014/main" xmlns="" id="{52F5615F-CBC6-47E9-A96D-EDB7D1DD68D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xmlns="" id="{DCD2AADD-4367-467F-B262-1FAE147DA8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xmlns="" id="{5518D193-EA32-42FD-9E2B-564504AB4C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349" name="直線コネクタ 348">
          <a:extLst>
            <a:ext uri="{FF2B5EF4-FFF2-40B4-BE49-F238E27FC236}">
              <a16:creationId xmlns:a16="http://schemas.microsoft.com/office/drawing/2014/main" xmlns="" id="{79D8AD00-C107-485E-8B00-F7D371B78443}"/>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350" name="【消防施設】&#10;有形固定資産減価償却率最小値テキスト">
          <a:extLst>
            <a:ext uri="{FF2B5EF4-FFF2-40B4-BE49-F238E27FC236}">
              <a16:creationId xmlns:a16="http://schemas.microsoft.com/office/drawing/2014/main" xmlns="" id="{3E6708D6-CC01-4879-A774-D25EEE6BA2BC}"/>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351" name="直線コネクタ 350">
          <a:extLst>
            <a:ext uri="{FF2B5EF4-FFF2-40B4-BE49-F238E27FC236}">
              <a16:creationId xmlns:a16="http://schemas.microsoft.com/office/drawing/2014/main" xmlns="" id="{1BCEA231-F369-42C4-950D-13DB364A44E3}"/>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352" name="【消防施設】&#10;有形固定資産減価償却率最大値テキスト">
          <a:extLst>
            <a:ext uri="{FF2B5EF4-FFF2-40B4-BE49-F238E27FC236}">
              <a16:creationId xmlns:a16="http://schemas.microsoft.com/office/drawing/2014/main" xmlns="" id="{A59AC298-AF32-4906-AA83-087861F33C49}"/>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353" name="直線コネクタ 352">
          <a:extLst>
            <a:ext uri="{FF2B5EF4-FFF2-40B4-BE49-F238E27FC236}">
              <a16:creationId xmlns:a16="http://schemas.microsoft.com/office/drawing/2014/main" xmlns="" id="{AE375083-458B-4486-8E0A-359259402625}"/>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354" name="【消防施設】&#10;有形固定資産減価償却率平均値テキスト">
          <a:extLst>
            <a:ext uri="{FF2B5EF4-FFF2-40B4-BE49-F238E27FC236}">
              <a16:creationId xmlns:a16="http://schemas.microsoft.com/office/drawing/2014/main" xmlns="" id="{4710ECF7-4A42-47E1-8664-158DC9C301A4}"/>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355" name="フローチャート: 判断 354">
          <a:extLst>
            <a:ext uri="{FF2B5EF4-FFF2-40B4-BE49-F238E27FC236}">
              <a16:creationId xmlns:a16="http://schemas.microsoft.com/office/drawing/2014/main" xmlns="" id="{5EABF719-869D-42CC-92FB-948FBFC3BF58}"/>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56" name="フローチャート: 判断 355">
          <a:extLst>
            <a:ext uri="{FF2B5EF4-FFF2-40B4-BE49-F238E27FC236}">
              <a16:creationId xmlns:a16="http://schemas.microsoft.com/office/drawing/2014/main" xmlns="" id="{A4EE89AC-E825-4256-B123-53B96FE80EC6}"/>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357" name="フローチャート: 判断 356">
          <a:extLst>
            <a:ext uri="{FF2B5EF4-FFF2-40B4-BE49-F238E27FC236}">
              <a16:creationId xmlns:a16="http://schemas.microsoft.com/office/drawing/2014/main" xmlns="" id="{7505BC8E-FA06-4134-ADA6-450A8CDE8F46}"/>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358" name="フローチャート: 判断 357">
          <a:extLst>
            <a:ext uri="{FF2B5EF4-FFF2-40B4-BE49-F238E27FC236}">
              <a16:creationId xmlns:a16="http://schemas.microsoft.com/office/drawing/2014/main" xmlns="" id="{A5A6C6D7-D3A8-4883-A492-6A0CFBCC34EC}"/>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359" name="フローチャート: 判断 358">
          <a:extLst>
            <a:ext uri="{FF2B5EF4-FFF2-40B4-BE49-F238E27FC236}">
              <a16:creationId xmlns:a16="http://schemas.microsoft.com/office/drawing/2014/main" xmlns="" id="{5FA5A905-23B9-4D54-815E-1B761777E2AB}"/>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91215959-C1C7-4122-8257-4DAA20BF2E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22DAC161-BB68-44C4-ACC9-A25F96F63BE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44502692-0A9A-44F8-BC81-9D0548AD0C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0650022A-4DA5-487E-A19C-A324C85B1B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F6223A84-89EA-46F2-B2A6-4E92D2B62E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3629</xdr:rowOff>
    </xdr:from>
    <xdr:to>
      <xdr:col>85</xdr:col>
      <xdr:colOff>177800</xdr:colOff>
      <xdr:row>85</xdr:row>
      <xdr:rowOff>105229</xdr:rowOff>
    </xdr:to>
    <xdr:sp macro="" textlink="">
      <xdr:nvSpPr>
        <xdr:cNvPr id="365" name="楕円 364">
          <a:extLst>
            <a:ext uri="{FF2B5EF4-FFF2-40B4-BE49-F238E27FC236}">
              <a16:creationId xmlns:a16="http://schemas.microsoft.com/office/drawing/2014/main" xmlns="" id="{A35E5EA6-0B00-4BE1-8656-BBF94311DABB}"/>
            </a:ext>
          </a:extLst>
        </xdr:cNvPr>
        <xdr:cNvSpPr/>
      </xdr:nvSpPr>
      <xdr:spPr>
        <a:xfrm>
          <a:off x="162687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153506</xdr:rowOff>
    </xdr:from>
    <xdr:ext cx="405111" cy="259045"/>
    <xdr:sp macro="" textlink="">
      <xdr:nvSpPr>
        <xdr:cNvPr id="366" name="【消防施設】&#10;有形固定資産減価償却率該当値テキスト">
          <a:extLst>
            <a:ext uri="{FF2B5EF4-FFF2-40B4-BE49-F238E27FC236}">
              <a16:creationId xmlns:a16="http://schemas.microsoft.com/office/drawing/2014/main" xmlns="" id="{1580003C-585F-49B8-B15C-2BFBE882D2F4}"/>
            </a:ext>
          </a:extLst>
        </xdr:cNvPr>
        <xdr:cNvSpPr txBox="1"/>
      </xdr:nvSpPr>
      <xdr:spPr>
        <a:xfrm>
          <a:off x="16357600"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140788</xdr:rowOff>
    </xdr:from>
    <xdr:to>
      <xdr:col>81</xdr:col>
      <xdr:colOff>101600</xdr:colOff>
      <xdr:row>85</xdr:row>
      <xdr:rowOff>70938</xdr:rowOff>
    </xdr:to>
    <xdr:sp macro="" textlink="">
      <xdr:nvSpPr>
        <xdr:cNvPr id="367" name="楕円 366">
          <a:extLst>
            <a:ext uri="{FF2B5EF4-FFF2-40B4-BE49-F238E27FC236}">
              <a16:creationId xmlns:a16="http://schemas.microsoft.com/office/drawing/2014/main" xmlns="" id="{B296A2D8-7FD3-47CE-84DB-3BC9B6AB95CB}"/>
            </a:ext>
          </a:extLst>
        </xdr:cNvPr>
        <xdr:cNvSpPr/>
      </xdr:nvSpPr>
      <xdr:spPr>
        <a:xfrm>
          <a:off x="1543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20138</xdr:rowOff>
    </xdr:from>
    <xdr:to>
      <xdr:col>85</xdr:col>
      <xdr:colOff>127000</xdr:colOff>
      <xdr:row>85</xdr:row>
      <xdr:rowOff>54429</xdr:rowOff>
    </xdr:to>
    <xdr:cxnSp macro="">
      <xdr:nvCxnSpPr>
        <xdr:cNvPr id="368" name="直線コネクタ 367">
          <a:extLst>
            <a:ext uri="{FF2B5EF4-FFF2-40B4-BE49-F238E27FC236}">
              <a16:creationId xmlns:a16="http://schemas.microsoft.com/office/drawing/2014/main" xmlns="" id="{0B070D2A-8DF6-40E4-B3AE-A19B20F3F1D9}"/>
            </a:ext>
          </a:extLst>
        </xdr:cNvPr>
        <xdr:cNvCxnSpPr/>
      </xdr:nvCxnSpPr>
      <xdr:spPr>
        <a:xfrm>
          <a:off x="15481300" y="145933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106499</xdr:rowOff>
    </xdr:from>
    <xdr:to>
      <xdr:col>76</xdr:col>
      <xdr:colOff>165100</xdr:colOff>
      <xdr:row>85</xdr:row>
      <xdr:rowOff>36649</xdr:rowOff>
    </xdr:to>
    <xdr:sp macro="" textlink="">
      <xdr:nvSpPr>
        <xdr:cNvPr id="369" name="楕円 368">
          <a:extLst>
            <a:ext uri="{FF2B5EF4-FFF2-40B4-BE49-F238E27FC236}">
              <a16:creationId xmlns:a16="http://schemas.microsoft.com/office/drawing/2014/main" xmlns="" id="{BB7D48D8-BD79-446B-8B2E-3F104F7C836E}"/>
            </a:ext>
          </a:extLst>
        </xdr:cNvPr>
        <xdr:cNvSpPr/>
      </xdr:nvSpPr>
      <xdr:spPr>
        <a:xfrm>
          <a:off x="14541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157299</xdr:rowOff>
    </xdr:from>
    <xdr:to>
      <xdr:col>81</xdr:col>
      <xdr:colOff>50800</xdr:colOff>
      <xdr:row>85</xdr:row>
      <xdr:rowOff>20138</xdr:rowOff>
    </xdr:to>
    <xdr:cxnSp macro="">
      <xdr:nvCxnSpPr>
        <xdr:cNvPr id="370" name="直線コネクタ 369">
          <a:extLst>
            <a:ext uri="{FF2B5EF4-FFF2-40B4-BE49-F238E27FC236}">
              <a16:creationId xmlns:a16="http://schemas.microsoft.com/office/drawing/2014/main" xmlns="" id="{055B3229-0CB1-4B00-8919-3F588F87AA41}"/>
            </a:ext>
          </a:extLst>
        </xdr:cNvPr>
        <xdr:cNvCxnSpPr/>
      </xdr:nvCxnSpPr>
      <xdr:spPr>
        <a:xfrm>
          <a:off x="14592300" y="1455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65677</xdr:rowOff>
    </xdr:from>
    <xdr:to>
      <xdr:col>72</xdr:col>
      <xdr:colOff>38100</xdr:colOff>
      <xdr:row>84</xdr:row>
      <xdr:rowOff>167277</xdr:rowOff>
    </xdr:to>
    <xdr:sp macro="" textlink="">
      <xdr:nvSpPr>
        <xdr:cNvPr id="371" name="楕円 370">
          <a:extLst>
            <a:ext uri="{FF2B5EF4-FFF2-40B4-BE49-F238E27FC236}">
              <a16:creationId xmlns:a16="http://schemas.microsoft.com/office/drawing/2014/main" xmlns="" id="{83FB624B-4C70-4719-87EE-832101B78713}"/>
            </a:ext>
          </a:extLst>
        </xdr:cNvPr>
        <xdr:cNvSpPr/>
      </xdr:nvSpPr>
      <xdr:spPr>
        <a:xfrm>
          <a:off x="13652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84</xdr:row>
      <xdr:rowOff>157299</xdr:rowOff>
    </xdr:to>
    <xdr:cxnSp macro="">
      <xdr:nvCxnSpPr>
        <xdr:cNvPr id="372" name="直線コネクタ 371">
          <a:extLst>
            <a:ext uri="{FF2B5EF4-FFF2-40B4-BE49-F238E27FC236}">
              <a16:creationId xmlns:a16="http://schemas.microsoft.com/office/drawing/2014/main" xmlns="" id="{D238F8FC-FC60-4759-80A8-D65F1864CF25}"/>
            </a:ext>
          </a:extLst>
        </xdr:cNvPr>
        <xdr:cNvCxnSpPr/>
      </xdr:nvCxnSpPr>
      <xdr:spPr>
        <a:xfrm>
          <a:off x="13703300" y="145182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24856</xdr:rowOff>
    </xdr:from>
    <xdr:to>
      <xdr:col>67</xdr:col>
      <xdr:colOff>101600</xdr:colOff>
      <xdr:row>84</xdr:row>
      <xdr:rowOff>126456</xdr:rowOff>
    </xdr:to>
    <xdr:sp macro="" textlink="">
      <xdr:nvSpPr>
        <xdr:cNvPr id="373" name="楕円 372">
          <a:extLst>
            <a:ext uri="{FF2B5EF4-FFF2-40B4-BE49-F238E27FC236}">
              <a16:creationId xmlns:a16="http://schemas.microsoft.com/office/drawing/2014/main" xmlns="" id="{95BC8BEB-FCC1-49BE-A383-179368E7C208}"/>
            </a:ext>
          </a:extLst>
        </xdr:cNvPr>
        <xdr:cNvSpPr/>
      </xdr:nvSpPr>
      <xdr:spPr>
        <a:xfrm>
          <a:off x="12763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75656</xdr:rowOff>
    </xdr:from>
    <xdr:to>
      <xdr:col>71</xdr:col>
      <xdr:colOff>177800</xdr:colOff>
      <xdr:row>84</xdr:row>
      <xdr:rowOff>116477</xdr:rowOff>
    </xdr:to>
    <xdr:cxnSp macro="">
      <xdr:nvCxnSpPr>
        <xdr:cNvPr id="374" name="直線コネクタ 373">
          <a:extLst>
            <a:ext uri="{FF2B5EF4-FFF2-40B4-BE49-F238E27FC236}">
              <a16:creationId xmlns:a16="http://schemas.microsoft.com/office/drawing/2014/main" xmlns="" id="{83A4F91E-657D-4E9E-BA2B-1E47FAAB1C67}"/>
            </a:ext>
          </a:extLst>
        </xdr:cNvPr>
        <xdr:cNvCxnSpPr/>
      </xdr:nvCxnSpPr>
      <xdr:spPr>
        <a:xfrm>
          <a:off x="12814300" y="144774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375" name="n_1aveValue【消防施設】&#10;有形固定資産減価償却率">
          <a:extLst>
            <a:ext uri="{FF2B5EF4-FFF2-40B4-BE49-F238E27FC236}">
              <a16:creationId xmlns:a16="http://schemas.microsoft.com/office/drawing/2014/main" xmlns="" id="{C35431D8-AC26-4669-8F41-9F6B7E807042}"/>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376" name="n_2aveValue【消防施設】&#10;有形固定資産減価償却率">
          <a:extLst>
            <a:ext uri="{FF2B5EF4-FFF2-40B4-BE49-F238E27FC236}">
              <a16:creationId xmlns:a16="http://schemas.microsoft.com/office/drawing/2014/main" xmlns="" id="{E3677DAF-5E24-454A-B4B1-0953EE1C549E}"/>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377" name="n_3aveValue【消防施設】&#10;有形固定資産減価償却率">
          <a:extLst>
            <a:ext uri="{FF2B5EF4-FFF2-40B4-BE49-F238E27FC236}">
              <a16:creationId xmlns:a16="http://schemas.microsoft.com/office/drawing/2014/main" xmlns="" id="{247117D5-34B6-4190-8412-68958AD96A63}"/>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378" name="n_4aveValue【消防施設】&#10;有形固定資産減価償却率">
          <a:extLst>
            <a:ext uri="{FF2B5EF4-FFF2-40B4-BE49-F238E27FC236}">
              <a16:creationId xmlns:a16="http://schemas.microsoft.com/office/drawing/2014/main" xmlns="" id="{FC8883A2-A642-42C6-8702-576F12E32AF3}"/>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62065</xdr:rowOff>
    </xdr:from>
    <xdr:ext cx="405111" cy="259045"/>
    <xdr:sp macro="" textlink="">
      <xdr:nvSpPr>
        <xdr:cNvPr id="379" name="n_1mainValue【消防施設】&#10;有形固定資産減価償却率">
          <a:extLst>
            <a:ext uri="{FF2B5EF4-FFF2-40B4-BE49-F238E27FC236}">
              <a16:creationId xmlns:a16="http://schemas.microsoft.com/office/drawing/2014/main" xmlns="" id="{41BCF5B8-8158-45AB-A47C-1DE3A0010F0C}"/>
            </a:ext>
          </a:extLst>
        </xdr:cNvPr>
        <xdr:cNvSpPr txBox="1"/>
      </xdr:nvSpPr>
      <xdr:spPr>
        <a:xfrm>
          <a:off x="15266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27776</xdr:rowOff>
    </xdr:from>
    <xdr:ext cx="405111" cy="259045"/>
    <xdr:sp macro="" textlink="">
      <xdr:nvSpPr>
        <xdr:cNvPr id="380" name="n_2mainValue【消防施設】&#10;有形固定資産減価償却率">
          <a:extLst>
            <a:ext uri="{FF2B5EF4-FFF2-40B4-BE49-F238E27FC236}">
              <a16:creationId xmlns:a16="http://schemas.microsoft.com/office/drawing/2014/main" xmlns="" id="{0481567D-DA99-4A07-9497-A45A4DAFED6B}"/>
            </a:ext>
          </a:extLst>
        </xdr:cNvPr>
        <xdr:cNvSpPr txBox="1"/>
      </xdr:nvSpPr>
      <xdr:spPr>
        <a:xfrm>
          <a:off x="14389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158404</xdr:rowOff>
    </xdr:from>
    <xdr:ext cx="405111" cy="259045"/>
    <xdr:sp macro="" textlink="">
      <xdr:nvSpPr>
        <xdr:cNvPr id="381" name="n_3mainValue【消防施設】&#10;有形固定資産減価償却率">
          <a:extLst>
            <a:ext uri="{FF2B5EF4-FFF2-40B4-BE49-F238E27FC236}">
              <a16:creationId xmlns:a16="http://schemas.microsoft.com/office/drawing/2014/main" xmlns="" id="{E51E4511-2DBF-42D7-9547-B032EB386677}"/>
            </a:ext>
          </a:extLst>
        </xdr:cNvPr>
        <xdr:cNvSpPr txBox="1"/>
      </xdr:nvSpPr>
      <xdr:spPr>
        <a:xfrm>
          <a:off x="13500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117583</xdr:rowOff>
    </xdr:from>
    <xdr:ext cx="405111" cy="259045"/>
    <xdr:sp macro="" textlink="">
      <xdr:nvSpPr>
        <xdr:cNvPr id="382" name="n_4mainValue【消防施設】&#10;有形固定資産減価償却率">
          <a:extLst>
            <a:ext uri="{FF2B5EF4-FFF2-40B4-BE49-F238E27FC236}">
              <a16:creationId xmlns:a16="http://schemas.microsoft.com/office/drawing/2014/main" xmlns="" id="{2D2D22B6-418C-445C-A1DA-33885B747713}"/>
            </a:ext>
          </a:extLst>
        </xdr:cNvPr>
        <xdr:cNvSpPr txBox="1"/>
      </xdr:nvSpPr>
      <xdr:spPr>
        <a:xfrm>
          <a:off x="12611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a:extLst>
            <a:ext uri="{FF2B5EF4-FFF2-40B4-BE49-F238E27FC236}">
              <a16:creationId xmlns:a16="http://schemas.microsoft.com/office/drawing/2014/main" xmlns="" id="{FA37EBCF-4E2E-4741-82DE-C0D59F2DD1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a:extLst>
            <a:ext uri="{FF2B5EF4-FFF2-40B4-BE49-F238E27FC236}">
              <a16:creationId xmlns:a16="http://schemas.microsoft.com/office/drawing/2014/main" xmlns="" id="{D3AA7E5C-C7DD-4311-A43D-67FB854FA4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a:extLst>
            <a:ext uri="{FF2B5EF4-FFF2-40B4-BE49-F238E27FC236}">
              <a16:creationId xmlns:a16="http://schemas.microsoft.com/office/drawing/2014/main" xmlns="" id="{3C8F94DE-6E0F-4385-820C-DA4A13A6D7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a:extLst>
            <a:ext uri="{FF2B5EF4-FFF2-40B4-BE49-F238E27FC236}">
              <a16:creationId xmlns:a16="http://schemas.microsoft.com/office/drawing/2014/main" xmlns="" id="{630D70C1-13DC-47A8-90C5-1976229BFF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a:extLst>
            <a:ext uri="{FF2B5EF4-FFF2-40B4-BE49-F238E27FC236}">
              <a16:creationId xmlns:a16="http://schemas.microsoft.com/office/drawing/2014/main" xmlns="" id="{D4281054-89F0-4A79-B6C0-8EA1F7AB49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a:extLst>
            <a:ext uri="{FF2B5EF4-FFF2-40B4-BE49-F238E27FC236}">
              <a16:creationId xmlns:a16="http://schemas.microsoft.com/office/drawing/2014/main" xmlns="" id="{DBC35100-2528-420B-B7E0-8D293A7A71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a:extLst>
            <a:ext uri="{FF2B5EF4-FFF2-40B4-BE49-F238E27FC236}">
              <a16:creationId xmlns:a16="http://schemas.microsoft.com/office/drawing/2014/main" xmlns="" id="{4D092CF4-8715-471F-B59D-E8CF21B2A9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a:extLst>
            <a:ext uri="{FF2B5EF4-FFF2-40B4-BE49-F238E27FC236}">
              <a16:creationId xmlns:a16="http://schemas.microsoft.com/office/drawing/2014/main" xmlns="" id="{55308458-4EF2-4A89-BEE5-FC19CBA678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a:extLst>
            <a:ext uri="{FF2B5EF4-FFF2-40B4-BE49-F238E27FC236}">
              <a16:creationId xmlns:a16="http://schemas.microsoft.com/office/drawing/2014/main" xmlns="" id="{C37844DF-AFA8-4C53-B998-3A8E1A32AF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a:extLst>
            <a:ext uri="{FF2B5EF4-FFF2-40B4-BE49-F238E27FC236}">
              <a16:creationId xmlns:a16="http://schemas.microsoft.com/office/drawing/2014/main" xmlns="" id="{D970611E-9394-4D7A-85F4-8E29FB63AF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3" name="直線コネクタ 392">
          <a:extLst>
            <a:ext uri="{FF2B5EF4-FFF2-40B4-BE49-F238E27FC236}">
              <a16:creationId xmlns:a16="http://schemas.microsoft.com/office/drawing/2014/main" xmlns="" id="{6226287D-CA88-47B3-83D5-669C33A91C3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4" name="テキスト ボックス 393">
          <a:extLst>
            <a:ext uri="{FF2B5EF4-FFF2-40B4-BE49-F238E27FC236}">
              <a16:creationId xmlns:a16="http://schemas.microsoft.com/office/drawing/2014/main" xmlns="" id="{0316E94F-6CA4-4EF1-B96F-9CA540238E3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5" name="直線コネクタ 394">
          <a:extLst>
            <a:ext uri="{FF2B5EF4-FFF2-40B4-BE49-F238E27FC236}">
              <a16:creationId xmlns:a16="http://schemas.microsoft.com/office/drawing/2014/main" xmlns="" id="{47304ADF-2F7B-4D9E-872E-0248C9781DE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6" name="テキスト ボックス 395">
          <a:extLst>
            <a:ext uri="{FF2B5EF4-FFF2-40B4-BE49-F238E27FC236}">
              <a16:creationId xmlns:a16="http://schemas.microsoft.com/office/drawing/2014/main" xmlns="" id="{9BD281AC-1413-476A-963C-5A6DBC5B9AD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7" name="直線コネクタ 396">
          <a:extLst>
            <a:ext uri="{FF2B5EF4-FFF2-40B4-BE49-F238E27FC236}">
              <a16:creationId xmlns:a16="http://schemas.microsoft.com/office/drawing/2014/main" xmlns="" id="{924CD17A-0A99-4DFC-95B5-2B901107BE4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8" name="テキスト ボックス 397">
          <a:extLst>
            <a:ext uri="{FF2B5EF4-FFF2-40B4-BE49-F238E27FC236}">
              <a16:creationId xmlns:a16="http://schemas.microsoft.com/office/drawing/2014/main" xmlns="" id="{5FB31CC3-C8D1-4A87-94A8-8F68304E108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9" name="直線コネクタ 398">
          <a:extLst>
            <a:ext uri="{FF2B5EF4-FFF2-40B4-BE49-F238E27FC236}">
              <a16:creationId xmlns:a16="http://schemas.microsoft.com/office/drawing/2014/main" xmlns="" id="{0BA86E0B-7EBF-445D-8C1E-D8FFD7F6F22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0" name="テキスト ボックス 399">
          <a:extLst>
            <a:ext uri="{FF2B5EF4-FFF2-40B4-BE49-F238E27FC236}">
              <a16:creationId xmlns:a16="http://schemas.microsoft.com/office/drawing/2014/main" xmlns="" id="{F8DF1002-3F18-4AE2-9B37-42414E51236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1" name="直線コネクタ 400">
          <a:extLst>
            <a:ext uri="{FF2B5EF4-FFF2-40B4-BE49-F238E27FC236}">
              <a16:creationId xmlns:a16="http://schemas.microsoft.com/office/drawing/2014/main" xmlns="" id="{731270BB-8F21-40BA-A704-41B988E8548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2" name="テキスト ボックス 401">
          <a:extLst>
            <a:ext uri="{FF2B5EF4-FFF2-40B4-BE49-F238E27FC236}">
              <a16:creationId xmlns:a16="http://schemas.microsoft.com/office/drawing/2014/main" xmlns="" id="{D5FEEE4E-7A07-470F-82D9-D74CE6EBA11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3" name="直線コネクタ 402">
          <a:extLst>
            <a:ext uri="{FF2B5EF4-FFF2-40B4-BE49-F238E27FC236}">
              <a16:creationId xmlns:a16="http://schemas.microsoft.com/office/drawing/2014/main" xmlns="" id="{1905D653-BE38-4F3A-A416-E62DE6E5A75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4" name="テキスト ボックス 403">
          <a:extLst>
            <a:ext uri="{FF2B5EF4-FFF2-40B4-BE49-F238E27FC236}">
              <a16:creationId xmlns:a16="http://schemas.microsoft.com/office/drawing/2014/main" xmlns="" id="{01A3FED5-5998-4C3F-BC74-8F863E7043A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a:extLst>
            <a:ext uri="{FF2B5EF4-FFF2-40B4-BE49-F238E27FC236}">
              <a16:creationId xmlns:a16="http://schemas.microsoft.com/office/drawing/2014/main" xmlns="" id="{4AFA1A68-E51E-465C-9C9A-AB3F313697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xmlns="" id="{C9983234-C5A6-4884-8299-EA07413BD3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a:extLst>
            <a:ext uri="{FF2B5EF4-FFF2-40B4-BE49-F238E27FC236}">
              <a16:creationId xmlns:a16="http://schemas.microsoft.com/office/drawing/2014/main" xmlns="" id="{B203A2FF-D137-4733-BB99-EE2279AABE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408" name="直線コネクタ 407">
          <a:extLst>
            <a:ext uri="{FF2B5EF4-FFF2-40B4-BE49-F238E27FC236}">
              <a16:creationId xmlns:a16="http://schemas.microsoft.com/office/drawing/2014/main" xmlns="" id="{66DFF7DF-35D4-4679-BC24-EFDBB1F93EAC}"/>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409" name="【消防施設】&#10;一人当たり面積最小値テキスト">
          <a:extLst>
            <a:ext uri="{FF2B5EF4-FFF2-40B4-BE49-F238E27FC236}">
              <a16:creationId xmlns:a16="http://schemas.microsoft.com/office/drawing/2014/main" xmlns="" id="{6B6FFF9D-AF63-4A31-8076-A54C322045C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410" name="直線コネクタ 409">
          <a:extLst>
            <a:ext uri="{FF2B5EF4-FFF2-40B4-BE49-F238E27FC236}">
              <a16:creationId xmlns:a16="http://schemas.microsoft.com/office/drawing/2014/main" xmlns="" id="{E5FBD084-A1E0-4A1D-A5E6-7A8285574D09}"/>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411" name="【消防施設】&#10;一人当たり面積最大値テキスト">
          <a:extLst>
            <a:ext uri="{FF2B5EF4-FFF2-40B4-BE49-F238E27FC236}">
              <a16:creationId xmlns:a16="http://schemas.microsoft.com/office/drawing/2014/main" xmlns="" id="{1EE4F08A-132A-4A24-B7C9-3DE6D860B265}"/>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412" name="直線コネクタ 411">
          <a:extLst>
            <a:ext uri="{FF2B5EF4-FFF2-40B4-BE49-F238E27FC236}">
              <a16:creationId xmlns:a16="http://schemas.microsoft.com/office/drawing/2014/main" xmlns="" id="{25810884-59F5-4A27-9D1B-73BDF8C3EEF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413" name="【消防施設】&#10;一人当たり面積平均値テキスト">
          <a:extLst>
            <a:ext uri="{FF2B5EF4-FFF2-40B4-BE49-F238E27FC236}">
              <a16:creationId xmlns:a16="http://schemas.microsoft.com/office/drawing/2014/main" xmlns="" id="{49345963-A27E-4446-B18C-B91C22615FD3}"/>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414" name="フローチャート: 判断 413">
          <a:extLst>
            <a:ext uri="{FF2B5EF4-FFF2-40B4-BE49-F238E27FC236}">
              <a16:creationId xmlns:a16="http://schemas.microsoft.com/office/drawing/2014/main" xmlns="" id="{40C846B7-D927-4E31-8B67-CE171386482E}"/>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415" name="フローチャート: 判断 414">
          <a:extLst>
            <a:ext uri="{FF2B5EF4-FFF2-40B4-BE49-F238E27FC236}">
              <a16:creationId xmlns:a16="http://schemas.microsoft.com/office/drawing/2014/main" xmlns="" id="{2182B3D2-0CA7-428D-83FA-1040F5B1E084}"/>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416" name="フローチャート: 判断 415">
          <a:extLst>
            <a:ext uri="{FF2B5EF4-FFF2-40B4-BE49-F238E27FC236}">
              <a16:creationId xmlns:a16="http://schemas.microsoft.com/office/drawing/2014/main" xmlns="" id="{E8195BDE-7768-4718-8CF2-0409DD526195}"/>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417" name="フローチャート: 判断 416">
          <a:extLst>
            <a:ext uri="{FF2B5EF4-FFF2-40B4-BE49-F238E27FC236}">
              <a16:creationId xmlns:a16="http://schemas.microsoft.com/office/drawing/2014/main" xmlns="" id="{7766E24C-99B3-48B1-A415-247382A7B433}"/>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418" name="フローチャート: 判断 417">
          <a:extLst>
            <a:ext uri="{FF2B5EF4-FFF2-40B4-BE49-F238E27FC236}">
              <a16:creationId xmlns:a16="http://schemas.microsoft.com/office/drawing/2014/main" xmlns="" id="{20DB820D-4CE8-4D40-82FC-D2475B1579E1}"/>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xmlns="" id="{D7B30B4F-860A-4DA9-9A45-27864A78DB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xmlns="" id="{076C6C22-A04D-4755-B2A3-02960B3AD4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xmlns="" id="{6B308E0F-3D9F-464D-971F-5D1E36FC25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xmlns="" id="{E25288C1-DC5B-44B1-AA4C-1F48DAF699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xmlns="" id="{3A8ADEF4-9075-4A8A-9525-D2D598059F5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86578</xdr:rowOff>
    </xdr:from>
    <xdr:to>
      <xdr:col>116</xdr:col>
      <xdr:colOff>114300</xdr:colOff>
      <xdr:row>87</xdr:row>
      <xdr:rowOff>16728</xdr:rowOff>
    </xdr:to>
    <xdr:sp macro="" textlink="">
      <xdr:nvSpPr>
        <xdr:cNvPr id="424" name="楕円 423">
          <a:extLst>
            <a:ext uri="{FF2B5EF4-FFF2-40B4-BE49-F238E27FC236}">
              <a16:creationId xmlns:a16="http://schemas.microsoft.com/office/drawing/2014/main" xmlns="" id="{979BA461-A228-4DC3-B64D-F20BE4A50B58}"/>
            </a:ext>
          </a:extLst>
        </xdr:cNvPr>
        <xdr:cNvSpPr/>
      </xdr:nvSpPr>
      <xdr:spPr>
        <a:xfrm>
          <a:off x="22110700" y="148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425" name="【消防施設】&#10;一人当たり面積該当値テキスト">
          <a:extLst>
            <a:ext uri="{FF2B5EF4-FFF2-40B4-BE49-F238E27FC236}">
              <a16:creationId xmlns:a16="http://schemas.microsoft.com/office/drawing/2014/main" xmlns="" id="{59960DD9-7E57-488E-8296-B5E6C916A911}"/>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86578</xdr:rowOff>
    </xdr:from>
    <xdr:to>
      <xdr:col>112</xdr:col>
      <xdr:colOff>38100</xdr:colOff>
      <xdr:row>87</xdr:row>
      <xdr:rowOff>16728</xdr:rowOff>
    </xdr:to>
    <xdr:sp macro="" textlink="">
      <xdr:nvSpPr>
        <xdr:cNvPr id="426" name="楕円 425">
          <a:extLst>
            <a:ext uri="{FF2B5EF4-FFF2-40B4-BE49-F238E27FC236}">
              <a16:creationId xmlns:a16="http://schemas.microsoft.com/office/drawing/2014/main" xmlns="" id="{6403200F-21DB-46BD-8F59-3B4BA0BEAB8B}"/>
            </a:ext>
          </a:extLst>
        </xdr:cNvPr>
        <xdr:cNvSpPr/>
      </xdr:nvSpPr>
      <xdr:spPr>
        <a:xfrm>
          <a:off x="21272500" y="148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137378</xdr:rowOff>
    </xdr:from>
    <xdr:to>
      <xdr:col>116</xdr:col>
      <xdr:colOff>63500</xdr:colOff>
      <xdr:row>86</xdr:row>
      <xdr:rowOff>137378</xdr:rowOff>
    </xdr:to>
    <xdr:cxnSp macro="">
      <xdr:nvCxnSpPr>
        <xdr:cNvPr id="427" name="直線コネクタ 426">
          <a:extLst>
            <a:ext uri="{FF2B5EF4-FFF2-40B4-BE49-F238E27FC236}">
              <a16:creationId xmlns:a16="http://schemas.microsoft.com/office/drawing/2014/main" xmlns="" id="{41BA79E9-ABA6-4B0B-A87F-E268A4E9CFC9}"/>
            </a:ext>
          </a:extLst>
        </xdr:cNvPr>
        <xdr:cNvCxnSpPr/>
      </xdr:nvCxnSpPr>
      <xdr:spPr>
        <a:xfrm>
          <a:off x="21323300" y="14882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87230</xdr:rowOff>
    </xdr:from>
    <xdr:to>
      <xdr:col>107</xdr:col>
      <xdr:colOff>101600</xdr:colOff>
      <xdr:row>87</xdr:row>
      <xdr:rowOff>17380</xdr:rowOff>
    </xdr:to>
    <xdr:sp macro="" textlink="">
      <xdr:nvSpPr>
        <xdr:cNvPr id="428" name="楕円 427">
          <a:extLst>
            <a:ext uri="{FF2B5EF4-FFF2-40B4-BE49-F238E27FC236}">
              <a16:creationId xmlns:a16="http://schemas.microsoft.com/office/drawing/2014/main" xmlns="" id="{DBF7C1FC-86B4-4C0D-9606-BA23ABA4B3E1}"/>
            </a:ext>
          </a:extLst>
        </xdr:cNvPr>
        <xdr:cNvSpPr/>
      </xdr:nvSpPr>
      <xdr:spPr>
        <a:xfrm>
          <a:off x="20383500" y="148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137378</xdr:rowOff>
    </xdr:from>
    <xdr:to>
      <xdr:col>111</xdr:col>
      <xdr:colOff>177800</xdr:colOff>
      <xdr:row>86</xdr:row>
      <xdr:rowOff>138030</xdr:rowOff>
    </xdr:to>
    <xdr:cxnSp macro="">
      <xdr:nvCxnSpPr>
        <xdr:cNvPr id="429" name="直線コネクタ 428">
          <a:extLst>
            <a:ext uri="{FF2B5EF4-FFF2-40B4-BE49-F238E27FC236}">
              <a16:creationId xmlns:a16="http://schemas.microsoft.com/office/drawing/2014/main" xmlns="" id="{040E82E2-6535-4521-8672-87FF9C638E99}"/>
            </a:ext>
          </a:extLst>
        </xdr:cNvPr>
        <xdr:cNvCxnSpPr/>
      </xdr:nvCxnSpPr>
      <xdr:spPr>
        <a:xfrm flipV="1">
          <a:off x="20434300" y="1488207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87557</xdr:rowOff>
    </xdr:from>
    <xdr:to>
      <xdr:col>102</xdr:col>
      <xdr:colOff>165100</xdr:colOff>
      <xdr:row>87</xdr:row>
      <xdr:rowOff>17707</xdr:rowOff>
    </xdr:to>
    <xdr:sp macro="" textlink="">
      <xdr:nvSpPr>
        <xdr:cNvPr id="430" name="楕円 429">
          <a:extLst>
            <a:ext uri="{FF2B5EF4-FFF2-40B4-BE49-F238E27FC236}">
              <a16:creationId xmlns:a16="http://schemas.microsoft.com/office/drawing/2014/main" xmlns="" id="{71630D5F-5D1C-45AB-9C5E-3D1D94E2CC22}"/>
            </a:ext>
          </a:extLst>
        </xdr:cNvPr>
        <xdr:cNvSpPr/>
      </xdr:nvSpPr>
      <xdr:spPr>
        <a:xfrm>
          <a:off x="19494500" y="148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138030</xdr:rowOff>
    </xdr:from>
    <xdr:to>
      <xdr:col>107</xdr:col>
      <xdr:colOff>50800</xdr:colOff>
      <xdr:row>86</xdr:row>
      <xdr:rowOff>138357</xdr:rowOff>
    </xdr:to>
    <xdr:cxnSp macro="">
      <xdr:nvCxnSpPr>
        <xdr:cNvPr id="431" name="直線コネクタ 430">
          <a:extLst>
            <a:ext uri="{FF2B5EF4-FFF2-40B4-BE49-F238E27FC236}">
              <a16:creationId xmlns:a16="http://schemas.microsoft.com/office/drawing/2014/main" xmlns="" id="{DE5A1AB6-0965-4B0F-ABD4-736F51018A47}"/>
            </a:ext>
          </a:extLst>
        </xdr:cNvPr>
        <xdr:cNvCxnSpPr/>
      </xdr:nvCxnSpPr>
      <xdr:spPr>
        <a:xfrm flipV="1">
          <a:off x="19545300" y="148827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87885</xdr:rowOff>
    </xdr:from>
    <xdr:to>
      <xdr:col>98</xdr:col>
      <xdr:colOff>38100</xdr:colOff>
      <xdr:row>87</xdr:row>
      <xdr:rowOff>18035</xdr:rowOff>
    </xdr:to>
    <xdr:sp macro="" textlink="">
      <xdr:nvSpPr>
        <xdr:cNvPr id="432" name="楕円 431">
          <a:extLst>
            <a:ext uri="{FF2B5EF4-FFF2-40B4-BE49-F238E27FC236}">
              <a16:creationId xmlns:a16="http://schemas.microsoft.com/office/drawing/2014/main" xmlns="" id="{C459CD02-E041-4E47-BD13-C36D10CA5B3C}"/>
            </a:ext>
          </a:extLst>
        </xdr:cNvPr>
        <xdr:cNvSpPr/>
      </xdr:nvSpPr>
      <xdr:spPr>
        <a:xfrm>
          <a:off x="18605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138357</xdr:rowOff>
    </xdr:from>
    <xdr:to>
      <xdr:col>102</xdr:col>
      <xdr:colOff>114300</xdr:colOff>
      <xdr:row>86</xdr:row>
      <xdr:rowOff>138685</xdr:rowOff>
    </xdr:to>
    <xdr:cxnSp macro="">
      <xdr:nvCxnSpPr>
        <xdr:cNvPr id="433" name="直線コネクタ 432">
          <a:extLst>
            <a:ext uri="{FF2B5EF4-FFF2-40B4-BE49-F238E27FC236}">
              <a16:creationId xmlns:a16="http://schemas.microsoft.com/office/drawing/2014/main" xmlns="" id="{AE93C6A5-E3ED-445D-9A4E-6D2D0F4BF8CF}"/>
            </a:ext>
          </a:extLst>
        </xdr:cNvPr>
        <xdr:cNvCxnSpPr/>
      </xdr:nvCxnSpPr>
      <xdr:spPr>
        <a:xfrm flipV="1">
          <a:off x="18656300" y="14883057"/>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434" name="n_1aveValue【消防施設】&#10;一人当たり面積">
          <a:extLst>
            <a:ext uri="{FF2B5EF4-FFF2-40B4-BE49-F238E27FC236}">
              <a16:creationId xmlns:a16="http://schemas.microsoft.com/office/drawing/2014/main" xmlns="" id="{DFF9A231-AA55-4581-BA24-8CF17F07668E}"/>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435" name="n_2aveValue【消防施設】&#10;一人当たり面積">
          <a:extLst>
            <a:ext uri="{FF2B5EF4-FFF2-40B4-BE49-F238E27FC236}">
              <a16:creationId xmlns:a16="http://schemas.microsoft.com/office/drawing/2014/main" xmlns="" id="{C3E505A2-91A6-4C52-AFBD-75C9F5C20759}"/>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436" name="n_3aveValue【消防施設】&#10;一人当たり面積">
          <a:extLst>
            <a:ext uri="{FF2B5EF4-FFF2-40B4-BE49-F238E27FC236}">
              <a16:creationId xmlns:a16="http://schemas.microsoft.com/office/drawing/2014/main" xmlns="" id="{07978633-649C-4F0A-9FC9-E6EEAAC1DF85}"/>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437" name="n_4aveValue【消防施設】&#10;一人当たり面積">
          <a:extLst>
            <a:ext uri="{FF2B5EF4-FFF2-40B4-BE49-F238E27FC236}">
              <a16:creationId xmlns:a16="http://schemas.microsoft.com/office/drawing/2014/main" xmlns="" id="{3B6A900D-CDCD-4E59-9DCF-6DBB5ED694B8}"/>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7855</xdr:rowOff>
    </xdr:from>
    <xdr:ext cx="469744" cy="259045"/>
    <xdr:sp macro="" textlink="">
      <xdr:nvSpPr>
        <xdr:cNvPr id="438" name="n_1mainValue【消防施設】&#10;一人当たり面積">
          <a:extLst>
            <a:ext uri="{FF2B5EF4-FFF2-40B4-BE49-F238E27FC236}">
              <a16:creationId xmlns:a16="http://schemas.microsoft.com/office/drawing/2014/main" xmlns="" id="{C2018DB3-3870-41E9-B846-AEFC37C7AC1A}"/>
            </a:ext>
          </a:extLst>
        </xdr:cNvPr>
        <xdr:cNvSpPr txBox="1"/>
      </xdr:nvSpPr>
      <xdr:spPr>
        <a:xfrm>
          <a:off x="21075727" y="149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8507</xdr:rowOff>
    </xdr:from>
    <xdr:ext cx="469744" cy="259045"/>
    <xdr:sp macro="" textlink="">
      <xdr:nvSpPr>
        <xdr:cNvPr id="439" name="n_2mainValue【消防施設】&#10;一人当たり面積">
          <a:extLst>
            <a:ext uri="{FF2B5EF4-FFF2-40B4-BE49-F238E27FC236}">
              <a16:creationId xmlns:a16="http://schemas.microsoft.com/office/drawing/2014/main" xmlns="" id="{CC4420EE-24CB-4E20-A852-C56D2EA9D5EE}"/>
            </a:ext>
          </a:extLst>
        </xdr:cNvPr>
        <xdr:cNvSpPr txBox="1"/>
      </xdr:nvSpPr>
      <xdr:spPr>
        <a:xfrm>
          <a:off x="20199427" y="1492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8834</xdr:rowOff>
    </xdr:from>
    <xdr:ext cx="469744" cy="259045"/>
    <xdr:sp macro="" textlink="">
      <xdr:nvSpPr>
        <xdr:cNvPr id="440" name="n_3mainValue【消防施設】&#10;一人当たり面積">
          <a:extLst>
            <a:ext uri="{FF2B5EF4-FFF2-40B4-BE49-F238E27FC236}">
              <a16:creationId xmlns:a16="http://schemas.microsoft.com/office/drawing/2014/main" xmlns="" id="{B977C308-E596-4D6F-8D4A-D38C6566BBBB}"/>
            </a:ext>
          </a:extLst>
        </xdr:cNvPr>
        <xdr:cNvSpPr txBox="1"/>
      </xdr:nvSpPr>
      <xdr:spPr>
        <a:xfrm>
          <a:off x="19310427" y="149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9162</xdr:rowOff>
    </xdr:from>
    <xdr:ext cx="469744" cy="259045"/>
    <xdr:sp macro="" textlink="">
      <xdr:nvSpPr>
        <xdr:cNvPr id="441" name="n_4mainValue【消防施設】&#10;一人当たり面積">
          <a:extLst>
            <a:ext uri="{FF2B5EF4-FFF2-40B4-BE49-F238E27FC236}">
              <a16:creationId xmlns:a16="http://schemas.microsoft.com/office/drawing/2014/main" xmlns="" id="{656BC0BA-FE97-4F4C-BAFF-A0DC9443DF1B}"/>
            </a:ext>
          </a:extLst>
        </xdr:cNvPr>
        <xdr:cNvSpPr txBox="1"/>
      </xdr:nvSpPr>
      <xdr:spPr>
        <a:xfrm>
          <a:off x="18421427" y="149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xmlns="" id="{21FA960D-DE8D-4753-B7E6-AF56978F04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xmlns="" id="{5521E447-2D83-4209-AF72-3C1614AA4A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xmlns="" id="{2FC418E9-1615-4786-A8C3-C23F363B8A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xmlns="" id="{16D1C98A-4B23-4E8D-B5E9-982C648B00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xmlns="" id="{56D5FEFA-7956-4287-AF4B-0A17154A63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xmlns="" id="{C5A20268-54B5-4AA8-94B4-DB6EFC3D00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xmlns="" id="{E3844FA1-EBE6-4FD9-A847-53F499E2E2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xmlns="" id="{370143A4-6AD9-4AE9-9067-50106ED882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xmlns="" id="{7FFAEED1-F6CF-4209-8D8B-9EBFAF8478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xmlns="" id="{C0E2326B-5746-41EC-AAD2-5A1800501B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xmlns="" id="{A472CE64-84E3-4C12-BAE4-9D445CD84F9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a:extLst>
            <a:ext uri="{FF2B5EF4-FFF2-40B4-BE49-F238E27FC236}">
              <a16:creationId xmlns:a16="http://schemas.microsoft.com/office/drawing/2014/main" xmlns="" id="{117695CF-F7BB-45F8-B626-F1BD959FAA3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a:extLst>
            <a:ext uri="{FF2B5EF4-FFF2-40B4-BE49-F238E27FC236}">
              <a16:creationId xmlns:a16="http://schemas.microsoft.com/office/drawing/2014/main" xmlns="" id="{6814154F-68A7-4B21-A75F-6C1887D13CD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a:extLst>
            <a:ext uri="{FF2B5EF4-FFF2-40B4-BE49-F238E27FC236}">
              <a16:creationId xmlns:a16="http://schemas.microsoft.com/office/drawing/2014/main" xmlns="" id="{F3078085-4A75-4538-A33D-6C6C8AEFC4E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a:extLst>
            <a:ext uri="{FF2B5EF4-FFF2-40B4-BE49-F238E27FC236}">
              <a16:creationId xmlns:a16="http://schemas.microsoft.com/office/drawing/2014/main" xmlns="" id="{EF2E1BDB-9592-4F9D-B608-9138DB34051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a:extLst>
            <a:ext uri="{FF2B5EF4-FFF2-40B4-BE49-F238E27FC236}">
              <a16:creationId xmlns:a16="http://schemas.microsoft.com/office/drawing/2014/main" xmlns="" id="{EB7F29CB-37F1-4DE0-AD92-AAD0DECEF8E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a:extLst>
            <a:ext uri="{FF2B5EF4-FFF2-40B4-BE49-F238E27FC236}">
              <a16:creationId xmlns:a16="http://schemas.microsoft.com/office/drawing/2014/main" xmlns="" id="{37372DF1-20B4-4024-8B9B-AA3768E0ED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a:extLst>
            <a:ext uri="{FF2B5EF4-FFF2-40B4-BE49-F238E27FC236}">
              <a16:creationId xmlns:a16="http://schemas.microsoft.com/office/drawing/2014/main" xmlns="" id="{27696868-81F3-49E0-9A2C-538FA9752E8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a:extLst>
            <a:ext uri="{FF2B5EF4-FFF2-40B4-BE49-F238E27FC236}">
              <a16:creationId xmlns:a16="http://schemas.microsoft.com/office/drawing/2014/main" xmlns="" id="{43537961-490F-476C-A182-6984F1EFB5A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a:extLst>
            <a:ext uri="{FF2B5EF4-FFF2-40B4-BE49-F238E27FC236}">
              <a16:creationId xmlns:a16="http://schemas.microsoft.com/office/drawing/2014/main" xmlns="" id="{A0D37735-377F-4E49-BC50-70B931FA14C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a:extLst>
            <a:ext uri="{FF2B5EF4-FFF2-40B4-BE49-F238E27FC236}">
              <a16:creationId xmlns:a16="http://schemas.microsoft.com/office/drawing/2014/main" xmlns="" id="{7659C25B-24AF-4D86-AB26-434178CCB8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a:extLst>
            <a:ext uri="{FF2B5EF4-FFF2-40B4-BE49-F238E27FC236}">
              <a16:creationId xmlns:a16="http://schemas.microsoft.com/office/drawing/2014/main" xmlns="" id="{2D4520B1-6DC8-47C5-B420-DA14A68C9F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a:extLst>
            <a:ext uri="{FF2B5EF4-FFF2-40B4-BE49-F238E27FC236}">
              <a16:creationId xmlns:a16="http://schemas.microsoft.com/office/drawing/2014/main" xmlns="" id="{52ACA26D-4752-470E-9B9F-AB3814A6EAC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a:extLst>
            <a:ext uri="{FF2B5EF4-FFF2-40B4-BE49-F238E27FC236}">
              <a16:creationId xmlns:a16="http://schemas.microsoft.com/office/drawing/2014/main" xmlns="" id="{E4AE41E4-FCDD-484E-A815-707FAA2629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xmlns="" id="{7986B9A2-7BBD-45E9-97FD-73C2B35761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467" name="直線コネクタ 466">
          <a:extLst>
            <a:ext uri="{FF2B5EF4-FFF2-40B4-BE49-F238E27FC236}">
              <a16:creationId xmlns:a16="http://schemas.microsoft.com/office/drawing/2014/main" xmlns="" id="{79225FE0-3D49-4849-BA51-D25749EEA0B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8" name="【庁舎】&#10;有形固定資産減価償却率最小値テキスト">
          <a:extLst>
            <a:ext uri="{FF2B5EF4-FFF2-40B4-BE49-F238E27FC236}">
              <a16:creationId xmlns:a16="http://schemas.microsoft.com/office/drawing/2014/main" xmlns="" id="{A9CA73E5-E074-4083-B81C-E34D73AFAA2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9" name="直線コネクタ 468">
          <a:extLst>
            <a:ext uri="{FF2B5EF4-FFF2-40B4-BE49-F238E27FC236}">
              <a16:creationId xmlns:a16="http://schemas.microsoft.com/office/drawing/2014/main" xmlns="" id="{C1723B3C-CEFB-49F9-BB32-634D024B5F8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470" name="【庁舎】&#10;有形固定資産減価償却率最大値テキスト">
          <a:extLst>
            <a:ext uri="{FF2B5EF4-FFF2-40B4-BE49-F238E27FC236}">
              <a16:creationId xmlns:a16="http://schemas.microsoft.com/office/drawing/2014/main" xmlns="" id="{78F39197-7B20-4CA6-A9E7-16B8093AECE3}"/>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471" name="直線コネクタ 470">
          <a:extLst>
            <a:ext uri="{FF2B5EF4-FFF2-40B4-BE49-F238E27FC236}">
              <a16:creationId xmlns:a16="http://schemas.microsoft.com/office/drawing/2014/main" xmlns="" id="{BF230DFB-DEE8-455A-ACEA-72C1ADF5D38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472" name="【庁舎】&#10;有形固定資産減価償却率平均値テキスト">
          <a:extLst>
            <a:ext uri="{FF2B5EF4-FFF2-40B4-BE49-F238E27FC236}">
              <a16:creationId xmlns:a16="http://schemas.microsoft.com/office/drawing/2014/main" xmlns="" id="{77334E27-456D-4A43-AC7E-4C5321B55770}"/>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473" name="フローチャート: 判断 472">
          <a:extLst>
            <a:ext uri="{FF2B5EF4-FFF2-40B4-BE49-F238E27FC236}">
              <a16:creationId xmlns:a16="http://schemas.microsoft.com/office/drawing/2014/main" xmlns="" id="{4F38DFA4-7A0E-4AD5-8971-CB7AE9B235D7}"/>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474" name="フローチャート: 判断 473">
          <a:extLst>
            <a:ext uri="{FF2B5EF4-FFF2-40B4-BE49-F238E27FC236}">
              <a16:creationId xmlns:a16="http://schemas.microsoft.com/office/drawing/2014/main" xmlns="" id="{26539F82-A263-4745-93AE-77DC2D378665}"/>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475" name="フローチャート: 判断 474">
          <a:extLst>
            <a:ext uri="{FF2B5EF4-FFF2-40B4-BE49-F238E27FC236}">
              <a16:creationId xmlns:a16="http://schemas.microsoft.com/office/drawing/2014/main" xmlns="" id="{BC84450C-C576-4816-A8B7-1BF1B88A65C8}"/>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476" name="フローチャート: 判断 475">
          <a:extLst>
            <a:ext uri="{FF2B5EF4-FFF2-40B4-BE49-F238E27FC236}">
              <a16:creationId xmlns:a16="http://schemas.microsoft.com/office/drawing/2014/main" xmlns="" id="{790DDE07-606E-4460-9D96-B38D2FA71658}"/>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477" name="フローチャート: 判断 476">
          <a:extLst>
            <a:ext uri="{FF2B5EF4-FFF2-40B4-BE49-F238E27FC236}">
              <a16:creationId xmlns:a16="http://schemas.microsoft.com/office/drawing/2014/main" xmlns="" id="{3EF11B8F-5392-4109-8996-D98B60D965C5}"/>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C6D511CA-CEA5-48C1-8F08-A020F5058F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80279589-C845-47FE-A144-A2E8970C82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xmlns="" id="{376E7A2D-08D4-40F9-AB75-36D1FA2D7C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xmlns="" id="{024FDF62-DC99-464E-BDDE-D1665F61D4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xmlns="" id="{F29524EB-2BD2-4C8E-8D9A-C9055F1042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483" name="楕円 482">
          <a:extLst>
            <a:ext uri="{FF2B5EF4-FFF2-40B4-BE49-F238E27FC236}">
              <a16:creationId xmlns:a16="http://schemas.microsoft.com/office/drawing/2014/main" xmlns="" id="{2A76FF31-7E4E-41EC-A9FA-EFACDE5D8030}"/>
            </a:ext>
          </a:extLst>
        </xdr:cNvPr>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23784</xdr:rowOff>
    </xdr:from>
    <xdr:ext cx="405111" cy="259045"/>
    <xdr:sp macro="" textlink="">
      <xdr:nvSpPr>
        <xdr:cNvPr id="484" name="【庁舎】&#10;有形固定資産減価償却率該当値テキスト">
          <a:extLst>
            <a:ext uri="{FF2B5EF4-FFF2-40B4-BE49-F238E27FC236}">
              <a16:creationId xmlns:a16="http://schemas.microsoft.com/office/drawing/2014/main" xmlns="" id="{28CC9322-DE08-420B-B583-91D2B2E18A02}"/>
            </a:ext>
          </a:extLst>
        </xdr:cNvPr>
        <xdr:cNvSpPr txBox="1"/>
      </xdr:nvSpPr>
      <xdr:spPr>
        <a:xfrm>
          <a:off x="16357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147864</xdr:rowOff>
    </xdr:from>
    <xdr:to>
      <xdr:col>81</xdr:col>
      <xdr:colOff>101600</xdr:colOff>
      <xdr:row>104</xdr:row>
      <xdr:rowOff>78014</xdr:rowOff>
    </xdr:to>
    <xdr:sp macro="" textlink="">
      <xdr:nvSpPr>
        <xdr:cNvPr id="485" name="楕円 484">
          <a:extLst>
            <a:ext uri="{FF2B5EF4-FFF2-40B4-BE49-F238E27FC236}">
              <a16:creationId xmlns:a16="http://schemas.microsoft.com/office/drawing/2014/main" xmlns="" id="{2285D90F-BF9B-4B53-8442-03911B619DB0}"/>
            </a:ext>
          </a:extLst>
        </xdr:cNvPr>
        <xdr:cNvSpPr/>
      </xdr:nvSpPr>
      <xdr:spPr>
        <a:xfrm>
          <a:off x="15430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51707</xdr:rowOff>
    </xdr:to>
    <xdr:cxnSp macro="">
      <xdr:nvCxnSpPr>
        <xdr:cNvPr id="486" name="直線コネクタ 485">
          <a:extLst>
            <a:ext uri="{FF2B5EF4-FFF2-40B4-BE49-F238E27FC236}">
              <a16:creationId xmlns:a16="http://schemas.microsoft.com/office/drawing/2014/main" xmlns="" id="{E21822F2-50D3-46BB-A5CD-89255A4268B8}"/>
            </a:ext>
          </a:extLst>
        </xdr:cNvPr>
        <xdr:cNvCxnSpPr/>
      </xdr:nvCxnSpPr>
      <xdr:spPr>
        <a:xfrm>
          <a:off x="15481300" y="178580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111942</xdr:rowOff>
    </xdr:from>
    <xdr:to>
      <xdr:col>76</xdr:col>
      <xdr:colOff>165100</xdr:colOff>
      <xdr:row>104</xdr:row>
      <xdr:rowOff>42092</xdr:rowOff>
    </xdr:to>
    <xdr:sp macro="" textlink="">
      <xdr:nvSpPr>
        <xdr:cNvPr id="487" name="楕円 486">
          <a:extLst>
            <a:ext uri="{FF2B5EF4-FFF2-40B4-BE49-F238E27FC236}">
              <a16:creationId xmlns:a16="http://schemas.microsoft.com/office/drawing/2014/main" xmlns="" id="{5C86DCDC-6FC1-4BDF-A0E9-316C136C0344}"/>
            </a:ext>
          </a:extLst>
        </xdr:cNvPr>
        <xdr:cNvSpPr/>
      </xdr:nvSpPr>
      <xdr:spPr>
        <a:xfrm>
          <a:off x="14541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162742</xdr:rowOff>
    </xdr:from>
    <xdr:to>
      <xdr:col>81</xdr:col>
      <xdr:colOff>50800</xdr:colOff>
      <xdr:row>104</xdr:row>
      <xdr:rowOff>27214</xdr:rowOff>
    </xdr:to>
    <xdr:cxnSp macro="">
      <xdr:nvCxnSpPr>
        <xdr:cNvPr id="488" name="直線コネクタ 487">
          <a:extLst>
            <a:ext uri="{FF2B5EF4-FFF2-40B4-BE49-F238E27FC236}">
              <a16:creationId xmlns:a16="http://schemas.microsoft.com/office/drawing/2014/main" xmlns="" id="{ECE6A6E5-A164-4D59-802D-28A39D019798}"/>
            </a:ext>
          </a:extLst>
        </xdr:cNvPr>
        <xdr:cNvCxnSpPr/>
      </xdr:nvCxnSpPr>
      <xdr:spPr>
        <a:xfrm>
          <a:off x="14592300" y="178220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489" name="楕円 488">
          <a:extLst>
            <a:ext uri="{FF2B5EF4-FFF2-40B4-BE49-F238E27FC236}">
              <a16:creationId xmlns:a16="http://schemas.microsoft.com/office/drawing/2014/main" xmlns="" id="{5470D1A5-61A9-4438-98B8-1EC71D226DA9}"/>
            </a:ext>
          </a:extLst>
        </xdr:cNvPr>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162742</xdr:rowOff>
    </xdr:to>
    <xdr:cxnSp macro="">
      <xdr:nvCxnSpPr>
        <xdr:cNvPr id="490" name="直線コネクタ 489">
          <a:extLst>
            <a:ext uri="{FF2B5EF4-FFF2-40B4-BE49-F238E27FC236}">
              <a16:creationId xmlns:a16="http://schemas.microsoft.com/office/drawing/2014/main" xmlns="" id="{329D5B38-EE5C-4D4F-839B-E2652FAE15AD}"/>
            </a:ext>
          </a:extLst>
        </xdr:cNvPr>
        <xdr:cNvCxnSpPr/>
      </xdr:nvCxnSpPr>
      <xdr:spPr>
        <a:xfrm>
          <a:off x="13703300" y="1778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38463</xdr:rowOff>
    </xdr:from>
    <xdr:to>
      <xdr:col>67</xdr:col>
      <xdr:colOff>101600</xdr:colOff>
      <xdr:row>103</xdr:row>
      <xdr:rowOff>140063</xdr:rowOff>
    </xdr:to>
    <xdr:sp macro="" textlink="">
      <xdr:nvSpPr>
        <xdr:cNvPr id="491" name="楕円 490">
          <a:extLst>
            <a:ext uri="{FF2B5EF4-FFF2-40B4-BE49-F238E27FC236}">
              <a16:creationId xmlns:a16="http://schemas.microsoft.com/office/drawing/2014/main" xmlns="" id="{4F127173-5C06-4A43-BA13-AA05AD1D33AC}"/>
            </a:ext>
          </a:extLst>
        </xdr:cNvPr>
        <xdr:cNvSpPr/>
      </xdr:nvSpPr>
      <xdr:spPr>
        <a:xfrm>
          <a:off x="12763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89263</xdr:rowOff>
    </xdr:from>
    <xdr:to>
      <xdr:col>71</xdr:col>
      <xdr:colOff>177800</xdr:colOff>
      <xdr:row>103</xdr:row>
      <xdr:rowOff>126819</xdr:rowOff>
    </xdr:to>
    <xdr:cxnSp macro="">
      <xdr:nvCxnSpPr>
        <xdr:cNvPr id="492" name="直線コネクタ 491">
          <a:extLst>
            <a:ext uri="{FF2B5EF4-FFF2-40B4-BE49-F238E27FC236}">
              <a16:creationId xmlns:a16="http://schemas.microsoft.com/office/drawing/2014/main" xmlns="" id="{423A700F-8210-47B8-9880-CF10894A1FD3}"/>
            </a:ext>
          </a:extLst>
        </xdr:cNvPr>
        <xdr:cNvCxnSpPr/>
      </xdr:nvCxnSpPr>
      <xdr:spPr>
        <a:xfrm>
          <a:off x="12814300" y="177486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493" name="n_1aveValue【庁舎】&#10;有形固定資産減価償却率">
          <a:extLst>
            <a:ext uri="{FF2B5EF4-FFF2-40B4-BE49-F238E27FC236}">
              <a16:creationId xmlns:a16="http://schemas.microsoft.com/office/drawing/2014/main" xmlns="" id="{0678DE9F-9665-48CB-B266-CE23F01C4B96}"/>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494" name="n_2aveValue【庁舎】&#10;有形固定資産減価償却率">
          <a:extLst>
            <a:ext uri="{FF2B5EF4-FFF2-40B4-BE49-F238E27FC236}">
              <a16:creationId xmlns:a16="http://schemas.microsoft.com/office/drawing/2014/main" xmlns="" id="{73482580-8679-4FA6-A47A-34A1123CF612}"/>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495" name="n_3aveValue【庁舎】&#10;有形固定資産減価償却率">
          <a:extLst>
            <a:ext uri="{FF2B5EF4-FFF2-40B4-BE49-F238E27FC236}">
              <a16:creationId xmlns:a16="http://schemas.microsoft.com/office/drawing/2014/main" xmlns="" id="{78176669-B2AB-4404-975F-D211AB7F33D6}"/>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496" name="n_4aveValue【庁舎】&#10;有形固定資産減価償却率">
          <a:extLst>
            <a:ext uri="{FF2B5EF4-FFF2-40B4-BE49-F238E27FC236}">
              <a16:creationId xmlns:a16="http://schemas.microsoft.com/office/drawing/2014/main" xmlns="" id="{B1C9DDB2-2C6E-44F8-BC93-C399E15B2D13}"/>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94541</xdr:rowOff>
    </xdr:from>
    <xdr:ext cx="405111" cy="259045"/>
    <xdr:sp macro="" textlink="">
      <xdr:nvSpPr>
        <xdr:cNvPr id="497" name="n_1mainValue【庁舎】&#10;有形固定資産減価償却率">
          <a:extLst>
            <a:ext uri="{FF2B5EF4-FFF2-40B4-BE49-F238E27FC236}">
              <a16:creationId xmlns:a16="http://schemas.microsoft.com/office/drawing/2014/main" xmlns="" id="{B7293B43-507D-4573-853D-ED998465D317}"/>
            </a:ext>
          </a:extLst>
        </xdr:cNvPr>
        <xdr:cNvSpPr txBox="1"/>
      </xdr:nvSpPr>
      <xdr:spPr>
        <a:xfrm>
          <a:off x="15266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58619</xdr:rowOff>
    </xdr:from>
    <xdr:ext cx="405111" cy="259045"/>
    <xdr:sp macro="" textlink="">
      <xdr:nvSpPr>
        <xdr:cNvPr id="498" name="n_2mainValue【庁舎】&#10;有形固定資産減価償却率">
          <a:extLst>
            <a:ext uri="{FF2B5EF4-FFF2-40B4-BE49-F238E27FC236}">
              <a16:creationId xmlns:a16="http://schemas.microsoft.com/office/drawing/2014/main" xmlns="" id="{84C9A60B-6222-4361-AC4F-02654F967916}"/>
            </a:ext>
          </a:extLst>
        </xdr:cNvPr>
        <xdr:cNvSpPr txBox="1"/>
      </xdr:nvSpPr>
      <xdr:spPr>
        <a:xfrm>
          <a:off x="14389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499" name="n_3mainValue【庁舎】&#10;有形固定資産減価償却率">
          <a:extLst>
            <a:ext uri="{FF2B5EF4-FFF2-40B4-BE49-F238E27FC236}">
              <a16:creationId xmlns:a16="http://schemas.microsoft.com/office/drawing/2014/main" xmlns="" id="{E2F52B7A-1D01-44B8-A42D-5527291F2B3F}"/>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156590</xdr:rowOff>
    </xdr:from>
    <xdr:ext cx="405111" cy="259045"/>
    <xdr:sp macro="" textlink="">
      <xdr:nvSpPr>
        <xdr:cNvPr id="500" name="n_4mainValue【庁舎】&#10;有形固定資産減価償却率">
          <a:extLst>
            <a:ext uri="{FF2B5EF4-FFF2-40B4-BE49-F238E27FC236}">
              <a16:creationId xmlns:a16="http://schemas.microsoft.com/office/drawing/2014/main" xmlns="" id="{B738CAAF-430A-4BFD-B08C-2C439DB77033}"/>
            </a:ext>
          </a:extLst>
        </xdr:cNvPr>
        <xdr:cNvSpPr txBox="1"/>
      </xdr:nvSpPr>
      <xdr:spPr>
        <a:xfrm>
          <a:off x="12611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xmlns="" id="{90FCBA9E-C557-44BC-8B3D-174874A057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xmlns="" id="{772F75D0-E026-4A54-AF2B-21172CBE67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xmlns="" id="{1B553D2A-B470-42F9-890B-63CDEEA3BB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xmlns="" id="{9F08EBE2-ABAE-4DFD-A4D4-DC7AC0EF5A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xmlns="" id="{D495C473-CA37-43B2-A8BF-B3399E0083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xmlns="" id="{60C68758-6C60-4A61-92EA-ECBE3D1E5C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xmlns="" id="{67F6DBA3-943F-4589-8475-4BB3E4DDCE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xmlns="" id="{AF4CA05F-CC5F-47F5-8BD4-E4C2167599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xmlns="" id="{0391099E-F57F-483D-8B73-24E938F51D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xmlns="" id="{7BBDEE89-480E-4DC0-B1E7-FF79199FB7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11" name="直線コネクタ 510">
          <a:extLst>
            <a:ext uri="{FF2B5EF4-FFF2-40B4-BE49-F238E27FC236}">
              <a16:creationId xmlns:a16="http://schemas.microsoft.com/office/drawing/2014/main" xmlns="" id="{B8462904-1D24-4209-844A-4FC4EDB5BFA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12" name="テキスト ボックス 511">
          <a:extLst>
            <a:ext uri="{FF2B5EF4-FFF2-40B4-BE49-F238E27FC236}">
              <a16:creationId xmlns:a16="http://schemas.microsoft.com/office/drawing/2014/main" xmlns="" id="{3AD4FCE5-EC6F-4518-8432-AB24A0996E28}"/>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13" name="直線コネクタ 512">
          <a:extLst>
            <a:ext uri="{FF2B5EF4-FFF2-40B4-BE49-F238E27FC236}">
              <a16:creationId xmlns:a16="http://schemas.microsoft.com/office/drawing/2014/main" xmlns="" id="{D3B7EAF5-5DD8-47DF-A59C-AC4A83B411ED}"/>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14" name="テキスト ボックス 513">
          <a:extLst>
            <a:ext uri="{FF2B5EF4-FFF2-40B4-BE49-F238E27FC236}">
              <a16:creationId xmlns:a16="http://schemas.microsoft.com/office/drawing/2014/main" xmlns="" id="{2F287488-E7D4-4232-A3F9-61BC3307E961}"/>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15" name="直線コネクタ 514">
          <a:extLst>
            <a:ext uri="{FF2B5EF4-FFF2-40B4-BE49-F238E27FC236}">
              <a16:creationId xmlns:a16="http://schemas.microsoft.com/office/drawing/2014/main" xmlns="" id="{2DEA6373-18BC-4671-8AD2-EF79EFFEE7BF}"/>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16" name="テキスト ボックス 515">
          <a:extLst>
            <a:ext uri="{FF2B5EF4-FFF2-40B4-BE49-F238E27FC236}">
              <a16:creationId xmlns:a16="http://schemas.microsoft.com/office/drawing/2014/main" xmlns="" id="{9C9E366C-9F84-4EAF-ABE4-685BE5D490AB}"/>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a:extLst>
            <a:ext uri="{FF2B5EF4-FFF2-40B4-BE49-F238E27FC236}">
              <a16:creationId xmlns:a16="http://schemas.microsoft.com/office/drawing/2014/main" xmlns="" id="{CB9095CA-27BB-40D0-90FC-152B8638559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8" name="テキスト ボックス 517">
          <a:extLst>
            <a:ext uri="{FF2B5EF4-FFF2-40B4-BE49-F238E27FC236}">
              <a16:creationId xmlns:a16="http://schemas.microsoft.com/office/drawing/2014/main" xmlns="" id="{A5CE9D8F-A24B-40C3-9372-AC938A7FF49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19" name="直線コネクタ 518">
          <a:extLst>
            <a:ext uri="{FF2B5EF4-FFF2-40B4-BE49-F238E27FC236}">
              <a16:creationId xmlns:a16="http://schemas.microsoft.com/office/drawing/2014/main" xmlns="" id="{7EC069E8-2AC8-4127-8305-05D26AFC276E}"/>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20" name="テキスト ボックス 519">
          <a:extLst>
            <a:ext uri="{FF2B5EF4-FFF2-40B4-BE49-F238E27FC236}">
              <a16:creationId xmlns:a16="http://schemas.microsoft.com/office/drawing/2014/main" xmlns="" id="{306B394E-96FD-45ED-B701-AE4FF7BFBBE4}"/>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21" name="直線コネクタ 520">
          <a:extLst>
            <a:ext uri="{FF2B5EF4-FFF2-40B4-BE49-F238E27FC236}">
              <a16:creationId xmlns:a16="http://schemas.microsoft.com/office/drawing/2014/main" xmlns="" id="{68EB520E-71F9-464A-BB5B-AC96108EE67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22" name="テキスト ボックス 521">
          <a:extLst>
            <a:ext uri="{FF2B5EF4-FFF2-40B4-BE49-F238E27FC236}">
              <a16:creationId xmlns:a16="http://schemas.microsoft.com/office/drawing/2014/main" xmlns="" id="{050CFF34-F7CA-447C-AA94-518FAB200F1B}"/>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23" name="直線コネクタ 522">
          <a:extLst>
            <a:ext uri="{FF2B5EF4-FFF2-40B4-BE49-F238E27FC236}">
              <a16:creationId xmlns:a16="http://schemas.microsoft.com/office/drawing/2014/main" xmlns="" id="{160D8CD2-2BE8-4FBF-A1DD-226A9AB26FE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24" name="テキスト ボックス 523">
          <a:extLst>
            <a:ext uri="{FF2B5EF4-FFF2-40B4-BE49-F238E27FC236}">
              <a16:creationId xmlns:a16="http://schemas.microsoft.com/office/drawing/2014/main" xmlns="" id="{0C04B120-1BC3-45E3-85F4-A96193D887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xmlns="" id="{5464F0A6-BCCD-4C97-B6A1-E9F168A184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xmlns="" id="{ACF35717-2F56-497F-8D24-BED3868FAD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xmlns="" id="{FC58A137-21AD-4578-A8C7-2B517A305D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528" name="直線コネクタ 527">
          <a:extLst>
            <a:ext uri="{FF2B5EF4-FFF2-40B4-BE49-F238E27FC236}">
              <a16:creationId xmlns:a16="http://schemas.microsoft.com/office/drawing/2014/main" xmlns="" id="{A2B3A149-4D4B-43BD-9A8D-E151C9AE6616}"/>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529" name="【庁舎】&#10;一人当たり面積最小値テキスト">
          <a:extLst>
            <a:ext uri="{FF2B5EF4-FFF2-40B4-BE49-F238E27FC236}">
              <a16:creationId xmlns:a16="http://schemas.microsoft.com/office/drawing/2014/main" xmlns="" id="{9419A9F1-7DB8-4013-B92E-018484BB9F54}"/>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530" name="直線コネクタ 529">
          <a:extLst>
            <a:ext uri="{FF2B5EF4-FFF2-40B4-BE49-F238E27FC236}">
              <a16:creationId xmlns:a16="http://schemas.microsoft.com/office/drawing/2014/main" xmlns="" id="{A9583FF4-374A-40EB-9CED-6B5744BB29FE}"/>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531" name="【庁舎】&#10;一人当たり面積最大値テキスト">
          <a:extLst>
            <a:ext uri="{FF2B5EF4-FFF2-40B4-BE49-F238E27FC236}">
              <a16:creationId xmlns:a16="http://schemas.microsoft.com/office/drawing/2014/main" xmlns="" id="{A0968537-A917-41B2-B5C9-E08C4C787B52}"/>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532" name="直線コネクタ 531">
          <a:extLst>
            <a:ext uri="{FF2B5EF4-FFF2-40B4-BE49-F238E27FC236}">
              <a16:creationId xmlns:a16="http://schemas.microsoft.com/office/drawing/2014/main" xmlns="" id="{69B16230-D847-40AE-8F55-DD1D51E1B3FB}"/>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533" name="【庁舎】&#10;一人当たり面積平均値テキスト">
          <a:extLst>
            <a:ext uri="{FF2B5EF4-FFF2-40B4-BE49-F238E27FC236}">
              <a16:creationId xmlns:a16="http://schemas.microsoft.com/office/drawing/2014/main" xmlns="" id="{8F45ADBC-D98A-471E-A26F-780EF3ECC99E}"/>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534" name="フローチャート: 判断 533">
          <a:extLst>
            <a:ext uri="{FF2B5EF4-FFF2-40B4-BE49-F238E27FC236}">
              <a16:creationId xmlns:a16="http://schemas.microsoft.com/office/drawing/2014/main" xmlns="" id="{F72E14C1-71B4-4D89-ADEF-B37895E3BA1E}"/>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535" name="フローチャート: 判断 534">
          <a:extLst>
            <a:ext uri="{FF2B5EF4-FFF2-40B4-BE49-F238E27FC236}">
              <a16:creationId xmlns:a16="http://schemas.microsoft.com/office/drawing/2014/main" xmlns="" id="{7D703F02-0B47-40A2-A31C-99B3E07035CD}"/>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536" name="フローチャート: 判断 535">
          <a:extLst>
            <a:ext uri="{FF2B5EF4-FFF2-40B4-BE49-F238E27FC236}">
              <a16:creationId xmlns:a16="http://schemas.microsoft.com/office/drawing/2014/main" xmlns="" id="{D231ABA2-228D-488F-9952-AE12B83D40B8}"/>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537" name="フローチャート: 判断 536">
          <a:extLst>
            <a:ext uri="{FF2B5EF4-FFF2-40B4-BE49-F238E27FC236}">
              <a16:creationId xmlns:a16="http://schemas.microsoft.com/office/drawing/2014/main" xmlns="" id="{4FA94A2D-1370-41F4-B175-D3FBFB170587}"/>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538" name="フローチャート: 判断 537">
          <a:extLst>
            <a:ext uri="{FF2B5EF4-FFF2-40B4-BE49-F238E27FC236}">
              <a16:creationId xmlns:a16="http://schemas.microsoft.com/office/drawing/2014/main" xmlns="" id="{49B20923-B870-4AC4-9BE3-037BDCE69298}"/>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3DBA2580-25AE-49C0-96A8-D8DC2464E2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xmlns="" id="{6CBD8A56-AD4D-46EE-AB0D-2909AA0280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xmlns="" id="{978E90FD-8E1E-49D4-BAA8-66E81D7A82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xmlns="" id="{86CF23BC-50FB-47EA-BC62-DCD80C0FFA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xmlns="" id="{0F9F2252-3E27-4886-8F73-6D9967E089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70168</xdr:rowOff>
    </xdr:from>
    <xdr:to>
      <xdr:col>116</xdr:col>
      <xdr:colOff>114300</xdr:colOff>
      <xdr:row>107</xdr:row>
      <xdr:rowOff>318</xdr:rowOff>
    </xdr:to>
    <xdr:sp macro="" textlink="">
      <xdr:nvSpPr>
        <xdr:cNvPr id="544" name="楕円 543">
          <a:extLst>
            <a:ext uri="{FF2B5EF4-FFF2-40B4-BE49-F238E27FC236}">
              <a16:creationId xmlns:a16="http://schemas.microsoft.com/office/drawing/2014/main" xmlns="" id="{640D7A13-69D1-4601-B047-0296A7337E10}"/>
            </a:ext>
          </a:extLst>
        </xdr:cNvPr>
        <xdr:cNvSpPr/>
      </xdr:nvSpPr>
      <xdr:spPr>
        <a:xfrm>
          <a:off x="22110700" y="182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93045</xdr:rowOff>
    </xdr:from>
    <xdr:ext cx="469744" cy="259045"/>
    <xdr:sp macro="" textlink="">
      <xdr:nvSpPr>
        <xdr:cNvPr id="545" name="【庁舎】&#10;一人当たり面積該当値テキスト">
          <a:extLst>
            <a:ext uri="{FF2B5EF4-FFF2-40B4-BE49-F238E27FC236}">
              <a16:creationId xmlns:a16="http://schemas.microsoft.com/office/drawing/2014/main" xmlns="" id="{FB203766-C248-4E6A-BDF5-7DEE1D5F6EF6}"/>
            </a:ext>
          </a:extLst>
        </xdr:cNvPr>
        <xdr:cNvSpPr txBox="1"/>
      </xdr:nvSpPr>
      <xdr:spPr>
        <a:xfrm>
          <a:off x="22199600" y="1809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75882</xdr:rowOff>
    </xdr:from>
    <xdr:to>
      <xdr:col>112</xdr:col>
      <xdr:colOff>38100</xdr:colOff>
      <xdr:row>107</xdr:row>
      <xdr:rowOff>6032</xdr:rowOff>
    </xdr:to>
    <xdr:sp macro="" textlink="">
      <xdr:nvSpPr>
        <xdr:cNvPr id="546" name="楕円 545">
          <a:extLst>
            <a:ext uri="{FF2B5EF4-FFF2-40B4-BE49-F238E27FC236}">
              <a16:creationId xmlns:a16="http://schemas.microsoft.com/office/drawing/2014/main" xmlns="" id="{E711398F-CB5C-407E-A1D4-EBEC06D67E43}"/>
            </a:ext>
          </a:extLst>
        </xdr:cNvPr>
        <xdr:cNvSpPr/>
      </xdr:nvSpPr>
      <xdr:spPr>
        <a:xfrm>
          <a:off x="21272500" y="182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120968</xdr:rowOff>
    </xdr:from>
    <xdr:to>
      <xdr:col>116</xdr:col>
      <xdr:colOff>63500</xdr:colOff>
      <xdr:row>106</xdr:row>
      <xdr:rowOff>126682</xdr:rowOff>
    </xdr:to>
    <xdr:cxnSp macro="">
      <xdr:nvCxnSpPr>
        <xdr:cNvPr id="547" name="直線コネクタ 546">
          <a:extLst>
            <a:ext uri="{FF2B5EF4-FFF2-40B4-BE49-F238E27FC236}">
              <a16:creationId xmlns:a16="http://schemas.microsoft.com/office/drawing/2014/main" xmlns="" id="{E8463002-5D7B-43D4-9C1A-BF68FD180558}"/>
            </a:ext>
          </a:extLst>
        </xdr:cNvPr>
        <xdr:cNvCxnSpPr/>
      </xdr:nvCxnSpPr>
      <xdr:spPr>
        <a:xfrm flipV="1">
          <a:off x="21323300" y="1829466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548" name="楕円 547">
          <a:extLst>
            <a:ext uri="{FF2B5EF4-FFF2-40B4-BE49-F238E27FC236}">
              <a16:creationId xmlns:a16="http://schemas.microsoft.com/office/drawing/2014/main" xmlns="" id="{4C671FA6-FDAD-420A-A274-9E3E874702EA}"/>
            </a:ext>
          </a:extLst>
        </xdr:cNvPr>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126682</xdr:rowOff>
    </xdr:from>
    <xdr:to>
      <xdr:col>111</xdr:col>
      <xdr:colOff>177800</xdr:colOff>
      <xdr:row>106</xdr:row>
      <xdr:rowOff>131445</xdr:rowOff>
    </xdr:to>
    <xdr:cxnSp macro="">
      <xdr:nvCxnSpPr>
        <xdr:cNvPr id="549" name="直線コネクタ 548">
          <a:extLst>
            <a:ext uri="{FF2B5EF4-FFF2-40B4-BE49-F238E27FC236}">
              <a16:creationId xmlns:a16="http://schemas.microsoft.com/office/drawing/2014/main" xmlns="" id="{8A9640F0-408B-4FF7-9CE9-35943AB7CC3F}"/>
            </a:ext>
          </a:extLst>
        </xdr:cNvPr>
        <xdr:cNvCxnSpPr/>
      </xdr:nvCxnSpPr>
      <xdr:spPr>
        <a:xfrm flipV="1">
          <a:off x="20434300" y="1830038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148273</xdr:rowOff>
    </xdr:from>
    <xdr:to>
      <xdr:col>102</xdr:col>
      <xdr:colOff>165100</xdr:colOff>
      <xdr:row>107</xdr:row>
      <xdr:rowOff>78423</xdr:rowOff>
    </xdr:to>
    <xdr:sp macro="" textlink="">
      <xdr:nvSpPr>
        <xdr:cNvPr id="550" name="楕円 549">
          <a:extLst>
            <a:ext uri="{FF2B5EF4-FFF2-40B4-BE49-F238E27FC236}">
              <a16:creationId xmlns:a16="http://schemas.microsoft.com/office/drawing/2014/main" xmlns="" id="{8B337CB9-BE8A-4200-8013-28468AF09643}"/>
            </a:ext>
          </a:extLst>
        </xdr:cNvPr>
        <xdr:cNvSpPr/>
      </xdr:nvSpPr>
      <xdr:spPr>
        <a:xfrm>
          <a:off x="19494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131445</xdr:rowOff>
    </xdr:from>
    <xdr:to>
      <xdr:col>107</xdr:col>
      <xdr:colOff>50800</xdr:colOff>
      <xdr:row>107</xdr:row>
      <xdr:rowOff>27623</xdr:rowOff>
    </xdr:to>
    <xdr:cxnSp macro="">
      <xdr:nvCxnSpPr>
        <xdr:cNvPr id="551" name="直線コネクタ 550">
          <a:extLst>
            <a:ext uri="{FF2B5EF4-FFF2-40B4-BE49-F238E27FC236}">
              <a16:creationId xmlns:a16="http://schemas.microsoft.com/office/drawing/2014/main" xmlns="" id="{7863143F-D28E-4DF9-A394-D7343294CE81}"/>
            </a:ext>
          </a:extLst>
        </xdr:cNvPr>
        <xdr:cNvCxnSpPr/>
      </xdr:nvCxnSpPr>
      <xdr:spPr>
        <a:xfrm flipV="1">
          <a:off x="19545300" y="18305145"/>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152082</xdr:rowOff>
    </xdr:from>
    <xdr:to>
      <xdr:col>98</xdr:col>
      <xdr:colOff>38100</xdr:colOff>
      <xdr:row>107</xdr:row>
      <xdr:rowOff>82232</xdr:rowOff>
    </xdr:to>
    <xdr:sp macro="" textlink="">
      <xdr:nvSpPr>
        <xdr:cNvPr id="552" name="楕円 551">
          <a:extLst>
            <a:ext uri="{FF2B5EF4-FFF2-40B4-BE49-F238E27FC236}">
              <a16:creationId xmlns:a16="http://schemas.microsoft.com/office/drawing/2014/main" xmlns="" id="{6830A0A9-58BB-4569-AFDE-628D0982E92E}"/>
            </a:ext>
          </a:extLst>
        </xdr:cNvPr>
        <xdr:cNvSpPr/>
      </xdr:nvSpPr>
      <xdr:spPr>
        <a:xfrm>
          <a:off x="18605500" y="183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27623</xdr:rowOff>
    </xdr:from>
    <xdr:to>
      <xdr:col>102</xdr:col>
      <xdr:colOff>114300</xdr:colOff>
      <xdr:row>107</xdr:row>
      <xdr:rowOff>31432</xdr:rowOff>
    </xdr:to>
    <xdr:cxnSp macro="">
      <xdr:nvCxnSpPr>
        <xdr:cNvPr id="553" name="直線コネクタ 552">
          <a:extLst>
            <a:ext uri="{FF2B5EF4-FFF2-40B4-BE49-F238E27FC236}">
              <a16:creationId xmlns:a16="http://schemas.microsoft.com/office/drawing/2014/main" xmlns="" id="{75BEA8F0-304F-4A6E-804A-9E569A0BE6D1}"/>
            </a:ext>
          </a:extLst>
        </xdr:cNvPr>
        <xdr:cNvCxnSpPr/>
      </xdr:nvCxnSpPr>
      <xdr:spPr>
        <a:xfrm flipV="1">
          <a:off x="18656300" y="1837277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554" name="n_1aveValue【庁舎】&#10;一人当たり面積">
          <a:extLst>
            <a:ext uri="{FF2B5EF4-FFF2-40B4-BE49-F238E27FC236}">
              <a16:creationId xmlns:a16="http://schemas.microsoft.com/office/drawing/2014/main" xmlns="" id="{CADA2C18-75FF-46D8-B02C-08892FB1BF47}"/>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555" name="n_2aveValue【庁舎】&#10;一人当たり面積">
          <a:extLst>
            <a:ext uri="{FF2B5EF4-FFF2-40B4-BE49-F238E27FC236}">
              <a16:creationId xmlns:a16="http://schemas.microsoft.com/office/drawing/2014/main" xmlns="" id="{7BDE9FCC-1FF9-42F8-AD94-D7569D3E5F59}"/>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556" name="n_3aveValue【庁舎】&#10;一人当たり面積">
          <a:extLst>
            <a:ext uri="{FF2B5EF4-FFF2-40B4-BE49-F238E27FC236}">
              <a16:creationId xmlns:a16="http://schemas.microsoft.com/office/drawing/2014/main" xmlns="" id="{1F9F62E3-A540-492A-AA04-111FD5D1EAAD}"/>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557" name="n_4aveValue【庁舎】&#10;一人当たり面積">
          <a:extLst>
            <a:ext uri="{FF2B5EF4-FFF2-40B4-BE49-F238E27FC236}">
              <a16:creationId xmlns:a16="http://schemas.microsoft.com/office/drawing/2014/main" xmlns="" id="{3FB6210C-32ED-4E26-A2A3-CBD9259CC5B9}"/>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22559</xdr:rowOff>
    </xdr:from>
    <xdr:ext cx="469744" cy="259045"/>
    <xdr:sp macro="" textlink="">
      <xdr:nvSpPr>
        <xdr:cNvPr id="558" name="n_1mainValue【庁舎】&#10;一人当たり面積">
          <a:extLst>
            <a:ext uri="{FF2B5EF4-FFF2-40B4-BE49-F238E27FC236}">
              <a16:creationId xmlns:a16="http://schemas.microsoft.com/office/drawing/2014/main" xmlns="" id="{7751F786-E6D6-4677-8C08-361F19B222E1}"/>
            </a:ext>
          </a:extLst>
        </xdr:cNvPr>
        <xdr:cNvSpPr txBox="1"/>
      </xdr:nvSpPr>
      <xdr:spPr>
        <a:xfrm>
          <a:off x="21075727" y="180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27322</xdr:rowOff>
    </xdr:from>
    <xdr:ext cx="469744" cy="259045"/>
    <xdr:sp macro="" textlink="">
      <xdr:nvSpPr>
        <xdr:cNvPr id="559" name="n_2mainValue【庁舎】&#10;一人当たり面積">
          <a:extLst>
            <a:ext uri="{FF2B5EF4-FFF2-40B4-BE49-F238E27FC236}">
              <a16:creationId xmlns:a16="http://schemas.microsoft.com/office/drawing/2014/main" xmlns="" id="{ED0C9057-9BA8-406D-811D-E232ECA9C545}"/>
            </a:ext>
          </a:extLst>
        </xdr:cNvPr>
        <xdr:cNvSpPr txBox="1"/>
      </xdr:nvSpPr>
      <xdr:spPr>
        <a:xfrm>
          <a:off x="20199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94950</xdr:rowOff>
    </xdr:from>
    <xdr:ext cx="469744" cy="259045"/>
    <xdr:sp macro="" textlink="">
      <xdr:nvSpPr>
        <xdr:cNvPr id="560" name="n_3mainValue【庁舎】&#10;一人当たり面積">
          <a:extLst>
            <a:ext uri="{FF2B5EF4-FFF2-40B4-BE49-F238E27FC236}">
              <a16:creationId xmlns:a16="http://schemas.microsoft.com/office/drawing/2014/main" xmlns="" id="{33F36D5E-E073-461D-8AD2-D1CC78D9A5CC}"/>
            </a:ext>
          </a:extLst>
        </xdr:cNvPr>
        <xdr:cNvSpPr txBox="1"/>
      </xdr:nvSpPr>
      <xdr:spPr>
        <a:xfrm>
          <a:off x="19310427" y="1809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98759</xdr:rowOff>
    </xdr:from>
    <xdr:ext cx="469744" cy="259045"/>
    <xdr:sp macro="" textlink="">
      <xdr:nvSpPr>
        <xdr:cNvPr id="561" name="n_4mainValue【庁舎】&#10;一人当たり面積">
          <a:extLst>
            <a:ext uri="{FF2B5EF4-FFF2-40B4-BE49-F238E27FC236}">
              <a16:creationId xmlns:a16="http://schemas.microsoft.com/office/drawing/2014/main" xmlns="" id="{652D0D16-3645-421C-8E70-5982CB875F1F}"/>
            </a:ext>
          </a:extLst>
        </xdr:cNvPr>
        <xdr:cNvSpPr txBox="1"/>
      </xdr:nvSpPr>
      <xdr:spPr>
        <a:xfrm>
          <a:off x="18421427" y="1810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xmlns="" id="{1676F273-1E6A-48BE-988F-68BF329842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xmlns="" id="{31023A28-31EA-4FE2-9D3D-9E783DE2D0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xmlns="" id="{30C443B2-2CBC-4427-BE5A-3BF5BD2EF5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庁舎を除く該当施設すべてにおいて、有形固定資産減価償却率が高くなっており、体育館・プール、保健センター・保健所及び消防施設で顕著である。とりわけ昭和５０年代に建設された体育館は大規模な改修が想定されるため、今後、多額な支出が予想とされる。なお、消防施設については、有形固定資産減価償却率が８０％を超えているものの、当町は消防・救急体制が非常備で、消防・救急業務を山形市に全面的に委託していることから大規模施設は有しておらず、当町に存しているのは小規模な詰所のみであることや消防団の再編成も進められていることから、適宜、計画的な改修は必要なものの全体的には減少傾向にある。庁舎については、本庁舎が平成１１年度に建設され、有形固定資産減価償却率も５０％に満たないことから低い水準にあるが、経年劣化により大規模改修の必要性も年々高まっている。</a:t>
          </a:r>
        </a:p>
        <a:p>
          <a:r>
            <a:rPr kumimoji="1" lang="ja-JP" altLang="en-US" sz="1300">
              <a:latin typeface="ＭＳ Ｐゴシック" panose="020B0600070205080204" pitchFamily="50" charset="-128"/>
              <a:ea typeface="ＭＳ Ｐゴシック" panose="020B0600070205080204" pitchFamily="50" charset="-128"/>
            </a:rPr>
            <a:t>現時点ではほとんどの施設において、一人当たり面積が類似団体内平均値と同水準となっているものの、人口減少が進行するなか、今後予想される老朽化に対する対応や維持管理にかかる経費の増加等を踏まえ、公共施設等総合管理計画並びに詳細な内容も踏まえた個別施設管理計画等に基づいた事業実施に早急に取り組む必要があると同時に、当町における適正な公共施設等の在り方について継続して協議・検討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当町には基幹となる産業や大きな企業がないことなどから財政基盤が弱く、類似団体平均値０．４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を０．０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ポイント下回り０．３９となっている。今後も事業精査等による歳出削減を図るとともに、税収入及び手数料等の増加に取組み、組織体制の見直しを含めさらに強化していく。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また、より良い生活環境の整備を推進しながら、県都に近いという地理的利点を活かした施策などによる人口減を抑制し、自主財源確保を含めた財政基盤の強化を図る。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103294</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75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103294</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111337</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111337</xdr:rowOff>
    </xdr:from>
    <xdr:to>
      <xdr:col>11</xdr:col>
      <xdr:colOff>31750</xdr:colOff>
      <xdr:row>43</xdr:row>
      <xdr:rowOff>119380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60537</xdr:rowOff>
    </xdr:from>
    <xdr:to>
      <xdr:col>11</xdr:col>
      <xdr:colOff>82550</xdr:colOff>
      <xdr:row>43</xdr:row>
      <xdr:rowOff>162137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146914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事業精査、給与の独自削減及び地方債発行の抑制等により、義務的経費抑制を図っている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こと及び新型コロナウイルス対応地方創生臨時交付金等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影響</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前年度対比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し、類似団体平均値８</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．２ポイントと開きが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縮まってい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今後、より一層の事務事業の見直し、投資的経費を始めとした歳出経費の抑制など、様々な取り組みを図るとともに、自主財源の確保に努め、これまで以上に経常一般財源の確保に努める。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36830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87543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93133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16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93133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16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会計年度任用職員制度開始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影響</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より、増額と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類似団体と比較し、人件費・物件費等の人口１人当たりの額が低くなっているのは、ゴミ処理業務等を一部事務組合で行っていることや消防業務を委託していることなどによるものである。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の負担金及び委託料相当分を、人件費・物件費等に合算した場合、人口１人当たりの金額が増加することになるため、構成市町との協議・調整を図りながら、引き続き事務事業の見直しなどによる経費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26809</xdr:rowOff>
    </xdr:from>
    <xdr:to>
      <xdr:col>23</xdr:col>
      <xdr:colOff>133350</xdr:colOff>
      <xdr:row>81</xdr:row>
      <xdr:rowOff>77851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914259"/>
          <a:ext cx="8382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14909</xdr:rowOff>
    </xdr:from>
    <xdr:to>
      <xdr:col>19</xdr:col>
      <xdr:colOff>133350</xdr:colOff>
      <xdr:row>81</xdr:row>
      <xdr:rowOff>26809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3902359"/>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14909</xdr:rowOff>
    </xdr:from>
    <xdr:to>
      <xdr:col>15</xdr:col>
      <xdr:colOff>82550</xdr:colOff>
      <xdr:row>81</xdr:row>
      <xdr:rowOff>70991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3902359"/>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42618</xdr:rowOff>
    </xdr:from>
    <xdr:to>
      <xdr:col>11</xdr:col>
      <xdr:colOff>31750</xdr:colOff>
      <xdr:row>81</xdr:row>
      <xdr:rowOff>70991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3930068"/>
          <a:ext cx="8890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27051</xdr:rowOff>
    </xdr:from>
    <xdr:to>
      <xdr:col>23</xdr:col>
      <xdr:colOff>184150</xdr:colOff>
      <xdr:row>81</xdr:row>
      <xdr:rowOff>128651</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39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119778</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8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147459</xdr:rowOff>
    </xdr:from>
    <xdr:to>
      <xdr:col>19</xdr:col>
      <xdr:colOff>184150</xdr:colOff>
      <xdr:row>81</xdr:row>
      <xdr:rowOff>77609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8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87786</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632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135559</xdr:rowOff>
    </xdr:from>
    <xdr:to>
      <xdr:col>15</xdr:col>
      <xdr:colOff>133350</xdr:colOff>
      <xdr:row>81</xdr:row>
      <xdr:rowOff>65709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8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75886</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6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20191</xdr:rowOff>
    </xdr:from>
    <xdr:to>
      <xdr:col>11</xdr:col>
      <xdr:colOff>82550</xdr:colOff>
      <xdr:row>81</xdr:row>
      <xdr:rowOff>121791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131968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67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163268</xdr:rowOff>
    </xdr:from>
    <xdr:to>
      <xdr:col>7</xdr:col>
      <xdr:colOff>31750</xdr:colOff>
      <xdr:row>81</xdr:row>
      <xdr:rowOff>93418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103595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64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８年度から平成２２年度までの行財政改革の取組みによる職員給与の独自削減の終了に伴い、類似団体内平均値を上回っていたが、平成２９年度以降は新規採用職員の抑制、平成３０年度からは給与の独自削減を実施しているため、令和</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年度は類似団体内平均値を０．</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しかしながら、職員年齢毎の人員バランスに欠け、今後は大量退職者も見込めないことから、数値の上昇が予想されるため、これまで以上に給与水準の適正化を図る。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31750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5781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4939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5290800" y="1436370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160161</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88</xdr:row>
      <xdr:rowOff>13405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390511"/>
          <a:ext cx="889000" cy="7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現在、７．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人で類似団体内平均値１０．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人を２．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人と大幅に下回っている。これは、平成１８年度からの行財政改革の取組みにおける職員数の削減及び事務事業等の見直しによるものである。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しかしながら、業務が増加傾向にある昨今においては、類似団体の動向を踏まえ、それらの状況に応じた適正な人員管理を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勘案</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し、正職員のみならず会計年度任用職員も含めた適正な職員の配置に努める。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143087</xdr:rowOff>
    </xdr:from>
    <xdr:to>
      <xdr:col>81</xdr:col>
      <xdr:colOff>44450</xdr:colOff>
      <xdr:row>59</xdr:row>
      <xdr:rowOff>2661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6179800" y="1008718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164919</xdr:rowOff>
    </xdr:from>
    <xdr:to>
      <xdr:col>77</xdr:col>
      <xdr:colOff>44450</xdr:colOff>
      <xdr:row>59</xdr:row>
      <xdr:rowOff>2661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10901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162620</xdr:rowOff>
    </xdr:from>
    <xdr:to>
      <xdr:col>72</xdr:col>
      <xdr:colOff>203200</xdr:colOff>
      <xdr:row>58</xdr:row>
      <xdr:rowOff>164919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1067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162620</xdr:rowOff>
    </xdr:from>
    <xdr:to>
      <xdr:col>68</xdr:col>
      <xdr:colOff>152400</xdr:colOff>
      <xdr:row>58</xdr:row>
      <xdr:rowOff>169514</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3512800" y="1010672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92287</xdr:rowOff>
    </xdr:from>
    <xdr:to>
      <xdr:col>81</xdr:col>
      <xdr:colOff>95250</xdr:colOff>
      <xdr:row>59</xdr:row>
      <xdr:rowOff>22437</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13564</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995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123311</xdr:rowOff>
    </xdr:from>
    <xdr:to>
      <xdr:col>77</xdr:col>
      <xdr:colOff>95250</xdr:colOff>
      <xdr:row>59</xdr:row>
      <xdr:rowOff>53461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63638</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83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114119</xdr:rowOff>
    </xdr:from>
    <xdr:to>
      <xdr:col>73</xdr:col>
      <xdr:colOff>44450</xdr:colOff>
      <xdr:row>59</xdr:row>
      <xdr:rowOff>44269</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54446</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111820</xdr:rowOff>
    </xdr:from>
    <xdr:to>
      <xdr:col>68</xdr:col>
      <xdr:colOff>203200</xdr:colOff>
      <xdr:row>59</xdr:row>
      <xdr:rowOff>41970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52147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82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118714</xdr:rowOff>
    </xdr:from>
    <xdr:to>
      <xdr:col>64</xdr:col>
      <xdr:colOff>152400</xdr:colOff>
      <xdr:row>59</xdr:row>
      <xdr:rowOff>48864</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59041</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％と前年度から０．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ポイント上昇しており、類似団体内平均値</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ポイント上回っている。これは、平成１５年度、平成１６年度及び平成２５年度以降の山辺中学校改築事業などの償還及び借入による影響が大きい。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現在、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起債発行抑制を図っていることから、同程度の比率で推移することが予想されるが、今後の公共施設等の更新等により上昇することも十分見込まれるため、今後の数値の増減を注視し、数値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47474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70654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5290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127000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4401800" y="68930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46567</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中学校改築事業などの大規模事業による多額の借入が影響し、平成２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年度においては類似団体を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平成２９年度では４６．６ポイントと大幅に上回っていたが、起債発行の抑制及び事業の精査やふるさと応援基金の増額等により、前年度の実質単年度収支の黒字に続き、ほぼ収支均衡を図ることができたことや新規起債発行抑制により、前年度比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ポイント下降している。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しかしながら、類似団体内平均値と比較して９．</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ポイントと差があることから、引き続き計画的な起債発行の強化</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及び事業実施</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117203</xdr:rowOff>
    </xdr:from>
    <xdr:to>
      <xdr:col>81</xdr:col>
      <xdr:colOff>44450</xdr:colOff>
      <xdr:row>16</xdr:row>
      <xdr:rowOff>152581</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6179800" y="268895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152581</xdr:rowOff>
    </xdr:from>
    <xdr:to>
      <xdr:col>77</xdr:col>
      <xdr:colOff>44450</xdr:colOff>
      <xdr:row>17</xdr:row>
      <xdr:rowOff>102931</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5290800" y="2895781"/>
          <a:ext cx="889000" cy="1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102931</xdr:rowOff>
    </xdr:from>
    <xdr:to>
      <xdr:col>72</xdr:col>
      <xdr:colOff>203200</xdr:colOff>
      <xdr:row>18</xdr:row>
      <xdr:rowOff>139458</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4401800" y="3017581"/>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139458</xdr:rowOff>
    </xdr:from>
    <xdr:to>
      <xdr:col>68</xdr:col>
      <xdr:colOff>152400</xdr:colOff>
      <xdr:row>18</xdr:row>
      <xdr:rowOff>147501</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flipV="1">
          <a:off x="13512800" y="32255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66403</xdr:rowOff>
    </xdr:from>
    <xdr:to>
      <xdr:col>81</xdr:col>
      <xdr:colOff>95250</xdr:colOff>
      <xdr:row>15</xdr:row>
      <xdr:rowOff>168003</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26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38480</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261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101781</xdr:rowOff>
    </xdr:from>
    <xdr:to>
      <xdr:col>77</xdr:col>
      <xdr:colOff>95250</xdr:colOff>
      <xdr:row>17</xdr:row>
      <xdr:rowOff>31931</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16708</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293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52131</xdr:rowOff>
    </xdr:from>
    <xdr:to>
      <xdr:col>73</xdr:col>
      <xdr:colOff>44450</xdr:colOff>
      <xdr:row>17</xdr:row>
      <xdr:rowOff>153731</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138508</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30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88658</xdr:rowOff>
    </xdr:from>
    <xdr:to>
      <xdr:col>68</xdr:col>
      <xdr:colOff>203200</xdr:colOff>
      <xdr:row>19</xdr:row>
      <xdr:rowOff>18808</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3585</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96701</xdr:rowOff>
    </xdr:from>
    <xdr:to>
      <xdr:col>64</xdr:col>
      <xdr:colOff>152400</xdr:colOff>
      <xdr:row>19</xdr:row>
      <xdr:rowOff>26851</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11628</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年度の比率は２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％で、給与の独自削減等を継続しているものの類似団体内平均値との差が１．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ポイントと、前年度対比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今後も継続して事務事業の見直し、適正な人員配置及び指定管理者制度や民間委託等を推進することにより、経常収支比率に占める割合を低くするよう人件費の抑制に引き続き努める。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06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83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事務の電算化に伴う業務委託や機器類のリース料により、１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％と類似団体内平均値１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差となっており、度重なる制度改正などが大きな要因と考えられる。類似団体との差は解消傾向にあるものの、今後も、更なる経費節減や職員のスキルアップを図りながら、類似団体平均値に近づくよう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56787</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7885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169454</xdr:rowOff>
    </xdr:from>
    <xdr:to>
      <xdr:col>78</xdr:col>
      <xdr:colOff>69850</xdr:colOff>
      <xdr:row>17</xdr:row>
      <xdr:rowOff>56787</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912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169454</xdr:rowOff>
    </xdr:from>
    <xdr:to>
      <xdr:col>73</xdr:col>
      <xdr:colOff>180975</xdr:colOff>
      <xdr:row>17</xdr:row>
      <xdr:rowOff>11067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912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11067</xdr:rowOff>
    </xdr:from>
    <xdr:to>
      <xdr:col>69</xdr:col>
      <xdr:colOff>92075</xdr:colOff>
      <xdr:row>17</xdr:row>
      <xdr:rowOff>82913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9257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5987</xdr:rowOff>
    </xdr:from>
    <xdr:to>
      <xdr:col>78</xdr:col>
      <xdr:colOff>120650</xdr:colOff>
      <xdr:row>17</xdr:row>
      <xdr:rowOff>107587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92364</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0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118654</xdr:rowOff>
    </xdr:from>
    <xdr:to>
      <xdr:col>74</xdr:col>
      <xdr:colOff>31750</xdr:colOff>
      <xdr:row>17</xdr:row>
      <xdr:rowOff>48804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33581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46644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財政状況は厳しいが、令和２年度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なっている。これまで町直営の施設がないことなどから、類似団体内平均値より低い傾向にある。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しかしながら、子育て施策等に対する経費が増加傾向にあるなど、国等の少子高齢化施策にも左右されることから、今後も注視しながら対策を実施し、柔軟な対応に努める。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135165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4506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その他に係る経常収支比率が１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％で、類似団体内平均値の１４．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回っているのは、前年度と同程度の水準であるものの、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法的化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伴い企業</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会計への経常的な繰出金が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他から補助費等へ振り替えられたことが、</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、これまで以上に、特別会計の経営適正化及び健全化を図り、普通会計負担額の軽減に努める。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58</xdr:row>
      <xdr:rowOff>148772</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5671800" y="9526815"/>
          <a:ext cx="8382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148772</xdr:rowOff>
    </xdr:from>
    <xdr:to>
      <xdr:col>78</xdr:col>
      <xdr:colOff>69850</xdr:colOff>
      <xdr:row>58</xdr:row>
      <xdr:rowOff>170543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1009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86178</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86178</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、類似団体内平均値の１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公営企業の法的化に伴い企業会計への経常的な繰出金がその他から補助費等へ振り替えられたことが、主な要因と考えられる。これ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までは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、一部事務組合等への負担金等が類似団体と比較し、少ないことなどが考えられるが、現在は微増傾向にあ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、委託先等との協議・調整を図りながら経費抑制に努める。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144145</xdr:rowOff>
    </xdr:from>
    <xdr:to>
      <xdr:col>82</xdr:col>
      <xdr:colOff>107950</xdr:colOff>
      <xdr:row>36</xdr:row>
      <xdr:rowOff>18415</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5671800" y="597344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121285</xdr:rowOff>
    </xdr:from>
    <xdr:to>
      <xdr:col>78</xdr:col>
      <xdr:colOff>69850</xdr:colOff>
      <xdr:row>34</xdr:row>
      <xdr:rowOff>144145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4782800" y="5950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92710</xdr:rowOff>
    </xdr:from>
    <xdr:to>
      <xdr:col>73</xdr:col>
      <xdr:colOff>180975</xdr:colOff>
      <xdr:row>34</xdr:row>
      <xdr:rowOff>121285</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893800" y="5922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92710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004800" y="5864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139065</xdr:rowOff>
    </xdr:from>
    <xdr:to>
      <xdr:col>82</xdr:col>
      <xdr:colOff>158750</xdr:colOff>
      <xdr:row>36</xdr:row>
      <xdr:rowOff>69215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111142</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93345</xdr:rowOff>
    </xdr:from>
    <xdr:to>
      <xdr:col>78</xdr:col>
      <xdr:colOff>120650</xdr:colOff>
      <xdr:row>35</xdr:row>
      <xdr:rowOff>23495</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33672</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569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70485</xdr:rowOff>
    </xdr:from>
    <xdr:to>
      <xdr:col>74</xdr:col>
      <xdr:colOff>31750</xdr:colOff>
      <xdr:row>35</xdr:row>
      <xdr:rowOff>635</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10812</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41910</xdr:rowOff>
    </xdr:from>
    <xdr:to>
      <xdr:col>69</xdr:col>
      <xdr:colOff>142875</xdr:colOff>
      <xdr:row>34</xdr:row>
      <xdr:rowOff>143510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153687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．２％と類似団体内平均値の１５．</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ポイント高く、前年度より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差が縮まっている。平成２８年度までは、過年度の大規模事業による償還金が減となっていること並びに、以降の地方債の新規発行抑制に努めていたためであるが、平成２９年度以降は、山辺中学校改築事業等の実施に伴う元金償還開始などによるところが大き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xmlns=""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xmlns=""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142239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987800" y="133629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xmlns=""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31750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098800" y="13515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79</xdr:row>
      <xdr:rowOff>31750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2209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96520</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1320800" y="1334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3" name="公債費該当値テキスト">
          <a:extLst>
            <a:ext uri="{FF2B5EF4-FFF2-40B4-BE49-F238E27FC236}">
              <a16:creationId xmlns:a16="http://schemas.microsoft.com/office/drawing/2014/main" xmlns="" id="{00000000-0008-0000-0400-000089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％と類似団体平均値の７２．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再び下降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し、差が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縮まって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公債費の減少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はあるものの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それ以上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他が大きく</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により類似団体平均値</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の乖離が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再度縮まって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今後もこれまで以上に事務事業の見直しや人件費の抑制に努める。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143002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32623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143002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78</xdr:row>
      <xdr:rowOff>30987</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893800" y="132989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62992</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004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91270</xdr:rowOff>
    </xdr:from>
    <xdr:to>
      <xdr:col>29</xdr:col>
      <xdr:colOff>127000</xdr:colOff>
      <xdr:row>19</xdr:row>
      <xdr:rowOff>107112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96445"/>
          <a:ext cx="647700" cy="1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107112</xdr:rowOff>
    </xdr:from>
    <xdr:to>
      <xdr:col>26</xdr:col>
      <xdr:colOff>50800</xdr:colOff>
      <xdr:row>19</xdr:row>
      <xdr:rowOff>123708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412287"/>
          <a:ext cx="698500" cy="1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85982</xdr:rowOff>
    </xdr:from>
    <xdr:to>
      <xdr:col>22</xdr:col>
      <xdr:colOff>114300</xdr:colOff>
      <xdr:row>19</xdr:row>
      <xdr:rowOff>123708</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391157"/>
          <a:ext cx="698500" cy="3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85982</xdr:rowOff>
    </xdr:from>
    <xdr:to>
      <xdr:col>18</xdr:col>
      <xdr:colOff>177800</xdr:colOff>
      <xdr:row>19</xdr:row>
      <xdr:rowOff>86995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91157"/>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40470</xdr:rowOff>
    </xdr:from>
    <xdr:to>
      <xdr:col>29</xdr:col>
      <xdr:colOff>177800</xdr:colOff>
      <xdr:row>19</xdr:row>
      <xdr:rowOff>142070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4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120497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56312</xdr:rowOff>
    </xdr:from>
    <xdr:to>
      <xdr:col>26</xdr:col>
      <xdr:colOff>101600</xdr:colOff>
      <xdr:row>19</xdr:row>
      <xdr:rowOff>157912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6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142689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4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72908</xdr:rowOff>
    </xdr:from>
    <xdr:to>
      <xdr:col>22</xdr:col>
      <xdr:colOff>165100</xdr:colOff>
      <xdr:row>20</xdr:row>
      <xdr:rowOff>3058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7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159285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35182</xdr:rowOff>
    </xdr:from>
    <xdr:to>
      <xdr:col>19</xdr:col>
      <xdr:colOff>38100</xdr:colOff>
      <xdr:row>19</xdr:row>
      <xdr:rowOff>136782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4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121559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36195</xdr:rowOff>
    </xdr:from>
    <xdr:to>
      <xdr:col>15</xdr:col>
      <xdr:colOff>101600</xdr:colOff>
      <xdr:row>19</xdr:row>
      <xdr:rowOff>137795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4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122572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278928</xdr:rowOff>
    </xdr:from>
    <xdr:to>
      <xdr:col>29</xdr:col>
      <xdr:colOff>127000</xdr:colOff>
      <xdr:row>35</xdr:row>
      <xdr:rowOff>297604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889278"/>
          <a:ext cx="6477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275521</xdr:rowOff>
    </xdr:from>
    <xdr:to>
      <xdr:col>26</xdr:col>
      <xdr:colOff>50800</xdr:colOff>
      <xdr:row>35</xdr:row>
      <xdr:rowOff>278928</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885871"/>
          <a:ext cx="6985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275521</xdr:rowOff>
    </xdr:from>
    <xdr:to>
      <xdr:col>22</xdr:col>
      <xdr:colOff>114300</xdr:colOff>
      <xdr:row>36</xdr:row>
      <xdr:rowOff>21935</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885871"/>
          <a:ext cx="698500" cy="89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21935</xdr:rowOff>
    </xdr:from>
    <xdr:to>
      <xdr:col>18</xdr:col>
      <xdr:colOff>177800</xdr:colOff>
      <xdr:row>36</xdr:row>
      <xdr:rowOff>53070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75185"/>
          <a:ext cx="698500" cy="3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246804</xdr:rowOff>
    </xdr:from>
    <xdr:to>
      <xdr:col>29</xdr:col>
      <xdr:colOff>177800</xdr:colOff>
      <xdr:row>36</xdr:row>
      <xdr:rowOff>5504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5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218881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8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228128</xdr:rowOff>
    </xdr:from>
    <xdr:to>
      <xdr:col>26</xdr:col>
      <xdr:colOff>101600</xdr:colOff>
      <xdr:row>35</xdr:row>
      <xdr:rowOff>329728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83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314505</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92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224721</xdr:rowOff>
    </xdr:from>
    <xdr:to>
      <xdr:col>22</xdr:col>
      <xdr:colOff>165100</xdr:colOff>
      <xdr:row>35</xdr:row>
      <xdr:rowOff>326321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3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311098</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2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314035</xdr:rowOff>
    </xdr:from>
    <xdr:to>
      <xdr:col>19</xdr:col>
      <xdr:colOff>38100</xdr:colOff>
      <xdr:row>36</xdr:row>
      <xdr:rowOff>72735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92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57512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0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2270</xdr:rowOff>
    </xdr:from>
    <xdr:to>
      <xdr:col>15</xdr:col>
      <xdr:colOff>101600</xdr:colOff>
      <xdr:row>36</xdr:row>
      <xdr:rowOff>103870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5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88647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4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67246</xdr:rowOff>
    </xdr:from>
    <xdr:to>
      <xdr:col>24</xdr:col>
      <xdr:colOff>63500</xdr:colOff>
      <xdr:row>38</xdr:row>
      <xdr:rowOff>144958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582346"/>
          <a:ext cx="838200" cy="7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144958</xdr:rowOff>
    </xdr:from>
    <xdr:to>
      <xdr:col>19</xdr:col>
      <xdr:colOff>177800</xdr:colOff>
      <xdr:row>38</xdr:row>
      <xdr:rowOff>167551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6005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114922</xdr:rowOff>
    </xdr:from>
    <xdr:to>
      <xdr:col>15</xdr:col>
      <xdr:colOff>50800</xdr:colOff>
      <xdr:row>38</xdr:row>
      <xdr:rowOff>167551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30022"/>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106007</xdr:rowOff>
    </xdr:from>
    <xdr:to>
      <xdr:col>10</xdr:col>
      <xdr:colOff>114300</xdr:colOff>
      <xdr:row>38</xdr:row>
      <xdr:rowOff>114922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621107"/>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16446</xdr:rowOff>
    </xdr:from>
    <xdr:to>
      <xdr:col>24</xdr:col>
      <xdr:colOff>114300</xdr:colOff>
      <xdr:row>38</xdr:row>
      <xdr:rowOff>118046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166323</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94158</xdr:rowOff>
    </xdr:from>
    <xdr:to>
      <xdr:col>20</xdr:col>
      <xdr:colOff>38100</xdr:colOff>
      <xdr:row>39</xdr:row>
      <xdr:rowOff>24308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6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15435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7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116751</xdr:rowOff>
    </xdr:from>
    <xdr:to>
      <xdr:col>15</xdr:col>
      <xdr:colOff>101600</xdr:colOff>
      <xdr:row>39</xdr:row>
      <xdr:rowOff>46901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38028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64122</xdr:rowOff>
    </xdr:from>
    <xdr:to>
      <xdr:col>10</xdr:col>
      <xdr:colOff>165100</xdr:colOff>
      <xdr:row>38</xdr:row>
      <xdr:rowOff>165722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156849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55207</xdr:rowOff>
    </xdr:from>
    <xdr:to>
      <xdr:col>6</xdr:col>
      <xdr:colOff>38100</xdr:colOff>
      <xdr:row>38</xdr:row>
      <xdr:rowOff>156807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147934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14487</xdr:rowOff>
    </xdr:from>
    <xdr:to>
      <xdr:col>24</xdr:col>
      <xdr:colOff>63500</xdr:colOff>
      <xdr:row>57</xdr:row>
      <xdr:rowOff>26488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87137"/>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26488</xdr:rowOff>
    </xdr:from>
    <xdr:to>
      <xdr:col>19</xdr:col>
      <xdr:colOff>177800</xdr:colOff>
      <xdr:row>57</xdr:row>
      <xdr:rowOff>30196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99138"/>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5612</xdr:rowOff>
    </xdr:from>
    <xdr:to>
      <xdr:col>15</xdr:col>
      <xdr:colOff>50800</xdr:colOff>
      <xdr:row>57</xdr:row>
      <xdr:rowOff>30196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778262"/>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5612</xdr:rowOff>
    </xdr:from>
    <xdr:to>
      <xdr:col>10</xdr:col>
      <xdr:colOff>114300</xdr:colOff>
      <xdr:row>57</xdr:row>
      <xdr:rowOff>32560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78262"/>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135137</xdr:rowOff>
    </xdr:from>
    <xdr:to>
      <xdr:col>24</xdr:col>
      <xdr:colOff>114300</xdr:colOff>
      <xdr:row>57</xdr:row>
      <xdr:rowOff>65287</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50064</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147138</xdr:rowOff>
    </xdr:from>
    <xdr:to>
      <xdr:col>20</xdr:col>
      <xdr:colOff>38100</xdr:colOff>
      <xdr:row>57</xdr:row>
      <xdr:rowOff>77288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68415</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150846</xdr:rowOff>
    </xdr:from>
    <xdr:to>
      <xdr:col>15</xdr:col>
      <xdr:colOff>101600</xdr:colOff>
      <xdr:row>57</xdr:row>
      <xdr:rowOff>80996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72123</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126262</xdr:rowOff>
    </xdr:from>
    <xdr:to>
      <xdr:col>10</xdr:col>
      <xdr:colOff>165100</xdr:colOff>
      <xdr:row>57</xdr:row>
      <xdr:rowOff>56412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47539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153210</xdr:rowOff>
    </xdr:from>
    <xdr:to>
      <xdr:col>6</xdr:col>
      <xdr:colOff>38100</xdr:colOff>
      <xdr:row>57</xdr:row>
      <xdr:rowOff>83360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74487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89362</xdr:rowOff>
    </xdr:from>
    <xdr:to>
      <xdr:col>24</xdr:col>
      <xdr:colOff>63500</xdr:colOff>
      <xdr:row>78</xdr:row>
      <xdr:rowOff>17101</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291012"/>
          <a:ext cx="838200" cy="9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8621</xdr:rowOff>
    </xdr:from>
    <xdr:to>
      <xdr:col>19</xdr:col>
      <xdr:colOff>177800</xdr:colOff>
      <xdr:row>78</xdr:row>
      <xdr:rowOff>17101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381721"/>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78595</xdr:rowOff>
    </xdr:from>
    <xdr:to>
      <xdr:col>15</xdr:col>
      <xdr:colOff>50800</xdr:colOff>
      <xdr:row>78</xdr:row>
      <xdr:rowOff>8621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280245"/>
          <a:ext cx="8890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78595</xdr:rowOff>
    </xdr:from>
    <xdr:to>
      <xdr:col>10</xdr:col>
      <xdr:colOff>114300</xdr:colOff>
      <xdr:row>77</xdr:row>
      <xdr:rowOff>115216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280245"/>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38562</xdr:rowOff>
    </xdr:from>
    <xdr:to>
      <xdr:col>24</xdr:col>
      <xdr:colOff>114300</xdr:colOff>
      <xdr:row>77</xdr:row>
      <xdr:rowOff>140162</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16989</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137751</xdr:rowOff>
    </xdr:from>
    <xdr:to>
      <xdr:col>20</xdr:col>
      <xdr:colOff>38100</xdr:colOff>
      <xdr:row>78</xdr:row>
      <xdr:rowOff>67901</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59028</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3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129271</xdr:rowOff>
    </xdr:from>
    <xdr:to>
      <xdr:col>15</xdr:col>
      <xdr:colOff>101600</xdr:colOff>
      <xdr:row>78</xdr:row>
      <xdr:rowOff>59421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50548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2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27795</xdr:rowOff>
    </xdr:from>
    <xdr:to>
      <xdr:col>10</xdr:col>
      <xdr:colOff>165100</xdr:colOff>
      <xdr:row>77</xdr:row>
      <xdr:rowOff>129395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2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145922</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52111" y="130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64416</xdr:rowOff>
    </xdr:from>
    <xdr:to>
      <xdr:col>6</xdr:col>
      <xdr:colOff>38100</xdr:colOff>
      <xdr:row>77</xdr:row>
      <xdr:rowOff>166016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2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11093</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0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54260</xdr:rowOff>
    </xdr:from>
    <xdr:to>
      <xdr:col>24</xdr:col>
      <xdr:colOff>63500</xdr:colOff>
      <xdr:row>98</xdr:row>
      <xdr:rowOff>109525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6856360"/>
          <a:ext cx="838200" cy="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109525</xdr:rowOff>
    </xdr:from>
    <xdr:to>
      <xdr:col>19</xdr:col>
      <xdr:colOff>177800</xdr:colOff>
      <xdr:row>98</xdr:row>
      <xdr:rowOff>110840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908300" y="1691162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110840</xdr:rowOff>
    </xdr:from>
    <xdr:to>
      <xdr:col>15</xdr:col>
      <xdr:colOff>50800</xdr:colOff>
      <xdr:row>98</xdr:row>
      <xdr:rowOff>151397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019300" y="16912940"/>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151397</xdr:rowOff>
    </xdr:from>
    <xdr:to>
      <xdr:col>10</xdr:col>
      <xdr:colOff>114300</xdr:colOff>
      <xdr:row>99</xdr:row>
      <xdr:rowOff>2045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1130300" y="1695349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3460</xdr:rowOff>
    </xdr:from>
    <xdr:to>
      <xdr:col>24</xdr:col>
      <xdr:colOff>114300</xdr:colOff>
      <xdr:row>98</xdr:row>
      <xdr:rowOff>105060</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8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89837</xdr:rowOff>
    </xdr:from>
    <xdr:ext cx="534377"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67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58725</xdr:rowOff>
    </xdr:from>
    <xdr:to>
      <xdr:col>20</xdr:col>
      <xdr:colOff>38100</xdr:colOff>
      <xdr:row>98</xdr:row>
      <xdr:rowOff>160325</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151452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530111" y="16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60040</xdr:rowOff>
    </xdr:from>
    <xdr:to>
      <xdr:col>15</xdr:col>
      <xdr:colOff>101600</xdr:colOff>
      <xdr:row>98</xdr:row>
      <xdr:rowOff>161640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86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152767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695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100597</xdr:rowOff>
    </xdr:from>
    <xdr:to>
      <xdr:col>10</xdr:col>
      <xdr:colOff>165100</xdr:colOff>
      <xdr:row>99</xdr:row>
      <xdr:rowOff>30747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9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21874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9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122695</xdr:rowOff>
    </xdr:from>
    <xdr:to>
      <xdr:col>6</xdr:col>
      <xdr:colOff>38100</xdr:colOff>
      <xdr:row>99</xdr:row>
      <xdr:rowOff>52845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43972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63111" y="170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63834</xdr:rowOff>
    </xdr:from>
    <xdr:to>
      <xdr:col>55</xdr:col>
      <xdr:colOff>0</xdr:colOff>
      <xdr:row>37</xdr:row>
      <xdr:rowOff>164398</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6236034"/>
          <a:ext cx="838200" cy="2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164398</xdr:rowOff>
    </xdr:from>
    <xdr:to>
      <xdr:col>50</xdr:col>
      <xdr:colOff>114300</xdr:colOff>
      <xdr:row>38</xdr:row>
      <xdr:rowOff>30660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6508048"/>
          <a:ext cx="889000" cy="3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168625</xdr:rowOff>
    </xdr:from>
    <xdr:to>
      <xdr:col>45</xdr:col>
      <xdr:colOff>177800</xdr:colOff>
      <xdr:row>38</xdr:row>
      <xdr:rowOff>30660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7861300" y="6512275"/>
          <a:ext cx="8890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168625</xdr:rowOff>
    </xdr:from>
    <xdr:to>
      <xdr:col>41</xdr:col>
      <xdr:colOff>50800</xdr:colOff>
      <xdr:row>38</xdr:row>
      <xdr:rowOff>16794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6972300" y="6512275"/>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13034</xdr:rowOff>
    </xdr:from>
    <xdr:to>
      <xdr:col>55</xdr:col>
      <xdr:colOff>50800</xdr:colOff>
      <xdr:row>36</xdr:row>
      <xdr:rowOff>114634</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1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99411</xdr:rowOff>
    </xdr:from>
    <xdr:ext cx="599010"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10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113598</xdr:rowOff>
    </xdr:from>
    <xdr:to>
      <xdr:col>50</xdr:col>
      <xdr:colOff>165100</xdr:colOff>
      <xdr:row>38</xdr:row>
      <xdr:rowOff>43748</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4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34875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65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151310</xdr:rowOff>
    </xdr:from>
    <xdr:to>
      <xdr:col>46</xdr:col>
      <xdr:colOff>38100</xdr:colOff>
      <xdr:row>38</xdr:row>
      <xdr:rowOff>81460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4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72587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5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117825</xdr:rowOff>
    </xdr:from>
    <xdr:to>
      <xdr:col>41</xdr:col>
      <xdr:colOff>101600</xdr:colOff>
      <xdr:row>38</xdr:row>
      <xdr:rowOff>47975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39102</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137443</xdr:rowOff>
    </xdr:from>
    <xdr:to>
      <xdr:col>36</xdr:col>
      <xdr:colOff>165100</xdr:colOff>
      <xdr:row>38</xdr:row>
      <xdr:rowOff>67593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4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58721</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5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164999</xdr:rowOff>
    </xdr:from>
    <xdr:to>
      <xdr:col>55</xdr:col>
      <xdr:colOff>0</xdr:colOff>
      <xdr:row>59</xdr:row>
      <xdr:rowOff>65131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10109099"/>
          <a:ext cx="838200" cy="7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164999</xdr:rowOff>
    </xdr:from>
    <xdr:to>
      <xdr:col>50</xdr:col>
      <xdr:colOff>114300</xdr:colOff>
      <xdr:row>59</xdr:row>
      <xdr:rowOff>60761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10109099"/>
          <a:ext cx="889000" cy="6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44635</xdr:rowOff>
    </xdr:from>
    <xdr:to>
      <xdr:col>45</xdr:col>
      <xdr:colOff>177800</xdr:colOff>
      <xdr:row>59</xdr:row>
      <xdr:rowOff>60761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7861300" y="10160185"/>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136647</xdr:rowOff>
    </xdr:from>
    <xdr:to>
      <xdr:col>41</xdr:col>
      <xdr:colOff>50800</xdr:colOff>
      <xdr:row>59</xdr:row>
      <xdr:rowOff>44635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10080747"/>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14331</xdr:rowOff>
    </xdr:from>
    <xdr:to>
      <xdr:col>55</xdr:col>
      <xdr:colOff>50800</xdr:colOff>
      <xdr:row>59</xdr:row>
      <xdr:rowOff>115931</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101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100708</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1004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114199</xdr:rowOff>
    </xdr:from>
    <xdr:to>
      <xdr:col>50</xdr:col>
      <xdr:colOff>165100</xdr:colOff>
      <xdr:row>59</xdr:row>
      <xdr:rowOff>44349</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100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35476</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10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9961</xdr:rowOff>
    </xdr:from>
    <xdr:to>
      <xdr:col>46</xdr:col>
      <xdr:colOff>38100</xdr:colOff>
      <xdr:row>59</xdr:row>
      <xdr:rowOff>111561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101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102688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1021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165285</xdr:rowOff>
    </xdr:from>
    <xdr:to>
      <xdr:col>41</xdr:col>
      <xdr:colOff>101600</xdr:colOff>
      <xdr:row>59</xdr:row>
      <xdr:rowOff>95435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101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86562</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102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85847</xdr:rowOff>
    </xdr:from>
    <xdr:to>
      <xdr:col>36</xdr:col>
      <xdr:colOff>165100</xdr:colOff>
      <xdr:row>59</xdr:row>
      <xdr:rowOff>15997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100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7124</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101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91168</xdr:rowOff>
    </xdr:from>
    <xdr:to>
      <xdr:col>55</xdr:col>
      <xdr:colOff>0</xdr:colOff>
      <xdr:row>78</xdr:row>
      <xdr:rowOff>116086</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464268"/>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91168</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464268"/>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136582</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509682"/>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65286</xdr:rowOff>
    </xdr:from>
    <xdr:to>
      <xdr:col>55</xdr:col>
      <xdr:colOff>50800</xdr:colOff>
      <xdr:row>78</xdr:row>
      <xdr:rowOff>166886</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151663</xdr:rowOff>
    </xdr:from>
    <xdr:ext cx="469744"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35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40368</xdr:rowOff>
    </xdr:from>
    <xdr:to>
      <xdr:col>50</xdr:col>
      <xdr:colOff>165100</xdr:colOff>
      <xdr:row>78</xdr:row>
      <xdr:rowOff>141968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133095</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5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85782</xdr:rowOff>
    </xdr:from>
    <xdr:to>
      <xdr:col>36</xdr:col>
      <xdr:colOff>165100</xdr:colOff>
      <xdr:row>79</xdr:row>
      <xdr:rowOff>15932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7059</xdr:rowOff>
    </xdr:from>
    <xdr:ext cx="378565"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3017" y="1355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157313</xdr:rowOff>
    </xdr:from>
    <xdr:to>
      <xdr:col>55</xdr:col>
      <xdr:colOff>0</xdr:colOff>
      <xdr:row>97</xdr:row>
      <xdr:rowOff>167577</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787963"/>
          <a:ext cx="8382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xmlns=""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132014</xdr:rowOff>
    </xdr:from>
    <xdr:to>
      <xdr:col>50</xdr:col>
      <xdr:colOff>114300</xdr:colOff>
      <xdr:row>97</xdr:row>
      <xdr:rowOff>157313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8750300" y="16762664"/>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102798</xdr:rowOff>
    </xdr:from>
    <xdr:to>
      <xdr:col>45</xdr:col>
      <xdr:colOff>177800</xdr:colOff>
      <xdr:row>97</xdr:row>
      <xdr:rowOff>132014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7861300" y="16733448"/>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142289</xdr:rowOff>
    </xdr:from>
    <xdr:to>
      <xdr:col>41</xdr:col>
      <xdr:colOff>50800</xdr:colOff>
      <xdr:row>97</xdr:row>
      <xdr:rowOff>102798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972300" y="16601489"/>
          <a:ext cx="8890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116777</xdr:rowOff>
    </xdr:from>
    <xdr:to>
      <xdr:col>55</xdr:col>
      <xdr:colOff>50800</xdr:colOff>
      <xdr:row>98</xdr:row>
      <xdr:rowOff>46927</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10426700" y="167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31704</xdr:rowOff>
    </xdr:from>
    <xdr:ext cx="469744"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66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106513</xdr:rowOff>
    </xdr:from>
    <xdr:to>
      <xdr:col>50</xdr:col>
      <xdr:colOff>165100</xdr:colOff>
      <xdr:row>98</xdr:row>
      <xdr:rowOff>36663</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9588500" y="167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27790</xdr:rowOff>
    </xdr:from>
    <xdr:ext cx="469744"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04428" y="1682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81214</xdr:rowOff>
    </xdr:from>
    <xdr:to>
      <xdr:col>46</xdr:col>
      <xdr:colOff>38100</xdr:colOff>
      <xdr:row>98</xdr:row>
      <xdr:rowOff>11364</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8699500" y="167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2491</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68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51998</xdr:rowOff>
    </xdr:from>
    <xdr:to>
      <xdr:col>41</xdr:col>
      <xdr:colOff>101600</xdr:colOff>
      <xdr:row>97</xdr:row>
      <xdr:rowOff>153598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7810500" y="166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144725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77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91489</xdr:rowOff>
    </xdr:from>
    <xdr:to>
      <xdr:col>36</xdr:col>
      <xdr:colOff>165100</xdr:colOff>
      <xdr:row>97</xdr:row>
      <xdr:rowOff>21639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6921500" y="165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12766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6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114646</xdr:rowOff>
    </xdr:from>
    <xdr:to>
      <xdr:col>85</xdr:col>
      <xdr:colOff>127000</xdr:colOff>
      <xdr:row>38</xdr:row>
      <xdr:rowOff>138237</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5481300" y="6629746"/>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138237</xdr:rowOff>
    </xdr:from>
    <xdr:to>
      <xdr:col>81</xdr:col>
      <xdr:colOff>50800</xdr:colOff>
      <xdr:row>38</xdr:row>
      <xdr:rowOff>139225</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4592300" y="6653337"/>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139225</xdr:rowOff>
    </xdr:from>
    <xdr:to>
      <xdr:col>76</xdr:col>
      <xdr:colOff>114300</xdr:colOff>
      <xdr:row>38</xdr:row>
      <xdr:rowOff>139618</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6654325"/>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139618</xdr:rowOff>
    </xdr:from>
    <xdr:to>
      <xdr:col>71</xdr:col>
      <xdr:colOff>177800</xdr:colOff>
      <xdr:row>38</xdr:row>
      <xdr:rowOff>139618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654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63846</xdr:rowOff>
    </xdr:from>
    <xdr:to>
      <xdr:col>85</xdr:col>
      <xdr:colOff>177800</xdr:colOff>
      <xdr:row>38</xdr:row>
      <xdr:rowOff>165446</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5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87437</xdr:rowOff>
    </xdr:from>
    <xdr:to>
      <xdr:col>81</xdr:col>
      <xdr:colOff>101600</xdr:colOff>
      <xdr:row>39</xdr:row>
      <xdr:rowOff>17587</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8714</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2017" y="669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88425</xdr:rowOff>
    </xdr:from>
    <xdr:to>
      <xdr:col>76</xdr:col>
      <xdr:colOff>165100</xdr:colOff>
      <xdr:row>39</xdr:row>
      <xdr:rowOff>18575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9702</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3017" y="669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88818</xdr:rowOff>
    </xdr:from>
    <xdr:to>
      <xdr:col>72</xdr:col>
      <xdr:colOff>38100</xdr:colOff>
      <xdr:row>39</xdr:row>
      <xdr:rowOff>18968</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6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10095</xdr:rowOff>
    </xdr:from>
    <xdr:ext cx="313932"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46333" y="6696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88818</xdr:rowOff>
    </xdr:from>
    <xdr:to>
      <xdr:col>67</xdr:col>
      <xdr:colOff>101600</xdr:colOff>
      <xdr:row>39</xdr:row>
      <xdr:rowOff>18968</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6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10095</xdr:rowOff>
    </xdr:from>
    <xdr:ext cx="313932"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57333" y="6696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164643</xdr:rowOff>
    </xdr:from>
    <xdr:to>
      <xdr:col>85</xdr:col>
      <xdr:colOff>127000</xdr:colOff>
      <xdr:row>78</xdr:row>
      <xdr:rowOff>37681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5481300" y="13366293"/>
          <a:ext cx="838200" cy="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149733</xdr:rowOff>
    </xdr:from>
    <xdr:to>
      <xdr:col>81</xdr:col>
      <xdr:colOff>50800</xdr:colOff>
      <xdr:row>77</xdr:row>
      <xdr:rowOff>164643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4592300" y="13351383"/>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149733</xdr:rowOff>
    </xdr:from>
    <xdr:to>
      <xdr:col>76</xdr:col>
      <xdr:colOff>114300</xdr:colOff>
      <xdr:row>78</xdr:row>
      <xdr:rowOff>33465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3703300" y="13351383"/>
          <a:ext cx="8890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33465</xdr:rowOff>
    </xdr:from>
    <xdr:to>
      <xdr:col>71</xdr:col>
      <xdr:colOff>177800</xdr:colOff>
      <xdr:row>78</xdr:row>
      <xdr:rowOff>87655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406565"/>
          <a:ext cx="889000" cy="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158331</xdr:rowOff>
    </xdr:from>
    <xdr:to>
      <xdr:col>85</xdr:col>
      <xdr:colOff>177800</xdr:colOff>
      <xdr:row>78</xdr:row>
      <xdr:rowOff>88481</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3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136758</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33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113843</xdr:rowOff>
    </xdr:from>
    <xdr:to>
      <xdr:col>81</xdr:col>
      <xdr:colOff>101600</xdr:colOff>
      <xdr:row>78</xdr:row>
      <xdr:rowOff>43993</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3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35120</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34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98933</xdr:rowOff>
    </xdr:from>
    <xdr:to>
      <xdr:col>76</xdr:col>
      <xdr:colOff>165100</xdr:colOff>
      <xdr:row>78</xdr:row>
      <xdr:rowOff>29083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3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20210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33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154115</xdr:rowOff>
    </xdr:from>
    <xdr:to>
      <xdr:col>72</xdr:col>
      <xdr:colOff>38100</xdr:colOff>
      <xdr:row>78</xdr:row>
      <xdr:rowOff>84265</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3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75392</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344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36855</xdr:rowOff>
    </xdr:from>
    <xdr:to>
      <xdr:col>67</xdr:col>
      <xdr:colOff>101600</xdr:colOff>
      <xdr:row>78</xdr:row>
      <xdr:rowOff>138455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129582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5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4761</xdr:rowOff>
    </xdr:from>
    <xdr:to>
      <xdr:col>85</xdr:col>
      <xdr:colOff>127000</xdr:colOff>
      <xdr:row>98</xdr:row>
      <xdr:rowOff>15201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635411"/>
          <a:ext cx="838200" cy="18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156452</xdr:rowOff>
    </xdr:from>
    <xdr:to>
      <xdr:col>81</xdr:col>
      <xdr:colOff>50800</xdr:colOff>
      <xdr:row>98</xdr:row>
      <xdr:rowOff>15201</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787102"/>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156452</xdr:rowOff>
    </xdr:from>
    <xdr:to>
      <xdr:col>76</xdr:col>
      <xdr:colOff>114300</xdr:colOff>
      <xdr:row>98</xdr:row>
      <xdr:rowOff>135499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787102"/>
          <a:ext cx="8890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135499</xdr:rowOff>
    </xdr:from>
    <xdr:to>
      <xdr:col>71</xdr:col>
      <xdr:colOff>177800</xdr:colOff>
      <xdr:row>99</xdr:row>
      <xdr:rowOff>3367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937599"/>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125411</xdr:rowOff>
    </xdr:from>
    <xdr:to>
      <xdr:col>85</xdr:col>
      <xdr:colOff>177800</xdr:colOff>
      <xdr:row>97</xdr:row>
      <xdr:rowOff>55561</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5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148288</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4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135851</xdr:rowOff>
    </xdr:from>
    <xdr:to>
      <xdr:col>81</xdr:col>
      <xdr:colOff>101600</xdr:colOff>
      <xdr:row>98</xdr:row>
      <xdr:rowOff>66001</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57128</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85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105652</xdr:rowOff>
    </xdr:from>
    <xdr:to>
      <xdr:col>76</xdr:col>
      <xdr:colOff>165100</xdr:colOff>
      <xdr:row>98</xdr:row>
      <xdr:rowOff>35802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7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52329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51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84699</xdr:rowOff>
    </xdr:from>
    <xdr:to>
      <xdr:col>72</xdr:col>
      <xdr:colOff>38100</xdr:colOff>
      <xdr:row>99</xdr:row>
      <xdr:rowOff>14849</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5976</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9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124017</xdr:rowOff>
    </xdr:from>
    <xdr:to>
      <xdr:col>67</xdr:col>
      <xdr:colOff>101600</xdr:colOff>
      <xdr:row>99</xdr:row>
      <xdr:rowOff>54167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9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45294</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79428" y="170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120171</xdr:rowOff>
    </xdr:from>
    <xdr:to>
      <xdr:col>116</xdr:col>
      <xdr:colOff>63500</xdr:colOff>
      <xdr:row>58</xdr:row>
      <xdr:rowOff>121967</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1323300" y="10064271"/>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121967</xdr:rowOff>
    </xdr:from>
    <xdr:to>
      <xdr:col>111</xdr:col>
      <xdr:colOff>177800</xdr:colOff>
      <xdr:row>58</xdr:row>
      <xdr:rowOff>122359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06606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122359</xdr:rowOff>
    </xdr:from>
    <xdr:to>
      <xdr:col>107</xdr:col>
      <xdr:colOff>50800</xdr:colOff>
      <xdr:row>58</xdr:row>
      <xdr:rowOff>124155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1006645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36340</xdr:rowOff>
    </xdr:from>
    <xdr:to>
      <xdr:col>102</xdr:col>
      <xdr:colOff>114300</xdr:colOff>
      <xdr:row>58</xdr:row>
      <xdr:rowOff>124155</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9980440"/>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69371</xdr:rowOff>
    </xdr:from>
    <xdr:to>
      <xdr:col>116</xdr:col>
      <xdr:colOff>114300</xdr:colOff>
      <xdr:row>58</xdr:row>
      <xdr:rowOff>170971</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47798</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9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71167</xdr:rowOff>
    </xdr:from>
    <xdr:to>
      <xdr:col>112</xdr:col>
      <xdr:colOff>38100</xdr:colOff>
      <xdr:row>59</xdr:row>
      <xdr:rowOff>1317</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163894</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88428" y="101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71559</xdr:rowOff>
    </xdr:from>
    <xdr:to>
      <xdr:col>107</xdr:col>
      <xdr:colOff>101600</xdr:colOff>
      <xdr:row>59</xdr:row>
      <xdr:rowOff>1709</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0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164286</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101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73355</xdr:rowOff>
    </xdr:from>
    <xdr:to>
      <xdr:col>102</xdr:col>
      <xdr:colOff>165100</xdr:colOff>
      <xdr:row>59</xdr:row>
      <xdr:rowOff>3505</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166082</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10428" y="101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156990</xdr:rowOff>
    </xdr:from>
    <xdr:to>
      <xdr:col>98</xdr:col>
      <xdr:colOff>38100</xdr:colOff>
      <xdr:row>58</xdr:row>
      <xdr:rowOff>87140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99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103667</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97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107141</xdr:rowOff>
    </xdr:from>
    <xdr:to>
      <xdr:col>116</xdr:col>
      <xdr:colOff>63500</xdr:colOff>
      <xdr:row>77</xdr:row>
      <xdr:rowOff>98340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137341"/>
          <a:ext cx="8382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107141</xdr:rowOff>
    </xdr:from>
    <xdr:to>
      <xdr:col>111</xdr:col>
      <xdr:colOff>177800</xdr:colOff>
      <xdr:row>76</xdr:row>
      <xdr:rowOff>113264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37341"/>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113264</xdr:rowOff>
    </xdr:from>
    <xdr:to>
      <xdr:col>107</xdr:col>
      <xdr:colOff>50800</xdr:colOff>
      <xdr:row>76</xdr:row>
      <xdr:rowOff>127764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14346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127764</xdr:rowOff>
    </xdr:from>
    <xdr:to>
      <xdr:col>102</xdr:col>
      <xdr:colOff>114300</xdr:colOff>
      <xdr:row>76</xdr:row>
      <xdr:rowOff>148730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57964"/>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47540</xdr:rowOff>
    </xdr:from>
    <xdr:to>
      <xdr:col>116</xdr:col>
      <xdr:colOff>114300</xdr:colOff>
      <xdr:row>77</xdr:row>
      <xdr:rowOff>149140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133917</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56341</xdr:rowOff>
    </xdr:from>
    <xdr:to>
      <xdr:col>112</xdr:col>
      <xdr:colOff>38100</xdr:colOff>
      <xdr:row>76</xdr:row>
      <xdr:rowOff>157941</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149068</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62464</xdr:rowOff>
    </xdr:from>
    <xdr:to>
      <xdr:col>107</xdr:col>
      <xdr:colOff>101600</xdr:colOff>
      <xdr:row>76</xdr:row>
      <xdr:rowOff>164064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0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155191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18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76964</xdr:rowOff>
    </xdr:from>
    <xdr:to>
      <xdr:col>102</xdr:col>
      <xdr:colOff>165100</xdr:colOff>
      <xdr:row>77</xdr:row>
      <xdr:rowOff>7114</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169691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97930</xdr:rowOff>
    </xdr:from>
    <xdr:to>
      <xdr:col>98</xdr:col>
      <xdr:colOff>38100</xdr:colOff>
      <xdr:row>77</xdr:row>
      <xdr:rowOff>28080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19207</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2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歳出総額は、住民一人当たり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５２３．６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千円と前年度と比較し、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１２１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千円増額している。人件費は、住民一人当たり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千円となっており、類似団体内平均値と比較し２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千円下回っている。全国及び県内平均、類似団体内平均値</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も大幅に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下回る状態で推移している。これは、平成１８年度からの行財政改革の取組みにより、職員数の削減等（新規採用抑制）</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や給与独自削減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が主な要因である。扶助費は、住民一人当たり４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千円となっており、増加傾向が続いている。全国及び山形県の平均を大幅に下回っているが、これは町直営施設がないことなどが大きな要因と考えられる。公債費は、住民一人当たり４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まで</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は山辺中学校改築事業による多額の起債発行などに伴う元金償還等により増額となっている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が、以降は新規発行抑制効果等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より下降傾向と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．３千円と、</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再び令和２年度は下降しており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、投資的経費の抑制により、類似団体と比較して一人当たりコストが大幅に低い状況となっている。物件費は、類似団体平均値を大きく下回るものの増加傾向にあり、繰出金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は公営企業の法的化により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から補助費等に振り替わったため、</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が大きく増減と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っているが、今後も</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注視していく必要がある。積立金は増加傾向にあ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、類似団体、全国及び山形県平均と比較し、低水準で推移していたが、平成３０年度では事業の精査等の効果により増額し、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令和２年度は大きく</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を上回る結果</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も当該数値を参照しながら、他の自治体の動向も踏まえ、人口減少や少子高齢化対策を始め、公共施設の老朽化対策など、後年度に向けた持続可能な自治体構築に向け、継続的なバランスのとれた財政運営可能な自治体の確立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14,029
13,982
61.45
7,545,402
7,345,435
168,716
3,750,559
5,421,070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161036</xdr:rowOff>
    </xdr:from>
    <xdr:to>
      <xdr:col>24</xdr:col>
      <xdr:colOff>63500</xdr:colOff>
      <xdr:row>36</xdr:row>
      <xdr:rowOff>162560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3323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161036</xdr:rowOff>
    </xdr:from>
    <xdr:to>
      <xdr:col>19</xdr:col>
      <xdr:colOff>177800</xdr:colOff>
      <xdr:row>37</xdr:row>
      <xdr:rowOff>54166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33236"/>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54166</xdr:rowOff>
    </xdr:from>
    <xdr:to>
      <xdr:col>15</xdr:col>
      <xdr:colOff>50800</xdr:colOff>
      <xdr:row>37</xdr:row>
      <xdr:rowOff>67501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9781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20066</xdr:rowOff>
    </xdr:from>
    <xdr:to>
      <xdr:col>10</xdr:col>
      <xdr:colOff>114300</xdr:colOff>
      <xdr:row>37</xdr:row>
      <xdr:rowOff>67501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63716"/>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110236</xdr:rowOff>
    </xdr:from>
    <xdr:to>
      <xdr:col>20</xdr:col>
      <xdr:colOff>38100</xdr:colOff>
      <xdr:row>37</xdr:row>
      <xdr:rowOff>40386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31513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3366</xdr:rowOff>
    </xdr:from>
    <xdr:to>
      <xdr:col>15</xdr:col>
      <xdr:colOff>101600</xdr:colOff>
      <xdr:row>37</xdr:row>
      <xdr:rowOff>104966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96093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16701</xdr:rowOff>
    </xdr:from>
    <xdr:to>
      <xdr:col>10</xdr:col>
      <xdr:colOff>165100</xdr:colOff>
      <xdr:row>37</xdr:row>
      <xdr:rowOff>118301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109428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5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140716</xdr:rowOff>
    </xdr:from>
    <xdr:to>
      <xdr:col>6</xdr:col>
      <xdr:colOff>38100</xdr:colOff>
      <xdr:row>37</xdr:row>
      <xdr:rowOff>70866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61993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11263</xdr:rowOff>
    </xdr:from>
    <xdr:to>
      <xdr:col>24</xdr:col>
      <xdr:colOff>63500</xdr:colOff>
      <xdr:row>58</xdr:row>
      <xdr:rowOff>53133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83913"/>
          <a:ext cx="838200" cy="2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53133</xdr:rowOff>
    </xdr:from>
    <xdr:to>
      <xdr:col>19</xdr:col>
      <xdr:colOff>177800</xdr:colOff>
      <xdr:row>58</xdr:row>
      <xdr:rowOff>71941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97233"/>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71941</xdr:rowOff>
    </xdr:from>
    <xdr:to>
      <xdr:col>15</xdr:col>
      <xdr:colOff>50800</xdr:colOff>
      <xdr:row>58</xdr:row>
      <xdr:rowOff>86564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16041"/>
          <a:ext cx="8890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86564</xdr:rowOff>
    </xdr:from>
    <xdr:to>
      <xdr:col>10</xdr:col>
      <xdr:colOff>114300</xdr:colOff>
      <xdr:row>58</xdr:row>
      <xdr:rowOff>97844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30664"/>
          <a:ext cx="889000" cy="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131913</xdr:rowOff>
    </xdr:from>
    <xdr:to>
      <xdr:col>24</xdr:col>
      <xdr:colOff>114300</xdr:colOff>
      <xdr:row>57</xdr:row>
      <xdr:rowOff>62063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110340</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1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2333</xdr:rowOff>
    </xdr:from>
    <xdr:to>
      <xdr:col>20</xdr:col>
      <xdr:colOff>38100</xdr:colOff>
      <xdr:row>58</xdr:row>
      <xdr:rowOff>103933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95060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21141</xdr:rowOff>
    </xdr:from>
    <xdr:to>
      <xdr:col>15</xdr:col>
      <xdr:colOff>101600</xdr:colOff>
      <xdr:row>58</xdr:row>
      <xdr:rowOff>122741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113868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35764</xdr:rowOff>
    </xdr:from>
    <xdr:to>
      <xdr:col>10</xdr:col>
      <xdr:colOff>165100</xdr:colOff>
      <xdr:row>58</xdr:row>
      <xdr:rowOff>137364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128491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47044</xdr:rowOff>
    </xdr:from>
    <xdr:to>
      <xdr:col>6</xdr:col>
      <xdr:colOff>38100</xdr:colOff>
      <xdr:row>58</xdr:row>
      <xdr:rowOff>148644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139771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22420</xdr:rowOff>
    </xdr:from>
    <xdr:to>
      <xdr:col>24</xdr:col>
      <xdr:colOff>63500</xdr:colOff>
      <xdr:row>78</xdr:row>
      <xdr:rowOff>35847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395520"/>
          <a:ext cx="8382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22420</xdr:rowOff>
    </xdr:from>
    <xdr:to>
      <xdr:col>19</xdr:col>
      <xdr:colOff>177800</xdr:colOff>
      <xdr:row>79</xdr:row>
      <xdr:rowOff>18016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95520"/>
          <a:ext cx="889000" cy="1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18016</xdr:rowOff>
    </xdr:from>
    <xdr:to>
      <xdr:col>15</xdr:col>
      <xdr:colOff>50800</xdr:colOff>
      <xdr:row>79</xdr:row>
      <xdr:rowOff>24905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562566"/>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21315</xdr:rowOff>
    </xdr:from>
    <xdr:to>
      <xdr:col>10</xdr:col>
      <xdr:colOff>114300</xdr:colOff>
      <xdr:row>79</xdr:row>
      <xdr:rowOff>24905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565865"/>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156497</xdr:rowOff>
    </xdr:from>
    <xdr:to>
      <xdr:col>24</xdr:col>
      <xdr:colOff>114300</xdr:colOff>
      <xdr:row>78</xdr:row>
      <xdr:rowOff>86647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134924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33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143070</xdr:rowOff>
    </xdr:from>
    <xdr:to>
      <xdr:col>20</xdr:col>
      <xdr:colOff>38100</xdr:colOff>
      <xdr:row>78</xdr:row>
      <xdr:rowOff>73220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64347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138666</xdr:rowOff>
    </xdr:from>
    <xdr:to>
      <xdr:col>15</xdr:col>
      <xdr:colOff>101600</xdr:colOff>
      <xdr:row>79</xdr:row>
      <xdr:rowOff>68816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5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59943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60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145555</xdr:rowOff>
    </xdr:from>
    <xdr:to>
      <xdr:col>10</xdr:col>
      <xdr:colOff>165100</xdr:colOff>
      <xdr:row>79</xdr:row>
      <xdr:rowOff>75705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66832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61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141965</xdr:rowOff>
    </xdr:from>
    <xdr:to>
      <xdr:col>6</xdr:col>
      <xdr:colOff>38100</xdr:colOff>
      <xdr:row>79</xdr:row>
      <xdr:rowOff>72115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5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63242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6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23498</xdr:rowOff>
    </xdr:from>
    <xdr:to>
      <xdr:col>24</xdr:col>
      <xdr:colOff>63500</xdr:colOff>
      <xdr:row>98</xdr:row>
      <xdr:rowOff>31733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825598"/>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30183</xdr:rowOff>
    </xdr:from>
    <xdr:to>
      <xdr:col>19</xdr:col>
      <xdr:colOff>177800</xdr:colOff>
      <xdr:row>98</xdr:row>
      <xdr:rowOff>31733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83228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30183</xdr:rowOff>
    </xdr:from>
    <xdr:to>
      <xdr:col>15</xdr:col>
      <xdr:colOff>50800</xdr:colOff>
      <xdr:row>98</xdr:row>
      <xdr:rowOff>30786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83228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28102</xdr:rowOff>
    </xdr:from>
    <xdr:to>
      <xdr:col>10</xdr:col>
      <xdr:colOff>114300</xdr:colOff>
      <xdr:row>98</xdr:row>
      <xdr:rowOff>30786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830202"/>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144148</xdr:rowOff>
    </xdr:from>
    <xdr:to>
      <xdr:col>24</xdr:col>
      <xdr:colOff>114300</xdr:colOff>
      <xdr:row>98</xdr:row>
      <xdr:rowOff>74298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59075</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152383</xdr:rowOff>
    </xdr:from>
    <xdr:to>
      <xdr:col>20</xdr:col>
      <xdr:colOff>38100</xdr:colOff>
      <xdr:row>98</xdr:row>
      <xdr:rowOff>82533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73660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150833</xdr:rowOff>
    </xdr:from>
    <xdr:to>
      <xdr:col>15</xdr:col>
      <xdr:colOff>101600</xdr:colOff>
      <xdr:row>98</xdr:row>
      <xdr:rowOff>80983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7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72110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8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151436</xdr:rowOff>
    </xdr:from>
    <xdr:to>
      <xdr:col>10</xdr:col>
      <xdr:colOff>165100</xdr:colOff>
      <xdr:row>98</xdr:row>
      <xdr:rowOff>81586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72713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148752</xdr:rowOff>
    </xdr:from>
    <xdr:to>
      <xdr:col>6</xdr:col>
      <xdr:colOff>38100</xdr:colOff>
      <xdr:row>98</xdr:row>
      <xdr:rowOff>78902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70029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102438</xdr:rowOff>
    </xdr:from>
    <xdr:to>
      <xdr:col>55</xdr:col>
      <xdr:colOff>0</xdr:colOff>
      <xdr:row>37</xdr:row>
      <xdr:rowOff>123469</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446088"/>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91008</xdr:rowOff>
    </xdr:from>
    <xdr:to>
      <xdr:col>50</xdr:col>
      <xdr:colOff>114300</xdr:colOff>
      <xdr:row>37</xdr:row>
      <xdr:rowOff>102438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4346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90551</xdr:rowOff>
    </xdr:from>
    <xdr:to>
      <xdr:col>45</xdr:col>
      <xdr:colOff>177800</xdr:colOff>
      <xdr:row>37</xdr:row>
      <xdr:rowOff>91008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4342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39802</xdr:rowOff>
    </xdr:from>
    <xdr:to>
      <xdr:col>41</xdr:col>
      <xdr:colOff>50800</xdr:colOff>
      <xdr:row>37</xdr:row>
      <xdr:rowOff>90551</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5869102"/>
          <a:ext cx="889000" cy="5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72669</xdr:rowOff>
    </xdr:from>
    <xdr:to>
      <xdr:col>55</xdr:col>
      <xdr:colOff>50800</xdr:colOff>
      <xdr:row>38</xdr:row>
      <xdr:rowOff>2819</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4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95546</xdr:rowOff>
    </xdr:from>
    <xdr:ext cx="378565"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26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51638</xdr:rowOff>
    </xdr:from>
    <xdr:to>
      <xdr:col>50</xdr:col>
      <xdr:colOff>165100</xdr:colOff>
      <xdr:row>37</xdr:row>
      <xdr:rowOff>153238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169765</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50017" y="617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40208</xdr:rowOff>
    </xdr:from>
    <xdr:to>
      <xdr:col>46</xdr:col>
      <xdr:colOff>38100</xdr:colOff>
      <xdr:row>37</xdr:row>
      <xdr:rowOff>141808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3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158335</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61017" y="615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39751</xdr:rowOff>
    </xdr:from>
    <xdr:to>
      <xdr:col>41</xdr:col>
      <xdr:colOff>101600</xdr:colOff>
      <xdr:row>37</xdr:row>
      <xdr:rowOff>141351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157878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2017" y="615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160452</xdr:rowOff>
    </xdr:from>
    <xdr:to>
      <xdr:col>36</xdr:col>
      <xdr:colOff>165100</xdr:colOff>
      <xdr:row>34</xdr:row>
      <xdr:rowOff>90602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58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107129</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55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130240</xdr:rowOff>
    </xdr:from>
    <xdr:to>
      <xdr:col>55</xdr:col>
      <xdr:colOff>0</xdr:colOff>
      <xdr:row>58</xdr:row>
      <xdr:rowOff>149889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10074340"/>
          <a:ext cx="8382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123981</xdr:rowOff>
    </xdr:from>
    <xdr:to>
      <xdr:col>50</xdr:col>
      <xdr:colOff>114300</xdr:colOff>
      <xdr:row>58</xdr:row>
      <xdr:rowOff>149889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1006808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140636</xdr:rowOff>
    </xdr:from>
    <xdr:to>
      <xdr:col>45</xdr:col>
      <xdr:colOff>177800</xdr:colOff>
      <xdr:row>58</xdr:row>
      <xdr:rowOff>123981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913286"/>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140636</xdr:rowOff>
    </xdr:from>
    <xdr:to>
      <xdr:col>41</xdr:col>
      <xdr:colOff>50800</xdr:colOff>
      <xdr:row>58</xdr:row>
      <xdr:rowOff>126767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913286"/>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79440</xdr:rowOff>
    </xdr:from>
    <xdr:to>
      <xdr:col>55</xdr:col>
      <xdr:colOff>50800</xdr:colOff>
      <xdr:row>59</xdr:row>
      <xdr:rowOff>9590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165817</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99089</xdr:rowOff>
    </xdr:from>
    <xdr:to>
      <xdr:col>50</xdr:col>
      <xdr:colOff>165100</xdr:colOff>
      <xdr:row>59</xdr:row>
      <xdr:rowOff>29239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20366</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1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73181</xdr:rowOff>
    </xdr:from>
    <xdr:to>
      <xdr:col>46</xdr:col>
      <xdr:colOff>38100</xdr:colOff>
      <xdr:row>59</xdr:row>
      <xdr:rowOff>3331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165908</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10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89836</xdr:rowOff>
    </xdr:from>
    <xdr:to>
      <xdr:col>41</xdr:col>
      <xdr:colOff>101600</xdr:colOff>
      <xdr:row>58</xdr:row>
      <xdr:rowOff>19986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8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11113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9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75967</xdr:rowOff>
    </xdr:from>
    <xdr:to>
      <xdr:col>36</xdr:col>
      <xdr:colOff>165100</xdr:colOff>
      <xdr:row>59</xdr:row>
      <xdr:rowOff>6117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168694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101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82169</xdr:rowOff>
    </xdr:from>
    <xdr:to>
      <xdr:col>55</xdr:col>
      <xdr:colOff>0</xdr:colOff>
      <xdr:row>79</xdr:row>
      <xdr:rowOff>12326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455269"/>
          <a:ext cx="838200" cy="10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12326</xdr:rowOff>
    </xdr:from>
    <xdr:to>
      <xdr:col>50</xdr:col>
      <xdr:colOff>114300</xdr:colOff>
      <xdr:row>79</xdr:row>
      <xdr:rowOff>21318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55687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17759</xdr:rowOff>
    </xdr:from>
    <xdr:to>
      <xdr:col>45</xdr:col>
      <xdr:colOff>177800</xdr:colOff>
      <xdr:row>79</xdr:row>
      <xdr:rowOff>21318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56230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150281</xdr:rowOff>
    </xdr:from>
    <xdr:to>
      <xdr:col>41</xdr:col>
      <xdr:colOff>50800</xdr:colOff>
      <xdr:row>79</xdr:row>
      <xdr:rowOff>17759</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523381"/>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31369</xdr:rowOff>
    </xdr:from>
    <xdr:to>
      <xdr:col>55</xdr:col>
      <xdr:colOff>50800</xdr:colOff>
      <xdr:row>78</xdr:row>
      <xdr:rowOff>132969</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9796</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8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132976</xdr:rowOff>
    </xdr:from>
    <xdr:to>
      <xdr:col>50</xdr:col>
      <xdr:colOff>165100</xdr:colOff>
      <xdr:row>79</xdr:row>
      <xdr:rowOff>63126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5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54253</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5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141968</xdr:rowOff>
    </xdr:from>
    <xdr:to>
      <xdr:col>46</xdr:col>
      <xdr:colOff>38100</xdr:colOff>
      <xdr:row>79</xdr:row>
      <xdr:rowOff>72118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63245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6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138409</xdr:rowOff>
    </xdr:from>
    <xdr:to>
      <xdr:col>41</xdr:col>
      <xdr:colOff>101600</xdr:colOff>
      <xdr:row>79</xdr:row>
      <xdr:rowOff>68559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5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59686</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60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99481</xdr:rowOff>
    </xdr:from>
    <xdr:to>
      <xdr:col>36</xdr:col>
      <xdr:colOff>165100</xdr:colOff>
      <xdr:row>79</xdr:row>
      <xdr:rowOff>29631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20758</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5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92742</xdr:rowOff>
    </xdr:from>
    <xdr:to>
      <xdr:col>55</xdr:col>
      <xdr:colOff>0</xdr:colOff>
      <xdr:row>98</xdr:row>
      <xdr:rowOff>105254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894842"/>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97920</xdr:rowOff>
    </xdr:from>
    <xdr:to>
      <xdr:col>50</xdr:col>
      <xdr:colOff>114300</xdr:colOff>
      <xdr:row>98</xdr:row>
      <xdr:rowOff>105254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900020"/>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57511</xdr:rowOff>
    </xdr:from>
    <xdr:to>
      <xdr:col>45</xdr:col>
      <xdr:colOff>177800</xdr:colOff>
      <xdr:row>98</xdr:row>
      <xdr:rowOff>97920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859611"/>
          <a:ext cx="889000" cy="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12908</xdr:rowOff>
    </xdr:from>
    <xdr:to>
      <xdr:col>41</xdr:col>
      <xdr:colOff>50800</xdr:colOff>
      <xdr:row>98</xdr:row>
      <xdr:rowOff>57511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815008"/>
          <a:ext cx="889000" cy="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41942</xdr:rowOff>
    </xdr:from>
    <xdr:to>
      <xdr:col>55</xdr:col>
      <xdr:colOff>50800</xdr:colOff>
      <xdr:row>98</xdr:row>
      <xdr:rowOff>143542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8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128319</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7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54454</xdr:rowOff>
    </xdr:from>
    <xdr:to>
      <xdr:col>50</xdr:col>
      <xdr:colOff>165100</xdr:colOff>
      <xdr:row>98</xdr:row>
      <xdr:rowOff>156054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147181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9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47120</xdr:rowOff>
    </xdr:from>
    <xdr:to>
      <xdr:col>46</xdr:col>
      <xdr:colOff>38100</xdr:colOff>
      <xdr:row>98</xdr:row>
      <xdr:rowOff>148720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8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139847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9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6711</xdr:rowOff>
    </xdr:from>
    <xdr:to>
      <xdr:col>41</xdr:col>
      <xdr:colOff>101600</xdr:colOff>
      <xdr:row>98</xdr:row>
      <xdr:rowOff>108311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99438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133558</xdr:rowOff>
    </xdr:from>
    <xdr:to>
      <xdr:col>36</xdr:col>
      <xdr:colOff>165100</xdr:colOff>
      <xdr:row>98</xdr:row>
      <xdr:rowOff>63708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54835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712</xdr:rowOff>
    </xdr:from>
    <xdr:to>
      <xdr:col>85</xdr:col>
      <xdr:colOff>127000</xdr:colOff>
      <xdr:row>39</xdr:row>
      <xdr:rowOff>11588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687262"/>
          <a:ext cx="8382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712</xdr:rowOff>
    </xdr:from>
    <xdr:to>
      <xdr:col>81</xdr:col>
      <xdr:colOff>50800</xdr:colOff>
      <xdr:row>39</xdr:row>
      <xdr:rowOff>32772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687262"/>
          <a:ext cx="8890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30982</xdr:rowOff>
    </xdr:from>
    <xdr:to>
      <xdr:col>76</xdr:col>
      <xdr:colOff>114300</xdr:colOff>
      <xdr:row>39</xdr:row>
      <xdr:rowOff>32772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6717532"/>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597</xdr:rowOff>
    </xdr:from>
    <xdr:to>
      <xdr:col>71</xdr:col>
      <xdr:colOff>177800</xdr:colOff>
      <xdr:row>39</xdr:row>
      <xdr:rowOff>30982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6687147"/>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132238</xdr:rowOff>
    </xdr:from>
    <xdr:to>
      <xdr:col>85</xdr:col>
      <xdr:colOff>177800</xdr:colOff>
      <xdr:row>39</xdr:row>
      <xdr:rowOff>62388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6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47165</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5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121362</xdr:rowOff>
    </xdr:from>
    <xdr:to>
      <xdr:col>81</xdr:col>
      <xdr:colOff>101600</xdr:colOff>
      <xdr:row>39</xdr:row>
      <xdr:rowOff>51512</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6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42639</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7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153422</xdr:rowOff>
    </xdr:from>
    <xdr:to>
      <xdr:col>76</xdr:col>
      <xdr:colOff>165100</xdr:colOff>
      <xdr:row>39</xdr:row>
      <xdr:rowOff>83572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6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74699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7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151632</xdr:rowOff>
    </xdr:from>
    <xdr:to>
      <xdr:col>72</xdr:col>
      <xdr:colOff>38100</xdr:colOff>
      <xdr:row>39</xdr:row>
      <xdr:rowOff>81782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72909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7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121247</xdr:rowOff>
    </xdr:from>
    <xdr:to>
      <xdr:col>67</xdr:col>
      <xdr:colOff>101600</xdr:colOff>
      <xdr:row>39</xdr:row>
      <xdr:rowOff>51397</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42524</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164742</xdr:rowOff>
    </xdr:from>
    <xdr:to>
      <xdr:col>85</xdr:col>
      <xdr:colOff>127000</xdr:colOff>
      <xdr:row>58</xdr:row>
      <xdr:rowOff>31893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937392"/>
          <a:ext cx="8382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164742</xdr:rowOff>
    </xdr:from>
    <xdr:to>
      <xdr:col>81</xdr:col>
      <xdr:colOff>50800</xdr:colOff>
      <xdr:row>58</xdr:row>
      <xdr:rowOff>39201</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9937392"/>
          <a:ext cx="889000" cy="4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38019</xdr:rowOff>
    </xdr:from>
    <xdr:to>
      <xdr:col>76</xdr:col>
      <xdr:colOff>114300</xdr:colOff>
      <xdr:row>58</xdr:row>
      <xdr:rowOff>39201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9982119"/>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3246</xdr:rowOff>
    </xdr:from>
    <xdr:to>
      <xdr:col>71</xdr:col>
      <xdr:colOff>177800</xdr:colOff>
      <xdr:row>58</xdr:row>
      <xdr:rowOff>38019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947346"/>
          <a:ext cx="8890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152543</xdr:rowOff>
    </xdr:from>
    <xdr:to>
      <xdr:col>85</xdr:col>
      <xdr:colOff>177800</xdr:colOff>
      <xdr:row>58</xdr:row>
      <xdr:rowOff>82693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67470</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8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113942</xdr:rowOff>
    </xdr:from>
    <xdr:to>
      <xdr:col>81</xdr:col>
      <xdr:colOff>101600</xdr:colOff>
      <xdr:row>58</xdr:row>
      <xdr:rowOff>44092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8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35219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9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159851</xdr:rowOff>
    </xdr:from>
    <xdr:to>
      <xdr:col>76</xdr:col>
      <xdr:colOff>165100</xdr:colOff>
      <xdr:row>58</xdr:row>
      <xdr:rowOff>90001</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9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81128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100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158669</xdr:rowOff>
    </xdr:from>
    <xdr:to>
      <xdr:col>72</xdr:col>
      <xdr:colOff>38100</xdr:colOff>
      <xdr:row>58</xdr:row>
      <xdr:rowOff>88819</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79946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123896</xdr:rowOff>
    </xdr:from>
    <xdr:to>
      <xdr:col>67</xdr:col>
      <xdr:colOff>101600</xdr:colOff>
      <xdr:row>58</xdr:row>
      <xdr:rowOff>54046</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8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45173</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9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114646</xdr:rowOff>
    </xdr:from>
    <xdr:to>
      <xdr:col>85</xdr:col>
      <xdr:colOff>127000</xdr:colOff>
      <xdr:row>78</xdr:row>
      <xdr:rowOff>138237</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5481300" y="13487746"/>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138237</xdr:rowOff>
    </xdr:from>
    <xdr:to>
      <xdr:col>81</xdr:col>
      <xdr:colOff>50800</xdr:colOff>
      <xdr:row>78</xdr:row>
      <xdr:rowOff>139224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4592300" y="13511337"/>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139224</xdr:rowOff>
    </xdr:from>
    <xdr:to>
      <xdr:col>76</xdr:col>
      <xdr:colOff>114300</xdr:colOff>
      <xdr:row>78</xdr:row>
      <xdr:rowOff>139618</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51232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139618</xdr:rowOff>
    </xdr:from>
    <xdr:to>
      <xdr:col>71</xdr:col>
      <xdr:colOff>177800</xdr:colOff>
      <xdr:row>78</xdr:row>
      <xdr:rowOff>139618</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512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63846</xdr:rowOff>
    </xdr:from>
    <xdr:to>
      <xdr:col>85</xdr:col>
      <xdr:colOff>177800</xdr:colOff>
      <xdr:row>78</xdr:row>
      <xdr:rowOff>165446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4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167130</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87437</xdr:rowOff>
    </xdr:from>
    <xdr:to>
      <xdr:col>81</xdr:col>
      <xdr:colOff>101600</xdr:colOff>
      <xdr:row>79</xdr:row>
      <xdr:rowOff>17587</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8714</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2017" y="1355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88424</xdr:rowOff>
    </xdr:from>
    <xdr:to>
      <xdr:col>76</xdr:col>
      <xdr:colOff>165100</xdr:colOff>
      <xdr:row>79</xdr:row>
      <xdr:rowOff>18574</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9701</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3017" y="1355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88818</xdr:rowOff>
    </xdr:from>
    <xdr:to>
      <xdr:col>72</xdr:col>
      <xdr:colOff>38100</xdr:colOff>
      <xdr:row>79</xdr:row>
      <xdr:rowOff>18968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10095</xdr:rowOff>
    </xdr:from>
    <xdr:ext cx="313932"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46333" y="1355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88818</xdr:rowOff>
    </xdr:from>
    <xdr:to>
      <xdr:col>67</xdr:col>
      <xdr:colOff>101600</xdr:colOff>
      <xdr:row>79</xdr:row>
      <xdr:rowOff>18968</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10095</xdr:rowOff>
    </xdr:from>
    <xdr:ext cx="313932"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57333" y="1355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164643</xdr:rowOff>
    </xdr:from>
    <xdr:to>
      <xdr:col>85</xdr:col>
      <xdr:colOff>127000</xdr:colOff>
      <xdr:row>98</xdr:row>
      <xdr:rowOff>37681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5481300" y="16795293"/>
          <a:ext cx="838200" cy="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149733</xdr:rowOff>
    </xdr:from>
    <xdr:to>
      <xdr:col>81</xdr:col>
      <xdr:colOff>50800</xdr:colOff>
      <xdr:row>97</xdr:row>
      <xdr:rowOff>164643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4592300" y="16780383"/>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149733</xdr:rowOff>
    </xdr:from>
    <xdr:to>
      <xdr:col>76</xdr:col>
      <xdr:colOff>114300</xdr:colOff>
      <xdr:row>98</xdr:row>
      <xdr:rowOff>33465</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780383"/>
          <a:ext cx="8890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33465</xdr:rowOff>
    </xdr:from>
    <xdr:to>
      <xdr:col>71</xdr:col>
      <xdr:colOff>177800</xdr:colOff>
      <xdr:row>98</xdr:row>
      <xdr:rowOff>87655</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835565"/>
          <a:ext cx="889000" cy="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158331</xdr:rowOff>
    </xdr:from>
    <xdr:to>
      <xdr:col>85</xdr:col>
      <xdr:colOff>177800</xdr:colOff>
      <xdr:row>98</xdr:row>
      <xdr:rowOff>88481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7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136758</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7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113843</xdr:rowOff>
    </xdr:from>
    <xdr:to>
      <xdr:col>81</xdr:col>
      <xdr:colOff>101600</xdr:colOff>
      <xdr:row>98</xdr:row>
      <xdr:rowOff>43993</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7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35120</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8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98933</xdr:rowOff>
    </xdr:from>
    <xdr:to>
      <xdr:col>76</xdr:col>
      <xdr:colOff>165100</xdr:colOff>
      <xdr:row>98</xdr:row>
      <xdr:rowOff>29083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20210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8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154115</xdr:rowOff>
    </xdr:from>
    <xdr:to>
      <xdr:col>72</xdr:col>
      <xdr:colOff>38100</xdr:colOff>
      <xdr:row>98</xdr:row>
      <xdr:rowOff>84265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7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75392</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8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36855</xdr:rowOff>
    </xdr:from>
    <xdr:to>
      <xdr:col>67</xdr:col>
      <xdr:colOff>101600</xdr:colOff>
      <xdr:row>98</xdr:row>
      <xdr:rowOff>138455</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8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129582</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9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令和２年度に総務費が大きく上昇しているのは、特別定額給付金のほか、新型コロナウイルス感染症関連の支出によるところが大きなものとなっている。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の令和元年度における急激な上昇は、私立幼稚園の認定こども園化に対する施設整備補助が主な要因であると同時に、補助費等が増額となった要因にもなっているものの、一時的なものである。また、民生費が、類似団体内順位、全国平均並びに山形県平均より一貫して低いのは、町直営施設がないことなどが主な要因となっているが、毎年度の実績に加え、今後も増加傾向が見込まれることから、民生費のさらなる歳出等が危惧される。労働費は、平成２８年度に住民一人当たり３．４千円となっており、他年度に比べ突出しているが、これは地方創生加速化交付金事業の実施によるものである。消防費は、住民一人当たり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千円と上昇</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ものの、類似団体内平均値との差が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差額が拡大している。近年、全国でさまざまな災害が多発していることもあり、特に安全・安心確保のための事業強化に取り組んできたことや消防事務委託の増額に伴い、増加することが予想されることから注視していく必要がある。公債費は、住民一人当たり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３０年度までは山辺中学校改築事業による多額の起債発行などに伴う元利償還等により、増加傾向が続いていたものの、令和元年度には減少に転じている。総じて、類似団体内平均値を下回る状況が続いているものの、後年度に向けた持続可能な自治体構築に向け、継続的なバランスのとれた財政運営可能な自治体の確立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基金残高については、事業実施に伴う取崩しにより減少していたが、平成３０年度は土地開発公社の解散に伴う清算金、ふるさと応援寄付金の増加及び事業精査などにより、実質単年度収支が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プラス</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になると同時に、基金残高も増額となっている。令和元年度において、実質単年度収支がマイナスとはなっているものの、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令和２年度では事業改善効果等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より、基金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残高の増額</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単年度収支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もプラスと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なっている。今後も様々な</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施策の展開を図りながら、後年度における安定した財政運営可能な自治体の確立が急務である。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ついては、平成２５年度以降、山辺中学校建設事業等の大規模事業の実施に伴い、歳出が増加したものの、基金の活用も含めた調整の結果、平成２５年度から平成２７年度まで実質収支額が２００百万円台であったため、６～７％で推移していたが、平成２８年度及び平成２９年度に１００万円台となっていることなどから、平成２８年度は５．０７％、平成２９年度には４．５３％に低下し、平成３０年度においては４．００％を切る３．７７％と低下に歯止めが係らない状態が続いてい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しかしながら、令和元年度にはこれまでの事業精査、給与の独自削減並びに地方債発行の抑制等の様々な施策の効果により、５．３１％と平成２８年度並みの数値となって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おり、令和２年度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おいても４．４９％を保っている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その他特別会計については、年度毎に多少の増減はあるもの、一般会計からの繰入金が増加傾向で高い水準にある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令和２年度から法</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適</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化とな</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った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公営企業（公共下水道事業、簡易水道等事業）の独立採算制の原則、保険料や使用料金等の定期的な見直しによる料金体制の適正化を図り、一般会計の負担軽減に努める必要がある。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また、令和元</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他会計</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おいて生じた赤字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令和２年度において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解消されている。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7545402</v>
      </c>
      <c r="BO4" s="464"/>
      <c r="BP4" s="464"/>
      <c r="BQ4" s="464"/>
      <c r="BR4" s="464"/>
      <c r="BS4" s="464"/>
      <c r="BT4" s="464"/>
      <c r="BU4" s="465"/>
      <c r="BV4" s="463">
        <v>5902705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4.5</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7345435</v>
      </c>
      <c r="BO5" s="469"/>
      <c r="BP5" s="469"/>
      <c r="BQ5" s="469"/>
      <c r="BR5" s="469"/>
      <c r="BS5" s="469"/>
      <c r="BT5" s="469"/>
      <c r="BU5" s="470"/>
      <c r="BV5" s="468">
        <v>5708240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199967</v>
      </c>
      <c r="BO6" s="469"/>
      <c r="BP6" s="469"/>
      <c r="BQ6" s="469"/>
      <c r="BR6" s="469"/>
      <c r="BS6" s="469"/>
      <c r="BT6" s="469"/>
      <c r="BU6" s="470"/>
      <c r="BV6" s="468">
        <v>194465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94.5</v>
      </c>
      <c r="CU6" s="622"/>
      <c r="CV6" s="622"/>
      <c r="CW6" s="622"/>
      <c r="CX6" s="622"/>
      <c r="CY6" s="622"/>
      <c r="CZ6" s="622"/>
      <c r="DA6" s="623"/>
      <c r="DB6" s="621">
        <v>98.5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31251</v>
      </c>
      <c r="BO7" s="469"/>
      <c r="BP7" s="469"/>
      <c r="BQ7" s="469"/>
      <c r="BR7" s="469"/>
      <c r="BS7" s="469"/>
      <c r="BT7" s="469"/>
      <c r="BU7" s="470"/>
      <c r="BV7" s="468">
        <v>1527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3750559</v>
      </c>
      <c r="CU7" s="469"/>
      <c r="CV7" s="469"/>
      <c r="CW7" s="469"/>
      <c r="CX7" s="469"/>
      <c r="CY7" s="469"/>
      <c r="CZ7" s="469"/>
      <c r="DA7" s="470"/>
      <c r="DB7" s="468">
        <v>3631212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168716</v>
      </c>
      <c r="BO8" s="469"/>
      <c r="BP8" s="469"/>
      <c r="BQ8" s="469"/>
      <c r="BR8" s="469"/>
      <c r="BS8" s="469"/>
      <c r="BT8" s="469"/>
      <c r="BU8" s="470"/>
      <c r="BV8" s="468">
        <v>192938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13725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-24222</v>
      </c>
      <c r="BO9" s="469"/>
      <c r="BP9" s="469"/>
      <c r="BQ9" s="469"/>
      <c r="BR9" s="469"/>
      <c r="BS9" s="469"/>
      <c r="BT9" s="469"/>
      <c r="BU9" s="470"/>
      <c r="BV9" s="468">
        <v>55457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13.8</v>
      </c>
      <c r="CU9" s="439"/>
      <c r="CV9" s="439"/>
      <c r="CW9" s="439"/>
      <c r="CX9" s="439"/>
      <c r="CY9" s="439"/>
      <c r="CZ9" s="439"/>
      <c r="DA9" s="440"/>
      <c r="DB9" s="438">
        <v>15.6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14369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150081</v>
      </c>
      <c r="BO10" s="469"/>
      <c r="BP10" s="469"/>
      <c r="BQ10" s="469"/>
      <c r="BR10" s="469"/>
      <c r="BS10" s="469"/>
      <c r="BT10" s="469"/>
      <c r="BU10" s="470"/>
      <c r="BV10" s="468">
        <v>30043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14029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97493</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13982</v>
      </c>
      <c r="S13" s="572"/>
      <c r="T13" s="572"/>
      <c r="U13" s="572"/>
      <c r="V13" s="573"/>
      <c r="W13" s="559" t="s">
        <v>140</v>
      </c>
      <c r="X13" s="481"/>
      <c r="Y13" s="481"/>
      <c r="Z13" s="481"/>
      <c r="AA13" s="481"/>
      <c r="AB13" s="482"/>
      <c r="AC13" s="444">
        <v>435</v>
      </c>
      <c r="AD13" s="445"/>
      <c r="AE13" s="445"/>
      <c r="AF13" s="445"/>
      <c r="AG13" s="446"/>
      <c r="AH13" s="444">
        <v>574</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125859</v>
      </c>
      <c r="BO13" s="469"/>
      <c r="BP13" s="469"/>
      <c r="BQ13" s="469"/>
      <c r="BR13" s="469"/>
      <c r="BS13" s="469"/>
      <c r="BT13" s="469"/>
      <c r="BU13" s="470"/>
      <c r="BV13" s="468">
        <v>-11993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11.3</v>
      </c>
      <c r="CU13" s="439"/>
      <c r="CV13" s="439"/>
      <c r="CW13" s="439"/>
      <c r="CX13" s="439"/>
      <c r="CY13" s="439"/>
      <c r="CZ13" s="439"/>
      <c r="DA13" s="440"/>
      <c r="DB13" s="438">
        <v>11.2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14197</v>
      </c>
      <c r="S14" s="572"/>
      <c r="T14" s="572"/>
      <c r="U14" s="572"/>
      <c r="V14" s="573"/>
      <c r="W14" s="574"/>
      <c r="X14" s="484"/>
      <c r="Y14" s="484"/>
      <c r="Z14" s="484"/>
      <c r="AA14" s="484"/>
      <c r="AB14" s="485"/>
      <c r="AC14" s="564">
        <v>6.3</v>
      </c>
      <c r="AD14" s="565"/>
      <c r="AE14" s="565"/>
      <c r="AF14" s="565"/>
      <c r="AG14" s="566"/>
      <c r="AH14" s="564">
        <v>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32.700000000000003</v>
      </c>
      <c r="CU14" s="576"/>
      <c r="CV14" s="576"/>
      <c r="CW14" s="576"/>
      <c r="CX14" s="576"/>
      <c r="CY14" s="576"/>
      <c r="CZ14" s="576"/>
      <c r="DA14" s="577"/>
      <c r="DB14" s="575">
        <v>50.7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14142</v>
      </c>
      <c r="S15" s="572"/>
      <c r="T15" s="572"/>
      <c r="U15" s="572"/>
      <c r="V15" s="573"/>
      <c r="W15" s="559" t="s">
        <v>146</v>
      </c>
      <c r="X15" s="481"/>
      <c r="Y15" s="481"/>
      <c r="Z15" s="481"/>
      <c r="AA15" s="481"/>
      <c r="AB15" s="482"/>
      <c r="AC15" s="444">
        <v>2202</v>
      </c>
      <c r="AD15" s="445"/>
      <c r="AE15" s="445"/>
      <c r="AF15" s="445"/>
      <c r="AG15" s="446"/>
      <c r="AH15" s="444">
        <v>2252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1303516</v>
      </c>
      <c r="BO15" s="464"/>
      <c r="BP15" s="464"/>
      <c r="BQ15" s="464"/>
      <c r="BR15" s="464"/>
      <c r="BS15" s="464"/>
      <c r="BT15" s="464"/>
      <c r="BU15" s="465"/>
      <c r="BV15" s="463">
        <v>1235763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32</v>
      </c>
      <c r="AD16" s="565"/>
      <c r="AE16" s="565"/>
      <c r="AF16" s="565"/>
      <c r="AG16" s="566"/>
      <c r="AH16" s="564">
        <v>31.2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3312685</v>
      </c>
      <c r="BO16" s="469"/>
      <c r="BP16" s="469"/>
      <c r="BQ16" s="469"/>
      <c r="BR16" s="469"/>
      <c r="BS16" s="469"/>
      <c r="BT16" s="469"/>
      <c r="BU16" s="470"/>
      <c r="BV16" s="468">
        <v>3186148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4240</v>
      </c>
      <c r="AD17" s="445"/>
      <c r="AE17" s="445"/>
      <c r="AF17" s="445"/>
      <c r="AG17" s="446"/>
      <c r="AH17" s="444">
        <v>4388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1608992</v>
      </c>
      <c r="BO17" s="469"/>
      <c r="BP17" s="469"/>
      <c r="BQ17" s="469"/>
      <c r="BR17" s="469"/>
      <c r="BS17" s="469"/>
      <c r="BT17" s="469"/>
      <c r="BU17" s="470"/>
      <c r="BV17" s="468">
        <v>1543085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61.45</v>
      </c>
      <c r="M18" s="533"/>
      <c r="N18" s="533"/>
      <c r="O18" s="533"/>
      <c r="P18" s="533"/>
      <c r="Q18" s="533"/>
      <c r="R18" s="534"/>
      <c r="S18" s="534"/>
      <c r="T18" s="534"/>
      <c r="U18" s="534"/>
      <c r="V18" s="535"/>
      <c r="W18" s="549"/>
      <c r="X18" s="550"/>
      <c r="Y18" s="550"/>
      <c r="Z18" s="550"/>
      <c r="AA18" s="550"/>
      <c r="AB18" s="560"/>
      <c r="AC18" s="432">
        <v>61.7</v>
      </c>
      <c r="AD18" s="433"/>
      <c r="AE18" s="433"/>
      <c r="AF18" s="433"/>
      <c r="AG18" s="536"/>
      <c r="AH18" s="432">
        <v>60.8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3449705</v>
      </c>
      <c r="BO18" s="469"/>
      <c r="BP18" s="469"/>
      <c r="BQ18" s="469"/>
      <c r="BR18" s="469"/>
      <c r="BS18" s="469"/>
      <c r="BT18" s="469"/>
      <c r="BU18" s="470"/>
      <c r="BV18" s="468">
        <v>3502201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223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4457564</v>
      </c>
      <c r="BO19" s="469"/>
      <c r="BP19" s="469"/>
      <c r="BQ19" s="469"/>
      <c r="BR19" s="469"/>
      <c r="BS19" s="469"/>
      <c r="BT19" s="469"/>
      <c r="BU19" s="470"/>
      <c r="BV19" s="468">
        <v>4311800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4551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5421070</v>
      </c>
      <c r="BO23" s="469"/>
      <c r="BP23" s="469"/>
      <c r="BQ23" s="469"/>
      <c r="BR23" s="469"/>
      <c r="BS23" s="469"/>
      <c r="BT23" s="469"/>
      <c r="BU23" s="470"/>
      <c r="BV23" s="468">
        <v>5801301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7380</v>
      </c>
      <c r="R24" s="445"/>
      <c r="S24" s="445"/>
      <c r="T24" s="445"/>
      <c r="U24" s="445"/>
      <c r="V24" s="446"/>
      <c r="W24" s="510"/>
      <c r="X24" s="501"/>
      <c r="Y24" s="502"/>
      <c r="Z24" s="441" t="s">
        <v>170</v>
      </c>
      <c r="AA24" s="442"/>
      <c r="AB24" s="442"/>
      <c r="AC24" s="442"/>
      <c r="AD24" s="442"/>
      <c r="AE24" s="442"/>
      <c r="AF24" s="442"/>
      <c r="AG24" s="443"/>
      <c r="AH24" s="444">
        <v>102</v>
      </c>
      <c r="AI24" s="445"/>
      <c r="AJ24" s="445"/>
      <c r="AK24" s="445"/>
      <c r="AL24" s="446"/>
      <c r="AM24" s="444">
        <v>313752</v>
      </c>
      <c r="AN24" s="445"/>
      <c r="AO24" s="445"/>
      <c r="AP24" s="445"/>
      <c r="AQ24" s="445"/>
      <c r="AR24" s="446"/>
      <c r="AS24" s="444">
        <v>3076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2423656</v>
      </c>
      <c r="BO24" s="469"/>
      <c r="BP24" s="469"/>
      <c r="BQ24" s="469"/>
      <c r="BR24" s="469"/>
      <c r="BS24" s="469"/>
      <c r="BT24" s="469"/>
      <c r="BU24" s="470"/>
      <c r="BV24" s="468">
        <v>2529527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5842</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175</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533476</v>
      </c>
      <c r="BO25" s="464"/>
      <c r="BP25" s="464"/>
      <c r="BQ25" s="464"/>
      <c r="BR25" s="464"/>
      <c r="BS25" s="464"/>
      <c r="BT25" s="464"/>
      <c r="BU25" s="465"/>
      <c r="BV25" s="463">
        <v>195913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5557</v>
      </c>
      <c r="R26" s="445"/>
      <c r="S26" s="445"/>
      <c r="T26" s="445"/>
      <c r="U26" s="445"/>
      <c r="V26" s="446"/>
      <c r="W26" s="510"/>
      <c r="X26" s="501"/>
      <c r="Y26" s="502"/>
      <c r="Z26" s="441" t="s">
        <v>179</v>
      </c>
      <c r="AA26" s="523"/>
      <c r="AB26" s="523"/>
      <c r="AC26" s="523"/>
      <c r="AD26" s="523"/>
      <c r="AE26" s="523"/>
      <c r="AF26" s="523"/>
      <c r="AG26" s="524"/>
      <c r="AH26" s="444">
        <v>9</v>
      </c>
      <c r="AI26" s="445"/>
      <c r="AJ26" s="445"/>
      <c r="AK26" s="445"/>
      <c r="AL26" s="446"/>
      <c r="AM26" s="444">
        <v>32022</v>
      </c>
      <c r="AN26" s="445"/>
      <c r="AO26" s="445"/>
      <c r="AP26" s="445"/>
      <c r="AQ26" s="445"/>
      <c r="AR26" s="446"/>
      <c r="AS26" s="444">
        <v>3558</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3100</v>
      </c>
      <c r="R27" s="445"/>
      <c r="S27" s="445"/>
      <c r="T27" s="445"/>
      <c r="U27" s="445"/>
      <c r="V27" s="446"/>
      <c r="W27" s="510"/>
      <c r="X27" s="501"/>
      <c r="Y27" s="502"/>
      <c r="Z27" s="441" t="s">
        <v>182</v>
      </c>
      <c r="AA27" s="442"/>
      <c r="AB27" s="442"/>
      <c r="AC27" s="442"/>
      <c r="AD27" s="442"/>
      <c r="AE27" s="442"/>
      <c r="AF27" s="442"/>
      <c r="AG27" s="443"/>
      <c r="AH27" s="444">
        <v>1</v>
      </c>
      <c r="AI27" s="445"/>
      <c r="AJ27" s="445"/>
      <c r="AK27" s="445"/>
      <c r="AL27" s="446"/>
      <c r="AM27" s="444" t="s">
        <v>183</v>
      </c>
      <c r="AN27" s="445"/>
      <c r="AO27" s="445"/>
      <c r="AP27" s="445"/>
      <c r="AQ27" s="445"/>
      <c r="AR27" s="446"/>
      <c r="AS27" s="444" t="s">
        <v>184</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18204</v>
      </c>
      <c r="BO27" s="472"/>
      <c r="BP27" s="472"/>
      <c r="BQ27" s="472"/>
      <c r="BR27" s="472"/>
      <c r="BS27" s="472"/>
      <c r="BT27" s="472"/>
      <c r="BU27" s="473"/>
      <c r="BV27" s="471">
        <v>18204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2550</v>
      </c>
      <c r="R28" s="445"/>
      <c r="S28" s="445"/>
      <c r="T28" s="445"/>
      <c r="U28" s="445"/>
      <c r="V28" s="446"/>
      <c r="W28" s="510"/>
      <c r="X28" s="501"/>
      <c r="Y28" s="502"/>
      <c r="Z28" s="441" t="s">
        <v>187</v>
      </c>
      <c r="AA28" s="442"/>
      <c r="AB28" s="442"/>
      <c r="AC28" s="442"/>
      <c r="AD28" s="442"/>
      <c r="AE28" s="442"/>
      <c r="AF28" s="442"/>
      <c r="AG28" s="443"/>
      <c r="AH28" s="444" t="s">
        <v>188</v>
      </c>
      <c r="AI28" s="445"/>
      <c r="AJ28" s="445"/>
      <c r="AK28" s="445"/>
      <c r="AL28" s="446"/>
      <c r="AM28" s="444" t="s">
        <v>138</v>
      </c>
      <c r="AN28" s="445"/>
      <c r="AO28" s="445"/>
      <c r="AP28" s="445"/>
      <c r="AQ28" s="445"/>
      <c r="AR28" s="446"/>
      <c r="AS28" s="444" t="s">
        <v>189</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730418</v>
      </c>
      <c r="BO28" s="464"/>
      <c r="BP28" s="464"/>
      <c r="BQ28" s="464"/>
      <c r="BR28" s="464"/>
      <c r="BS28" s="464"/>
      <c r="BT28" s="464"/>
      <c r="BU28" s="465"/>
      <c r="BV28" s="463">
        <v>580337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191</v>
      </c>
      <c r="F29" s="442"/>
      <c r="G29" s="442"/>
      <c r="H29" s="442"/>
      <c r="I29" s="442"/>
      <c r="J29" s="442"/>
      <c r="K29" s="443"/>
      <c r="L29" s="444">
        <v>10</v>
      </c>
      <c r="M29" s="445"/>
      <c r="N29" s="445"/>
      <c r="O29" s="445"/>
      <c r="P29" s="446"/>
      <c r="Q29" s="444">
        <v>2400</v>
      </c>
      <c r="R29" s="445"/>
      <c r="S29" s="445"/>
      <c r="T29" s="445"/>
      <c r="U29" s="445"/>
      <c r="V29" s="446"/>
      <c r="W29" s="511"/>
      <c r="X29" s="512"/>
      <c r="Y29" s="513"/>
      <c r="Z29" s="441" t="s">
        <v>192</v>
      </c>
      <c r="AA29" s="442"/>
      <c r="AB29" s="442"/>
      <c r="AC29" s="442"/>
      <c r="AD29" s="442"/>
      <c r="AE29" s="442"/>
      <c r="AF29" s="442"/>
      <c r="AG29" s="443"/>
      <c r="AH29" s="444">
        <v>103</v>
      </c>
      <c r="AI29" s="445"/>
      <c r="AJ29" s="445"/>
      <c r="AK29" s="445"/>
      <c r="AL29" s="446"/>
      <c r="AM29" s="444">
        <v>317938</v>
      </c>
      <c r="AN29" s="445"/>
      <c r="AO29" s="445"/>
      <c r="AP29" s="445"/>
      <c r="AQ29" s="445"/>
      <c r="AR29" s="446"/>
      <c r="AS29" s="444">
        <v>3087</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150520</v>
      </c>
      <c r="BO29" s="469"/>
      <c r="BP29" s="469"/>
      <c r="BQ29" s="469"/>
      <c r="BR29" s="469"/>
      <c r="BS29" s="469"/>
      <c r="BT29" s="469"/>
      <c r="BU29" s="470"/>
      <c r="BV29" s="468">
        <v>150453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1200192</v>
      </c>
      <c r="BO30" s="472"/>
      <c r="BP30" s="472"/>
      <c r="BQ30" s="472"/>
      <c r="BR30" s="472"/>
      <c r="BS30" s="472"/>
      <c r="BT30" s="472"/>
      <c r="BU30" s="473"/>
      <c r="BV30" s="471">
        <v>976863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204</v>
      </c>
      <c r="X33" s="430"/>
      <c r="Y33" s="430"/>
      <c r="Z33" s="430"/>
      <c r="AA33" s="430"/>
      <c r="AB33" s="430"/>
      <c r="AC33" s="430"/>
      <c r="AD33" s="430"/>
      <c r="AE33" s="430"/>
      <c r="AF33" s="430"/>
      <c r="AG33" s="430"/>
      <c r="AH33" s="430"/>
      <c r="AI33" s="430"/>
      <c r="AJ33" s="430"/>
      <c r="AK33" s="430"/>
      <c r="AL33" s="216"/>
      <c r="AM33" s="431" t="s">
        <v>205</v>
      </c>
      <c r="AN33" s="431"/>
      <c r="AO33" s="430" t="s">
        <v>202</v>
      </c>
      <c r="AP33" s="430"/>
      <c r="AQ33" s="430"/>
      <c r="AR33" s="430"/>
      <c r="AS33" s="430"/>
      <c r="AT33" s="430"/>
      <c r="AU33" s="430"/>
      <c r="AV33" s="430"/>
      <c r="AW33" s="430"/>
      <c r="AX33" s="430"/>
      <c r="AY33" s="430"/>
      <c r="AZ33" s="430"/>
      <c r="BA33" s="430"/>
      <c r="BB33" s="430"/>
      <c r="BC33" s="430"/>
      <c r="BD33" s="217"/>
      <c r="BE33" s="430" t="s">
        <v>206</v>
      </c>
      <c r="BF33" s="430"/>
      <c r="BG33" s="430" t="s">
        <v>207</v>
      </c>
      <c r="BH33" s="430"/>
      <c r="BI33" s="430"/>
      <c r="BJ33" s="430"/>
      <c r="BK33" s="430"/>
      <c r="BL33" s="430"/>
      <c r="BM33" s="430"/>
      <c r="BN33" s="430"/>
      <c r="BO33" s="430"/>
      <c r="BP33" s="430"/>
      <c r="BQ33" s="430"/>
      <c r="BR33" s="430"/>
      <c r="BS33" s="430"/>
      <c r="BT33" s="430"/>
      <c r="BU33" s="430"/>
      <c r="BV33" s="217"/>
      <c r="BW33" s="431" t="s">
        <v>206</v>
      </c>
      <c r="BX33" s="431"/>
      <c r="BY33" s="430" t="s">
        <v>208</v>
      </c>
      <c r="BZ33" s="430"/>
      <c r="CA33" s="430"/>
      <c r="CB33" s="430"/>
      <c r="CC33" s="430"/>
      <c r="CD33" s="430"/>
      <c r="CE33" s="430"/>
      <c r="CF33" s="430"/>
      <c r="CG33" s="430"/>
      <c r="CH33" s="430"/>
      <c r="CI33" s="430"/>
      <c r="CJ33" s="430"/>
      <c r="CK33" s="430"/>
      <c r="CL33" s="430"/>
      <c r="CM33" s="430"/>
      <c r="CN33" s="216"/>
      <c r="CO33" s="431" t="s">
        <v>203</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山辺町国民健康保険特別会計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山辺町公共下水道事業会計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山辺町介護保険特別会計（保険事業）</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山辺町簡易水道事業会計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山辺町後期高齢者医療特別会計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山形広域環境事務組合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山形県市町村交通災害共済組合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山形県後期高齢者医療広域連合（普通会計分）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山形県後期高齢者医療広域連合（事業会計分）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最上川中部水道企業団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znAEe0RIsjY+pezTyIKiTbyFlC76tYJfBq5SwhhI3hM0IeSU7idc24MvSrvfNxzXjUMieY4y+LrX9LCGB7FNfA==" saltValue="jpSBRLS19fS5RFjG83QL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562</v>
      </c>
      <c r="D34" s="1250"/>
      <c r="E34" s="1251"/>
      <c r="F34" s="32">
        <v>5.07</v>
      </c>
      <c r="G34" s="33">
        <v>4.53</v>
      </c>
      <c r="H34" s="33">
        <v>3.77</v>
      </c>
      <c r="I34" s="33">
        <v>5.31</v>
      </c>
      <c r="J34" s="34">
        <v>4.49</v>
      </c>
      <c r="K34" s="22"/>
      <c r="L34" s="22"/>
      <c r="M34" s="22"/>
      <c r="N34" s="22"/>
      <c r="O34" s="22"/>
      <c r="P34" s="22"/>
    </row>
    <row r="35" spans="1:16" ht="39" customHeight="1" x14ac:dyDescent="0.15">
      <c r="A35" s="22"/>
      <c r="B35" s="35"/>
      <c r="C35" s="1244" t="s">
        <v>563</v>
      </c>
      <c r="D35" s="1245"/>
      <c r="E35" s="1246"/>
      <c r="F35" s="36">
        <v>1.2</v>
      </c>
      <c r="G35" s="37">
        <v>0.2</v>
      </c>
      <c r="H35" s="37">
        <v>1.1000000000000001</v>
      </c>
      <c r="I35" s="37">
        <v>2.38</v>
      </c>
      <c r="J35" s="38">
        <v>2.99</v>
      </c>
      <c r="K35" s="22"/>
      <c r="L35" s="22"/>
      <c r="M35" s="22"/>
      <c r="N35" s="22"/>
      <c r="O35" s="22"/>
      <c r="P35" s="22"/>
    </row>
    <row r="36" spans="1:16" ht="39" customHeight="1" x14ac:dyDescent="0.15">
      <c r="A36" s="22"/>
      <c r="B36" s="35"/>
      <c r="C36" s="1244" t="s">
        <v>564</v>
      </c>
      <c r="D36" s="1245"/>
      <c r="E36" s="1246"/>
      <c r="F36" s="36" t="s">
        <v>512</v>
      </c>
      <c r="G36" s="37" t="s">
        <v>512</v>
      </c>
      <c r="H36" s="37" t="s">
        <v>512</v>
      </c>
      <c r="I36" s="37" t="s">
        <v>512</v>
      </c>
      <c r="J36" s="38">
        <v>1.04</v>
      </c>
      <c r="K36" s="22"/>
      <c r="L36" s="22"/>
      <c r="M36" s="22"/>
      <c r="N36" s="22"/>
      <c r="O36" s="22"/>
      <c r="P36" s="22"/>
    </row>
    <row r="37" spans="1:16" ht="39" customHeight="1" x14ac:dyDescent="0.15">
      <c r="A37" s="22"/>
      <c r="B37" s="35"/>
      <c r="C37" s="1244" t="s">
        <v>565</v>
      </c>
      <c r="D37" s="1245"/>
      <c r="E37" s="1246"/>
      <c r="F37" s="36">
        <v>2.14</v>
      </c>
      <c r="G37" s="37">
        <v>1.91</v>
      </c>
      <c r="H37" s="37">
        <v>1.79</v>
      </c>
      <c r="I37" s="37">
        <v>0.61</v>
      </c>
      <c r="J37" s="38">
        <v>0.83</v>
      </c>
      <c r="K37" s="22"/>
      <c r="L37" s="22"/>
      <c r="M37" s="22"/>
      <c r="N37" s="22"/>
      <c r="O37" s="22"/>
      <c r="P37" s="22"/>
    </row>
    <row r="38" spans="1:16" ht="39" customHeight="1" x14ac:dyDescent="0.15">
      <c r="A38" s="22"/>
      <c r="B38" s="35"/>
      <c r="C38" s="1244" t="s">
        <v>566</v>
      </c>
      <c r="D38" s="1245"/>
      <c r="E38" s="1246"/>
      <c r="F38" s="36" t="s">
        <v>512</v>
      </c>
      <c r="G38" s="37" t="s">
        <v>512</v>
      </c>
      <c r="H38" s="37" t="s">
        <v>512</v>
      </c>
      <c r="I38" s="37" t="s">
        <v>512</v>
      </c>
      <c r="J38" s="38">
        <v>0.47</v>
      </c>
      <c r="K38" s="22"/>
      <c r="L38" s="22"/>
      <c r="M38" s="22"/>
      <c r="N38" s="22"/>
      <c r="O38" s="22"/>
      <c r="P38" s="22"/>
    </row>
    <row r="39" spans="1:16" ht="39" customHeight="1" x14ac:dyDescent="0.15">
      <c r="A39" s="22"/>
      <c r="B39" s="35"/>
      <c r="C39" s="1244" t="s">
        <v>567</v>
      </c>
      <c r="D39" s="1245"/>
      <c r="E39" s="1246"/>
      <c r="F39" s="36">
        <v>0.39</v>
      </c>
      <c r="G39" s="37">
        <v>0.4</v>
      </c>
      <c r="H39" s="37" t="s">
        <v>568</v>
      </c>
      <c r="I39" s="37" t="s">
        <v>569</v>
      </c>
      <c r="J39" s="38">
        <v>0.11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512</v>
      </c>
      <c r="G42" s="37" t="s">
        <v>512</v>
      </c>
      <c r="H42" s="37" t="s">
        <v>512</v>
      </c>
      <c r="I42" s="37" t="s">
        <v>571</v>
      </c>
      <c r="J42" s="38" t="s">
        <v>512</v>
      </c>
      <c r="K42" s="22"/>
      <c r="L42" s="22"/>
      <c r="M42" s="22"/>
      <c r="N42" s="22"/>
      <c r="O42" s="22"/>
      <c r="P42" s="22"/>
    </row>
    <row r="43" spans="1:16" ht="39" customHeight="1" thickBot="1" x14ac:dyDescent="0.2">
      <c r="A43" s="22"/>
      <c r="B43" s="40"/>
      <c r="C43" s="1247" t="s">
        <v>572</v>
      </c>
      <c r="D43" s="1248"/>
      <c r="E43" s="1249"/>
      <c r="F43" s="41">
        <v>0.04</v>
      </c>
      <c r="G43" s="42">
        <v>0.04</v>
      </c>
      <c r="H43" s="42">
        <v>0.01</v>
      </c>
      <c r="I43" s="42">
        <v>7.0000000000000007E-2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7U0xgEE56IMGXzQxUScol13w3q3OGkw64wQR7tZEjvp00rcoEKAAzfecDbotcTzu6VcC90ILJJkrqnEOdwRhA==" saltValue="G1ijTkF7u9prwqrLFYZj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588</v>
      </c>
      <c r="L45" s="60">
        <v>644</v>
      </c>
      <c r="M45" s="60">
        <v>699</v>
      </c>
      <c r="N45" s="60">
        <v>675</v>
      </c>
      <c r="O45" s="61">
        <v>618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146</v>
      </c>
      <c r="L48" s="64">
        <v>143</v>
      </c>
      <c r="M48" s="64">
        <v>156</v>
      </c>
      <c r="N48" s="64">
        <v>158</v>
      </c>
      <c r="O48" s="65">
        <v>160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1</v>
      </c>
      <c r="M49" s="64">
        <v>2</v>
      </c>
      <c r="N49" s="64">
        <v>5</v>
      </c>
      <c r="O49" s="65">
        <v>21</v>
      </c>
      <c r="P49" s="48"/>
      <c r="Q49" s="48"/>
      <c r="R49" s="48"/>
      <c r="S49" s="48"/>
      <c r="T49" s="48"/>
      <c r="U49" s="48"/>
    </row>
    <row r="50" spans="1:21" ht="30.75" customHeight="1" x14ac:dyDescent="0.15">
      <c r="A50" s="48"/>
      <c r="B50" s="1272"/>
      <c r="C50" s="1273"/>
      <c r="D50" s="62"/>
      <c r="E50" s="1254" t="s">
        <v>17</v>
      </c>
      <c r="F50" s="1254"/>
      <c r="G50" s="1254"/>
      <c r="H50" s="1254"/>
      <c r="I50" s="1254"/>
      <c r="J50" s="1255"/>
      <c r="K50" s="63">
        <v>16</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449</v>
      </c>
      <c r="L52" s="64">
        <v>468</v>
      </c>
      <c r="M52" s="64">
        <v>486</v>
      </c>
      <c r="N52" s="64">
        <v>472</v>
      </c>
      <c r="O52" s="65">
        <v>448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302</v>
      </c>
      <c r="L53" s="69">
        <v>320</v>
      </c>
      <c r="M53" s="69">
        <v>371</v>
      </c>
      <c r="N53" s="69">
        <v>366</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597</v>
      </c>
      <c r="L57" s="84" t="s">
        <v>597</v>
      </c>
      <c r="M57" s="84" t="s">
        <v>597</v>
      </c>
      <c r="N57" s="84" t="s">
        <v>597</v>
      </c>
      <c r="O57" s="85" t="s">
        <v>597</v>
      </c>
    </row>
    <row r="58" spans="1:21" ht="31.5" customHeight="1" thickBot="1" x14ac:dyDescent="0.2">
      <c r="B58" s="1262"/>
      <c r="C58" s="1263"/>
      <c r="D58" s="1267" t="s">
        <v>27</v>
      </c>
      <c r="E58" s="1268"/>
      <c r="F58" s="1268"/>
      <c r="G58" s="1268"/>
      <c r="H58" s="1268"/>
      <c r="I58" s="1268"/>
      <c r="J58" s="1269"/>
      <c r="K58" s="86" t="s">
        <v>597</v>
      </c>
      <c r="L58" s="87" t="s">
        <v>597</v>
      </c>
      <c r="M58" s="87" t="s">
        <v>598</v>
      </c>
      <c r="N58" s="87" t="s">
        <v>597</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H1jQlQnnmfHqxqNHkXq99zIHNmvppaHzzS+63pjJXzBiSj6LWI6XgAPk9uWuivWmsd+MWeJ0z0dUmrCLOjRUg==" saltValue="ZLgpBxGI4oSfvIpzl4ZY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6915</v>
      </c>
      <c r="J41" s="104">
        <v>6574</v>
      </c>
      <c r="K41" s="104">
        <v>6141</v>
      </c>
      <c r="L41" s="104">
        <v>5801</v>
      </c>
      <c r="M41" s="105">
        <v>5421</v>
      </c>
    </row>
    <row r="42" spans="2:13" ht="27.75" customHeight="1" x14ac:dyDescent="0.15">
      <c r="B42" s="1280"/>
      <c r="C42" s="1281"/>
      <c r="D42" s="106"/>
      <c r="E42" s="1284" t="s">
        <v>32</v>
      </c>
      <c r="F42" s="1284"/>
      <c r="G42" s="1284"/>
      <c r="H42" s="1285"/>
      <c r="I42" s="107">
        <v>16</v>
      </c>
      <c r="J42" s="108" t="s">
        <v>512</v>
      </c>
      <c r="K42" s="108" t="s">
        <v>512</v>
      </c>
      <c r="L42" s="108" t="s">
        <v>512</v>
      </c>
      <c r="M42" s="109" t="s">
        <v>512</v>
      </c>
    </row>
    <row r="43" spans="2:13" ht="27.75" customHeight="1" x14ac:dyDescent="0.15">
      <c r="B43" s="1280"/>
      <c r="C43" s="1281"/>
      <c r="D43" s="106"/>
      <c r="E43" s="1284" t="s">
        <v>33</v>
      </c>
      <c r="F43" s="1284"/>
      <c r="G43" s="1284"/>
      <c r="H43" s="1285"/>
      <c r="I43" s="107">
        <v>2290</v>
      </c>
      <c r="J43" s="108">
        <v>2181</v>
      </c>
      <c r="K43" s="108">
        <v>2122</v>
      </c>
      <c r="L43" s="108">
        <v>2010</v>
      </c>
      <c r="M43" s="109">
        <v>2028</v>
      </c>
    </row>
    <row r="44" spans="2:13" ht="27.75" customHeight="1" x14ac:dyDescent="0.15">
      <c r="B44" s="1280"/>
      <c r="C44" s="1281"/>
      <c r="D44" s="106"/>
      <c r="E44" s="1284" t="s">
        <v>34</v>
      </c>
      <c r="F44" s="1284"/>
      <c r="G44" s="1284"/>
      <c r="H44" s="1285"/>
      <c r="I44" s="107">
        <v>240</v>
      </c>
      <c r="J44" s="108">
        <v>467</v>
      </c>
      <c r="K44" s="108">
        <v>582</v>
      </c>
      <c r="L44" s="108">
        <v>597</v>
      </c>
      <c r="M44" s="109">
        <v>605</v>
      </c>
    </row>
    <row r="45" spans="2:13" ht="27.75" customHeight="1" x14ac:dyDescent="0.15">
      <c r="B45" s="1280"/>
      <c r="C45" s="1281"/>
      <c r="D45" s="106"/>
      <c r="E45" s="1284" t="s">
        <v>35</v>
      </c>
      <c r="F45" s="1284"/>
      <c r="G45" s="1284"/>
      <c r="H45" s="1285"/>
      <c r="I45" s="107">
        <v>843</v>
      </c>
      <c r="J45" s="108">
        <v>839</v>
      </c>
      <c r="K45" s="108">
        <v>754</v>
      </c>
      <c r="L45" s="108">
        <v>727</v>
      </c>
      <c r="M45" s="109">
        <v>715</v>
      </c>
    </row>
    <row r="46" spans="2:13" ht="27.75" customHeight="1" x14ac:dyDescent="0.15">
      <c r="B46" s="1280"/>
      <c r="C46" s="1281"/>
      <c r="D46" s="110"/>
      <c r="E46" s="1284" t="s">
        <v>36</v>
      </c>
      <c r="F46" s="1284"/>
      <c r="G46" s="1284"/>
      <c r="H46" s="1285"/>
      <c r="I46" s="107" t="s">
        <v>512</v>
      </c>
      <c r="J46" s="108" t="s">
        <v>512</v>
      </c>
      <c r="K46" s="108" t="s">
        <v>512</v>
      </c>
      <c r="L46" s="108" t="s">
        <v>512</v>
      </c>
      <c r="M46" s="109" t="s">
        <v>512</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1798</v>
      </c>
      <c r="J50" s="108">
        <v>1793</v>
      </c>
      <c r="K50" s="108">
        <v>2024</v>
      </c>
      <c r="L50" s="108">
        <v>2133</v>
      </c>
      <c r="M50" s="109">
        <v>2460</v>
      </c>
    </row>
    <row r="51" spans="2:13" ht="27.75" customHeight="1" x14ac:dyDescent="0.15">
      <c r="B51" s="1280"/>
      <c r="C51" s="1281"/>
      <c r="D51" s="106"/>
      <c r="E51" s="1284" t="s">
        <v>42</v>
      </c>
      <c r="F51" s="1284"/>
      <c r="G51" s="1284"/>
      <c r="H51" s="1285"/>
      <c r="I51" s="107" t="s">
        <v>512</v>
      </c>
      <c r="J51" s="108" t="s">
        <v>512</v>
      </c>
      <c r="K51" s="108" t="s">
        <v>512</v>
      </c>
      <c r="L51" s="108" t="s">
        <v>512</v>
      </c>
      <c r="M51" s="109">
        <v>25</v>
      </c>
    </row>
    <row r="52" spans="2:13" ht="27.75" customHeight="1" x14ac:dyDescent="0.15">
      <c r="B52" s="1282"/>
      <c r="C52" s="1283"/>
      <c r="D52" s="106"/>
      <c r="E52" s="1284" t="s">
        <v>43</v>
      </c>
      <c r="F52" s="1284"/>
      <c r="G52" s="1284"/>
      <c r="H52" s="1285"/>
      <c r="I52" s="107">
        <v>5963</v>
      </c>
      <c r="J52" s="108">
        <v>5779</v>
      </c>
      <c r="K52" s="108">
        <v>5640</v>
      </c>
      <c r="L52" s="108">
        <v>5399</v>
      </c>
      <c r="M52" s="109">
        <v>5201</v>
      </c>
    </row>
    <row r="53" spans="2:13" ht="27.75" customHeight="1" thickBot="1" x14ac:dyDescent="0.2">
      <c r="B53" s="1286" t="s">
        <v>44</v>
      </c>
      <c r="C53" s="1287"/>
      <c r="D53" s="113"/>
      <c r="E53" s="1288" t="s">
        <v>45</v>
      </c>
      <c r="F53" s="1288"/>
      <c r="G53" s="1288"/>
      <c r="H53" s="1289"/>
      <c r="I53" s="114">
        <v>2542</v>
      </c>
      <c r="J53" s="115">
        <v>2489</v>
      </c>
      <c r="K53" s="115">
        <v>1935</v>
      </c>
      <c r="L53" s="115">
        <v>1604</v>
      </c>
      <c r="M53" s="116">
        <v>1084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FfdSvfU2mH/LEICFMi5+QEB3RmX+sd6hEhzmcGRIQCyhjGfLZtTf2d+Q3mWDBeG80yIt8LTT5zJ8DY7aMI1Kw==" saltValue="4boVAww4DleEkNqO7GWp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648</v>
      </c>
      <c r="G55" s="128">
        <v>580</v>
      </c>
      <c r="H55" s="129">
        <v>730</v>
      </c>
    </row>
    <row r="56" spans="2:8" ht="52.5" customHeight="1" x14ac:dyDescent="0.15">
      <c r="B56" s="130"/>
      <c r="C56" s="1307" t="s">
        <v>49</v>
      </c>
      <c r="D56" s="1307"/>
      <c r="E56" s="1308"/>
      <c r="F56" s="131">
        <v>150</v>
      </c>
      <c r="G56" s="131">
        <v>150</v>
      </c>
      <c r="H56" s="132">
        <v>151</v>
      </c>
    </row>
    <row r="57" spans="2:8" ht="53.25" customHeight="1" x14ac:dyDescent="0.15">
      <c r="B57" s="130"/>
      <c r="C57" s="1309" t="s">
        <v>50</v>
      </c>
      <c r="D57" s="1309"/>
      <c r="E57" s="1310"/>
      <c r="F57" s="133">
        <v>781</v>
      </c>
      <c r="G57" s="133">
        <v>977</v>
      </c>
      <c r="H57" s="134">
        <v>1200</v>
      </c>
    </row>
    <row r="58" spans="2:8" ht="45.75" customHeight="1" x14ac:dyDescent="0.15">
      <c r="B58" s="135"/>
      <c r="C58" s="1297" t="s">
        <v>587</v>
      </c>
      <c r="D58" s="1298"/>
      <c r="E58" s="1299"/>
      <c r="F58" s="136">
        <v>524</v>
      </c>
      <c r="G58" s="136">
        <v>524</v>
      </c>
      <c r="H58" s="137">
        <v>524</v>
      </c>
    </row>
    <row r="59" spans="2:8" ht="45.75" customHeight="1" x14ac:dyDescent="0.15">
      <c r="B59" s="135"/>
      <c r="C59" s="1297" t="s">
        <v>600</v>
      </c>
      <c r="D59" s="1298"/>
      <c r="E59" s="1299"/>
      <c r="F59" s="136" t="s">
        <v>591</v>
      </c>
      <c r="G59" s="136">
        <v>150</v>
      </c>
      <c r="H59" s="137">
        <v>250</v>
      </c>
    </row>
    <row r="60" spans="2:8" ht="45.75" customHeight="1" x14ac:dyDescent="0.15">
      <c r="B60" s="135"/>
      <c r="C60" s="1297" t="s">
        <v>588</v>
      </c>
      <c r="D60" s="1298"/>
      <c r="E60" s="1299"/>
      <c r="F60" s="136">
        <v>112</v>
      </c>
      <c r="G60" s="136">
        <v>149</v>
      </c>
      <c r="H60" s="137">
        <v>233</v>
      </c>
    </row>
    <row r="61" spans="2:8" ht="45.75" customHeight="1" x14ac:dyDescent="0.15">
      <c r="B61" s="135"/>
      <c r="C61" s="1297" t="s">
        <v>589</v>
      </c>
      <c r="D61" s="1298"/>
      <c r="E61" s="1299"/>
      <c r="F61" s="136">
        <v>93</v>
      </c>
      <c r="G61" s="136">
        <v>101</v>
      </c>
      <c r="H61" s="137">
        <v>100</v>
      </c>
    </row>
    <row r="62" spans="2:8" ht="45.75" customHeight="1" thickBot="1" x14ac:dyDescent="0.2">
      <c r="B62" s="138"/>
      <c r="C62" s="1300" t="s">
        <v>590</v>
      </c>
      <c r="D62" s="1301"/>
      <c r="E62" s="1302"/>
      <c r="F62" s="139">
        <v>41</v>
      </c>
      <c r="G62" s="139">
        <v>40</v>
      </c>
      <c r="H62" s="140">
        <v>40</v>
      </c>
    </row>
    <row r="63" spans="2:8" ht="52.5" customHeight="1" thickBot="1" x14ac:dyDescent="0.2">
      <c r="B63" s="141"/>
      <c r="C63" s="1303" t="s">
        <v>51</v>
      </c>
      <c r="D63" s="1303"/>
      <c r="E63" s="1304"/>
      <c r="F63" s="142">
        <v>1579</v>
      </c>
      <c r="G63" s="142">
        <v>1708</v>
      </c>
      <c r="H63" s="143">
        <v>2081</v>
      </c>
    </row>
    <row r="64" spans="2:8" ht="15" customHeight="1" x14ac:dyDescent="0.15"/>
  </sheetData>
  <sheetProtection algorithmName="SHA-512" hashValue="Bp9gX1vwwgKy0oQbMHorra8ITeryGZ/OX9SkDvMX3af0BbrzKIUaLPnqajvwXPGqao0HFXgu3sPEaCZQjh4ecw==" saltValue="47McRUa1IYvNLV77OXiM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v>80.099999999999994</v>
      </c>
      <c r="BQ51" s="1313"/>
      <c r="BR51" s="1313"/>
      <c r="BS51" s="1313"/>
      <c r="BT51" s="1313"/>
      <c r="BU51" s="1313"/>
      <c r="BV51" s="1313"/>
      <c r="BW51" s="1313"/>
      <c r="BX51" s="1313">
        <v>79.400000000000006</v>
      </c>
      <c r="BY51" s="1313"/>
      <c r="BZ51" s="1313"/>
      <c r="CA51" s="1313"/>
      <c r="CB51" s="1313"/>
      <c r="CC51" s="1313"/>
      <c r="CD51" s="1313"/>
      <c r="CE51" s="1313"/>
      <c r="CF51" s="1313">
        <v>61.3</v>
      </c>
      <c r="CG51" s="1313"/>
      <c r="CH51" s="1313"/>
      <c r="CI51" s="1313"/>
      <c r="CJ51" s="1313"/>
      <c r="CK51" s="1313"/>
      <c r="CL51" s="1313"/>
      <c r="CM51" s="1313"/>
      <c r="CN51" s="1313">
        <v>50.7</v>
      </c>
      <c r="CO51" s="1313"/>
      <c r="CP51" s="1313"/>
      <c r="CQ51" s="1313"/>
      <c r="CR51" s="1313"/>
      <c r="CS51" s="1313"/>
      <c r="CT51" s="1313"/>
      <c r="CU51" s="1313"/>
      <c r="CV51" s="1313">
        <v>32.700000000000003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3">
        <v>58.8</v>
      </c>
      <c r="BQ53" s="1313"/>
      <c r="BR53" s="1313"/>
      <c r="BS53" s="1313"/>
      <c r="BT53" s="1313"/>
      <c r="BU53" s="1313"/>
      <c r="BV53" s="1313"/>
      <c r="BW53" s="1313"/>
      <c r="BX53" s="1313">
        <v>60.2</v>
      </c>
      <c r="BY53" s="1313"/>
      <c r="BZ53" s="1313"/>
      <c r="CA53" s="1313"/>
      <c r="CB53" s="1313"/>
      <c r="CC53" s="1313"/>
      <c r="CD53" s="1313"/>
      <c r="CE53" s="1313"/>
      <c r="CF53" s="1313">
        <v>62.2</v>
      </c>
      <c r="CG53" s="1313"/>
      <c r="CH53" s="1313"/>
      <c r="CI53" s="1313"/>
      <c r="CJ53" s="1313"/>
      <c r="CK53" s="1313"/>
      <c r="CL53" s="1313"/>
      <c r="CM53" s="1313"/>
      <c r="CN53" s="1313">
        <v>64</v>
      </c>
      <c r="CO53" s="1313"/>
      <c r="CP53" s="1313"/>
      <c r="CQ53" s="1313"/>
      <c r="CR53" s="1313"/>
      <c r="CS53" s="1313"/>
      <c r="CT53" s="1313"/>
      <c r="CU53" s="1313"/>
      <c r="CV53" s="1313">
        <v>66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608</v>
      </c>
      <c r="AO55" s="1317"/>
      <c r="AP55" s="1317"/>
      <c r="AQ55" s="1317"/>
      <c r="AR55" s="1317"/>
      <c r="AS55" s="1317"/>
      <c r="AT55" s="1317"/>
      <c r="AU55" s="1317"/>
      <c r="AV55" s="1317"/>
      <c r="AW55" s="1317"/>
      <c r="AX55" s="1317"/>
      <c r="AY55" s="1317"/>
      <c r="AZ55" s="1317"/>
      <c r="BA55" s="1317"/>
      <c r="BB55" s="1316" t="s">
        <v>606</v>
      </c>
      <c r="BC55" s="1316"/>
      <c r="BD55" s="1316"/>
      <c r="BE55" s="1316"/>
      <c r="BF55" s="1316"/>
      <c r="BG55" s="1316"/>
      <c r="BH55" s="1316"/>
      <c r="BI55" s="1316"/>
      <c r="BJ55" s="1316"/>
      <c r="BK55" s="1316"/>
      <c r="BL55" s="1316"/>
      <c r="BM55" s="1316"/>
      <c r="BN55" s="1316"/>
      <c r="BO55" s="1316"/>
      <c r="BP55" s="1313">
        <v>38.5</v>
      </c>
      <c r="BQ55" s="1313"/>
      <c r="BR55" s="1313"/>
      <c r="BS55" s="1313"/>
      <c r="BT55" s="1313"/>
      <c r="BU55" s="1313"/>
      <c r="BV55" s="1313"/>
      <c r="BW55" s="1313"/>
      <c r="BX55" s="1313">
        <v>32.799999999999997</v>
      </c>
      <c r="BY55" s="1313"/>
      <c r="BZ55" s="1313"/>
      <c r="CA55" s="1313"/>
      <c r="CB55" s="1313"/>
      <c r="CC55" s="1313"/>
      <c r="CD55" s="1313"/>
      <c r="CE55" s="1313"/>
      <c r="CF55" s="1313">
        <v>20.9</v>
      </c>
      <c r="CG55" s="1313"/>
      <c r="CH55" s="1313"/>
      <c r="CI55" s="1313"/>
      <c r="CJ55" s="1313"/>
      <c r="CK55" s="1313"/>
      <c r="CL55" s="1313"/>
      <c r="CM55" s="1313"/>
      <c r="CN55" s="1313">
        <v>21</v>
      </c>
      <c r="CO55" s="1313"/>
      <c r="CP55" s="1313"/>
      <c r="CQ55" s="1313"/>
      <c r="CR55" s="1313"/>
      <c r="CS55" s="1313"/>
      <c r="CT55" s="1313"/>
      <c r="CU55" s="1313"/>
      <c r="CV55" s="1313">
        <v>23.5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57.6</v>
      </c>
      <c r="BQ57" s="1313"/>
      <c r="BR57" s="1313"/>
      <c r="BS57" s="1313"/>
      <c r="BT57" s="1313"/>
      <c r="BU57" s="1313"/>
      <c r="BV57" s="1313"/>
      <c r="BW57" s="1313"/>
      <c r="BX57" s="1313">
        <v>58.9</v>
      </c>
      <c r="BY57" s="1313"/>
      <c r="BZ57" s="1313"/>
      <c r="CA57" s="1313"/>
      <c r="CB57" s="1313"/>
      <c r="CC57" s="1313"/>
      <c r="CD57" s="1313"/>
      <c r="CE57" s="1313"/>
      <c r="CF57" s="1313">
        <v>60.5</v>
      </c>
      <c r="CG57" s="1313"/>
      <c r="CH57" s="1313"/>
      <c r="CI57" s="1313"/>
      <c r="CJ57" s="1313"/>
      <c r="CK57" s="1313"/>
      <c r="CL57" s="1313"/>
      <c r="CM57" s="1313"/>
      <c r="CN57" s="1313">
        <v>61.2</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v>80.099999999999994</v>
      </c>
      <c r="BQ73" s="1313"/>
      <c r="BR73" s="1313"/>
      <c r="BS73" s="1313"/>
      <c r="BT73" s="1313"/>
      <c r="BU73" s="1313"/>
      <c r="BV73" s="1313"/>
      <c r="BW73" s="1313"/>
      <c r="BX73" s="1313">
        <v>79.400000000000006</v>
      </c>
      <c r="BY73" s="1313"/>
      <c r="BZ73" s="1313"/>
      <c r="CA73" s="1313"/>
      <c r="CB73" s="1313"/>
      <c r="CC73" s="1313"/>
      <c r="CD73" s="1313"/>
      <c r="CE73" s="1313"/>
      <c r="CF73" s="1313">
        <v>61.3</v>
      </c>
      <c r="CG73" s="1313"/>
      <c r="CH73" s="1313"/>
      <c r="CI73" s="1313"/>
      <c r="CJ73" s="1313"/>
      <c r="CK73" s="1313"/>
      <c r="CL73" s="1313"/>
      <c r="CM73" s="1313"/>
      <c r="CN73" s="1313">
        <v>50.7</v>
      </c>
      <c r="CO73" s="1313"/>
      <c r="CP73" s="1313"/>
      <c r="CQ73" s="1313"/>
      <c r="CR73" s="1313"/>
      <c r="CS73" s="1313"/>
      <c r="CT73" s="1313"/>
      <c r="CU73" s="1313"/>
      <c r="CV73" s="1313">
        <v>32.700000000000003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9.8000000000000007</v>
      </c>
      <c r="BQ75" s="1313"/>
      <c r="BR75" s="1313"/>
      <c r="BS75" s="1313"/>
      <c r="BT75" s="1313"/>
      <c r="BU75" s="1313"/>
      <c r="BV75" s="1313"/>
      <c r="BW75" s="1313"/>
      <c r="BX75" s="1313">
        <v>9.6999999999999993</v>
      </c>
      <c r="BY75" s="1313"/>
      <c r="BZ75" s="1313"/>
      <c r="CA75" s="1313"/>
      <c r="CB75" s="1313"/>
      <c r="CC75" s="1313"/>
      <c r="CD75" s="1313"/>
      <c r="CE75" s="1313"/>
      <c r="CF75" s="1313">
        <v>10.5</v>
      </c>
      <c r="CG75" s="1313"/>
      <c r="CH75" s="1313"/>
      <c r="CI75" s="1313"/>
      <c r="CJ75" s="1313"/>
      <c r="CK75" s="1313"/>
      <c r="CL75" s="1313"/>
      <c r="CM75" s="1313"/>
      <c r="CN75" s="1313">
        <v>11.2</v>
      </c>
      <c r="CO75" s="1313"/>
      <c r="CP75" s="1313"/>
      <c r="CQ75" s="1313"/>
      <c r="CR75" s="1313"/>
      <c r="CS75" s="1313"/>
      <c r="CT75" s="1313"/>
      <c r="CU75" s="1313"/>
      <c r="CV75" s="1313">
        <v>11.3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38.5</v>
      </c>
      <c r="BQ77" s="1313"/>
      <c r="BR77" s="1313"/>
      <c r="BS77" s="1313"/>
      <c r="BT77" s="1313"/>
      <c r="BU77" s="1313"/>
      <c r="BV77" s="1313"/>
      <c r="BW77" s="1313"/>
      <c r="BX77" s="1313">
        <v>32.799999999999997</v>
      </c>
      <c r="BY77" s="1313"/>
      <c r="BZ77" s="1313"/>
      <c r="CA77" s="1313"/>
      <c r="CB77" s="1313"/>
      <c r="CC77" s="1313"/>
      <c r="CD77" s="1313"/>
      <c r="CE77" s="1313"/>
      <c r="CF77" s="1313">
        <v>20.9</v>
      </c>
      <c r="CG77" s="1313"/>
      <c r="CH77" s="1313"/>
      <c r="CI77" s="1313"/>
      <c r="CJ77" s="1313"/>
      <c r="CK77" s="1313"/>
      <c r="CL77" s="1313"/>
      <c r="CM77" s="1313"/>
      <c r="CN77" s="1313">
        <v>21</v>
      </c>
      <c r="CO77" s="1313"/>
      <c r="CP77" s="1313"/>
      <c r="CQ77" s="1313"/>
      <c r="CR77" s="1313"/>
      <c r="CS77" s="1313"/>
      <c r="CT77" s="1313"/>
      <c r="CU77" s="1313"/>
      <c r="CV77" s="1313">
        <v>23.5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9.1</v>
      </c>
      <c r="BY79" s="1313"/>
      <c r="BZ79" s="1313"/>
      <c r="CA79" s="1313"/>
      <c r="CB79" s="1313"/>
      <c r="CC79" s="1313"/>
      <c r="CD79" s="1313"/>
      <c r="CE79" s="1313"/>
      <c r="CF79" s="1313">
        <v>9.1</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Je0S2GVoGxsStgran5vC17oo2yHffzp7eGtl/QCSyO05aamIcojM3qP/J81jyHwgkzNRMCdHABZOauD93zmcA==" saltValue="jb5zf++GC5jDpbmPV02k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yc+XvZmkGVtrWERVnu0VUlWvK4hBTJKa2bWNhDWwbBqt9Ogwk4uU+Pj9ifdzW/ucRXuyCIfMcIQz6GoWy6DsQg==" saltValue="iSHjKydA2reX3K2anwra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ta5uw18i4OIrPEwpSak1R7BN0W+8p79hFySIk0zVW2Kl4gB8zDThJI0FpuUvl05YYiRY6NVOMohRlxUvJJ0qvA==" saltValue="3UtM6X7inPj9NE2cLoG8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40935</v>
      </c>
      <c r="E3" s="162"/>
      <c r="F3" s="163">
        <v>78903</v>
      </c>
      <c r="G3" s="164"/>
      <c r="H3" s="165"/>
    </row>
    <row r="4" spans="1:8" x14ac:dyDescent="0.15">
      <c r="A4" s="166"/>
      <c r="B4" s="167"/>
      <c r="C4" s="168"/>
      <c r="D4" s="169">
        <v>18345</v>
      </c>
      <c r="E4" s="170"/>
      <c r="F4" s="171">
        <v>49201</v>
      </c>
      <c r="G4" s="172"/>
      <c r="H4" s="173"/>
    </row>
    <row r="5" spans="1:8" x14ac:dyDescent="0.15">
      <c r="A5" s="154" t="s">
        <v>546</v>
      </c>
      <c r="B5" s="159"/>
      <c r="C5" s="160"/>
      <c r="D5" s="161">
        <v>16610</v>
      </c>
      <c r="E5" s="162"/>
      <c r="F5" s="163">
        <v>82993</v>
      </c>
      <c r="G5" s="164"/>
      <c r="H5" s="165"/>
    </row>
    <row r="6" spans="1:8" x14ac:dyDescent="0.15">
      <c r="A6" s="166"/>
      <c r="B6" s="167"/>
      <c r="C6" s="168"/>
      <c r="D6" s="169">
        <v>5390</v>
      </c>
      <c r="E6" s="170"/>
      <c r="F6" s="171">
        <v>46787</v>
      </c>
      <c r="G6" s="172"/>
      <c r="H6" s="173"/>
    </row>
    <row r="7" spans="1:8" x14ac:dyDescent="0.15">
      <c r="A7" s="154" t="s">
        <v>547</v>
      </c>
      <c r="B7" s="159"/>
      <c r="C7" s="160"/>
      <c r="D7" s="161">
        <v>11672</v>
      </c>
      <c r="E7" s="162"/>
      <c r="F7" s="163">
        <v>108252</v>
      </c>
      <c r="G7" s="164"/>
      <c r="H7" s="165"/>
    </row>
    <row r="8" spans="1:8" x14ac:dyDescent="0.15">
      <c r="A8" s="166"/>
      <c r="B8" s="167"/>
      <c r="C8" s="168"/>
      <c r="D8" s="169">
        <v>5817</v>
      </c>
      <c r="E8" s="170"/>
      <c r="F8" s="171">
        <v>50321</v>
      </c>
      <c r="G8" s="172"/>
      <c r="H8" s="173"/>
    </row>
    <row r="9" spans="1:8" x14ac:dyDescent="0.15">
      <c r="A9" s="154" t="s">
        <v>548</v>
      </c>
      <c r="B9" s="159"/>
      <c r="C9" s="160"/>
      <c r="D9" s="161">
        <v>32253</v>
      </c>
      <c r="E9" s="162"/>
      <c r="F9" s="163">
        <v>93492</v>
      </c>
      <c r="G9" s="164"/>
      <c r="H9" s="165"/>
    </row>
    <row r="10" spans="1:8" x14ac:dyDescent="0.15">
      <c r="A10" s="166"/>
      <c r="B10" s="167"/>
      <c r="C10" s="168"/>
      <c r="D10" s="169">
        <v>17288</v>
      </c>
      <c r="E10" s="170"/>
      <c r="F10" s="171">
        <v>53316</v>
      </c>
      <c r="G10" s="172"/>
      <c r="H10" s="173"/>
    </row>
    <row r="11" spans="1:8" x14ac:dyDescent="0.15">
      <c r="A11" s="154" t="s">
        <v>549</v>
      </c>
      <c r="B11" s="159"/>
      <c r="C11" s="160"/>
      <c r="D11" s="161">
        <v>10334</v>
      </c>
      <c r="E11" s="162"/>
      <c r="F11" s="163">
        <v>94796</v>
      </c>
      <c r="G11" s="164"/>
      <c r="H11" s="165"/>
    </row>
    <row r="12" spans="1:8" x14ac:dyDescent="0.15">
      <c r="A12" s="166"/>
      <c r="B12" s="167"/>
      <c r="C12" s="174"/>
      <c r="D12" s="169">
        <v>5560</v>
      </c>
      <c r="E12" s="170"/>
      <c r="F12" s="171">
        <v>55781</v>
      </c>
      <c r="G12" s="172"/>
      <c r="H12" s="173"/>
    </row>
    <row r="13" spans="1:8" x14ac:dyDescent="0.15">
      <c r="A13" s="154"/>
      <c r="B13" s="159"/>
      <c r="C13" s="175"/>
      <c r="D13" s="176">
        <v>22361</v>
      </c>
      <c r="E13" s="177"/>
      <c r="F13" s="178">
        <v>91687</v>
      </c>
      <c r="G13" s="179"/>
      <c r="H13" s="165"/>
    </row>
    <row r="14" spans="1:8" x14ac:dyDescent="0.15">
      <c r="A14" s="166"/>
      <c r="B14" s="167"/>
      <c r="C14" s="168"/>
      <c r="D14" s="169">
        <v>10480</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5.08</v>
      </c>
      <c r="C19" s="180">
        <f>ROUND(VALUE(SUBSTITUTE(実質収支比率等に係る経年分析!G$48,"▲","-")),2)</f>
        <v>4.53</v>
      </c>
      <c r="D19" s="180">
        <f>ROUND(VALUE(SUBSTITUTE(実質収支比率等に係る経年分析!H$48,"▲","-")),2)</f>
        <v>3.78</v>
      </c>
      <c r="E19" s="180">
        <f>ROUND(VALUE(SUBSTITUTE(実質収支比率等に係る経年分析!I$48,"▲","-")),2)</f>
        <v>5.31</v>
      </c>
      <c r="F19" s="180">
        <f>ROUND(VALUE(SUBSTITUTE(実質収支比率等に係る経年分析!J$48,"▲","-")),2)</f>
        <v>4.5</v>
      </c>
    </row>
    <row r="20" spans="1:11" x14ac:dyDescent="0.15">
      <c r="A20" s="180" t="s">
        <v>55</v>
      </c>
      <c r="B20" s="180">
        <f>ROUND(VALUE(SUBSTITUTE(実質収支比率等に係る経年分析!F$47,"▲","-")),2)</f>
        <v>13.91</v>
      </c>
      <c r="C20" s="180">
        <f>ROUND(VALUE(SUBSTITUTE(実質収支比率等に係る経年分析!G$47,"▲","-")),2)</f>
        <v>11.48</v>
      </c>
      <c r="D20" s="180">
        <f>ROUND(VALUE(SUBSTITUTE(実質収支比率等に係る経年分析!H$47,"▲","-")),2)</f>
        <v>17.8</v>
      </c>
      <c r="E20" s="180">
        <f>ROUND(VALUE(SUBSTITUTE(実質収支比率等に係る経年分析!I$47,"▲","-")),2)</f>
        <v>15.98</v>
      </c>
      <c r="F20" s="180">
        <f>ROUND(VALUE(SUBSTITUTE(実質収支比率等に係る経年分析!J$47,"▲","-")),2)</f>
        <v>19.47</v>
      </c>
    </row>
    <row r="21" spans="1:11" x14ac:dyDescent="0.15">
      <c r="A21" s="180" t="s">
        <v>56</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-3.06</v>
      </c>
      <c r="D21" s="180">
        <f>IF(ISNUMBER(VALUE(SUBSTITUTE(実質収支比率等に係る経年分析!H$49,"▲","-"))),ROUND(VALUE(SUBSTITUTE(実質収支比率等に係る経年分析!H$49,"▲","-")),2),NA())</f>
        <v>5.74</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3.36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0.1</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山辺町後期高齢者医療特別会計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v>
      </c>
      <c r="F31" s="181">
        <f>IF(ROUND(VALUE(SUBSTITUTE(連結実質赤字比率に係る赤字・黒字の構成分析!H$39,"▲", "-")), 2) &lt; 0, ABS(ROUND(VALUE(SUBSTITUTE(連結実質赤字比率に係る赤字・黒字の構成分析!H$39,"▲", "-")), 2)), NA())</f>
        <v>0.06</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0.17</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山辺町簡易水道事業会計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山辺町国民健康保険特別会計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山辺町公共下水道事業会計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山辺町介護保険特別会計（保険事業）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449</v>
      </c>
      <c r="E42" s="182"/>
      <c r="F42" s="182"/>
      <c r="G42" s="182">
        <f>'実質公債費比率（分子）の構造'!L$52</f>
        <v>468</v>
      </c>
      <c r="H42" s="182"/>
      <c r="I42" s="182"/>
      <c r="J42" s="182">
        <f>'実質公債費比率（分子）の構造'!M$52</f>
        <v>486</v>
      </c>
      <c r="K42" s="182"/>
      <c r="L42" s="182"/>
      <c r="M42" s="182">
        <f>'実質公債費比率（分子）の構造'!N$52</f>
        <v>472</v>
      </c>
      <c r="N42" s="182"/>
      <c r="O42" s="182"/>
      <c r="P42" s="182">
        <f>'実質公債費比率（分子）の構造'!O$52</f>
        <v>448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2</v>
      </c>
      <c r="I45" s="182"/>
      <c r="J45" s="182"/>
      <c r="K45" s="182">
        <f>'実質公債費比率（分子）の構造'!N$49</f>
        <v>5</v>
      </c>
      <c r="L45" s="182"/>
      <c r="M45" s="182"/>
      <c r="N45" s="182">
        <f>'実質公債費比率（分子）の構造'!O$49</f>
        <v>21</v>
      </c>
      <c r="O45" s="182"/>
      <c r="P45" s="182"/>
    </row>
    <row r="46" spans="1:16" x14ac:dyDescent="0.15">
      <c r="A46" s="182" t="s">
        <v>67</v>
      </c>
      <c r="B46" s="182">
        <f>'実質公債費比率（分子）の構造'!K$48</f>
        <v>146</v>
      </c>
      <c r="C46" s="182"/>
      <c r="D46" s="182"/>
      <c r="E46" s="182">
        <f>'実質公債費比率（分子）の構造'!L$48</f>
        <v>143</v>
      </c>
      <c r="F46" s="182"/>
      <c r="G46" s="182"/>
      <c r="H46" s="182">
        <f>'実質公債費比率（分子）の構造'!M$48</f>
        <v>156</v>
      </c>
      <c r="I46" s="182"/>
      <c r="J46" s="182"/>
      <c r="K46" s="182">
        <f>'実質公債費比率（分子）の構造'!N$48</f>
        <v>158</v>
      </c>
      <c r="L46" s="182"/>
      <c r="M46" s="182"/>
      <c r="N46" s="182">
        <f>'実質公債費比率（分子）の構造'!O$48</f>
        <v>160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588</v>
      </c>
      <c r="C49" s="182"/>
      <c r="D49" s="182"/>
      <c r="E49" s="182">
        <f>'実質公債費比率（分子）の構造'!L$45</f>
        <v>644</v>
      </c>
      <c r="F49" s="182"/>
      <c r="G49" s="182"/>
      <c r="H49" s="182">
        <f>'実質公債費比率（分子）の構造'!M$45</f>
        <v>699</v>
      </c>
      <c r="I49" s="182"/>
      <c r="J49" s="182"/>
      <c r="K49" s="182">
        <f>'実質公債費比率（分子）の構造'!N$45</f>
        <v>675</v>
      </c>
      <c r="L49" s="182"/>
      <c r="M49" s="182"/>
      <c r="N49" s="182">
        <f>'実質公債費比率（分子）の構造'!O$45</f>
        <v>618</v>
      </c>
      <c r="O49" s="182"/>
      <c r="P49" s="182"/>
    </row>
    <row r="50" spans="1:16" x14ac:dyDescent="0.15">
      <c r="A50" s="182" t="s">
        <v>71</v>
      </c>
      <c r="B50" s="182" t="e">
        <f>NA()</f>
        <v>#N/A</v>
      </c>
      <c r="C50" s="182">
        <f>IF(ISNUMBER('実質公債費比率（分子）の構造'!K$53),'実質公債費比率（分子）の構造'!K$53,NA())</f>
        <v>302</v>
      </c>
      <c r="D50" s="182" t="e">
        <f>NA()</f>
        <v>#N/A</v>
      </c>
      <c r="E50" s="182" t="e">
        <f>NA()</f>
        <v>#N/A</v>
      </c>
      <c r="F50" s="182">
        <f>IF(ISNUMBER('実質公債費比率（分子）の構造'!L$53),'実質公債費比率（分子）の構造'!L$53,NA())</f>
        <v>320</v>
      </c>
      <c r="G50" s="182" t="e">
        <f>NA()</f>
        <v>#N/A</v>
      </c>
      <c r="H50" s="182" t="e">
        <f>NA()</f>
        <v>#N/A</v>
      </c>
      <c r="I50" s="182">
        <f>IF(ISNUMBER('実質公債費比率（分子）の構造'!M$53),'実質公債費比率（分子）の構造'!M$53,NA())</f>
        <v>371</v>
      </c>
      <c r="J50" s="182" t="e">
        <f>NA()</f>
        <v>#N/A</v>
      </c>
      <c r="K50" s="182" t="e">
        <f>NA()</f>
        <v>#N/A</v>
      </c>
      <c r="L50" s="182">
        <f>IF(ISNUMBER('実質公債費比率（分子）の構造'!N$53),'実質公債費比率（分子）の構造'!N$53,NA())</f>
        <v>366</v>
      </c>
      <c r="M50" s="182" t="e">
        <f>NA()</f>
        <v>#N/A</v>
      </c>
      <c r="N50" s="182" t="e">
        <f>NA()</f>
        <v>#N/A</v>
      </c>
      <c r="O50" s="182">
        <f>IF(ISNUMBER('実質公債費比率（分子）の構造'!O$53),'実質公債費比率（分子）の構造'!O$53,NA())</f>
        <v>351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5963</v>
      </c>
      <c r="E56" s="181"/>
      <c r="F56" s="181"/>
      <c r="G56" s="181">
        <f>'将来負担比率（分子）の構造'!J$52</f>
        <v>5779</v>
      </c>
      <c r="H56" s="181"/>
      <c r="I56" s="181"/>
      <c r="J56" s="181">
        <f>'将来負担比率（分子）の構造'!K$52</f>
        <v>5640</v>
      </c>
      <c r="K56" s="181"/>
      <c r="L56" s="181"/>
      <c r="M56" s="181">
        <f>'将来負担比率（分子）の構造'!L$52</f>
        <v>5399</v>
      </c>
      <c r="N56" s="181"/>
      <c r="O56" s="181"/>
      <c r="P56" s="181">
        <f>'将来負担比率（分子）の構造'!M$52</f>
        <v>5201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25</v>
      </c>
    </row>
    <row r="58" spans="1:16" x14ac:dyDescent="0.15">
      <c r="A58" s="181" t="s">
        <v>41</v>
      </c>
      <c r="B58" s="181"/>
      <c r="C58" s="181"/>
      <c r="D58" s="181">
        <f>'将来負担比率（分子）の構造'!I$50</f>
        <v>1798</v>
      </c>
      <c r="E58" s="181"/>
      <c r="F58" s="181"/>
      <c r="G58" s="181">
        <f>'将来負担比率（分子）の構造'!J$50</f>
        <v>1793</v>
      </c>
      <c r="H58" s="181"/>
      <c r="I58" s="181"/>
      <c r="J58" s="181">
        <f>'将来負担比率（分子）の構造'!K$50</f>
        <v>2024</v>
      </c>
      <c r="K58" s="181"/>
      <c r="L58" s="181"/>
      <c r="M58" s="181">
        <f>'将来負担比率（分子）の構造'!L$50</f>
        <v>2133</v>
      </c>
      <c r="N58" s="181"/>
      <c r="O58" s="181"/>
      <c r="P58" s="181">
        <f>'将来負担比率（分子）の構造'!M$50</f>
        <v>2460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843</v>
      </c>
      <c r="C62" s="181"/>
      <c r="D62" s="181"/>
      <c r="E62" s="181">
        <f>'将来負担比率（分子）の構造'!J$45</f>
        <v>839</v>
      </c>
      <c r="F62" s="181"/>
      <c r="G62" s="181"/>
      <c r="H62" s="181">
        <f>'将来負担比率（分子）の構造'!K$45</f>
        <v>754</v>
      </c>
      <c r="I62" s="181"/>
      <c r="J62" s="181"/>
      <c r="K62" s="181">
        <f>'将来負担比率（分子）の構造'!L$45</f>
        <v>727</v>
      </c>
      <c r="L62" s="181"/>
      <c r="M62" s="181"/>
      <c r="N62" s="181">
        <f>'将来負担比率（分子）の構造'!M$45</f>
        <v>715</v>
      </c>
      <c r="O62" s="181"/>
      <c r="P62" s="181"/>
    </row>
    <row r="63" spans="1:16" x14ac:dyDescent="0.15">
      <c r="A63" s="181" t="s">
        <v>34</v>
      </c>
      <c r="B63" s="181">
        <f>'将来負担比率（分子）の構造'!I$44</f>
        <v>240</v>
      </c>
      <c r="C63" s="181"/>
      <c r="D63" s="181"/>
      <c r="E63" s="181">
        <f>'将来負担比率（分子）の構造'!J$44</f>
        <v>467</v>
      </c>
      <c r="F63" s="181"/>
      <c r="G63" s="181"/>
      <c r="H63" s="181">
        <f>'将来負担比率（分子）の構造'!K$44</f>
        <v>582</v>
      </c>
      <c r="I63" s="181"/>
      <c r="J63" s="181"/>
      <c r="K63" s="181">
        <f>'将来負担比率（分子）の構造'!L$44</f>
        <v>597</v>
      </c>
      <c r="L63" s="181"/>
      <c r="M63" s="181"/>
      <c r="N63" s="181">
        <f>'将来負担比率（分子）の構造'!M$44</f>
        <v>605</v>
      </c>
      <c r="O63" s="181"/>
      <c r="P63" s="181"/>
    </row>
    <row r="64" spans="1:16" x14ac:dyDescent="0.15">
      <c r="A64" s="181" t="s">
        <v>33</v>
      </c>
      <c r="B64" s="181">
        <f>'将来負担比率（分子）の構造'!I$43</f>
        <v>2290</v>
      </c>
      <c r="C64" s="181"/>
      <c r="D64" s="181"/>
      <c r="E64" s="181">
        <f>'将来負担比率（分子）の構造'!J$43</f>
        <v>2181</v>
      </c>
      <c r="F64" s="181"/>
      <c r="G64" s="181"/>
      <c r="H64" s="181">
        <f>'将来負担比率（分子）の構造'!K$43</f>
        <v>2122</v>
      </c>
      <c r="I64" s="181"/>
      <c r="J64" s="181"/>
      <c r="K64" s="181">
        <f>'将来負担比率（分子）の構造'!L$43</f>
        <v>2010</v>
      </c>
      <c r="L64" s="181"/>
      <c r="M64" s="181"/>
      <c r="N64" s="181">
        <f>'将来負担比率（分子）の構造'!M$43</f>
        <v>2028</v>
      </c>
      <c r="O64" s="181"/>
      <c r="P64" s="181"/>
    </row>
    <row r="65" spans="1:16" x14ac:dyDescent="0.15">
      <c r="A65" s="181" t="s">
        <v>32</v>
      </c>
      <c r="B65" s="181">
        <f>'将来負担比率（分子）の構造'!I$42</f>
        <v>16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6915</v>
      </c>
      <c r="C66" s="181"/>
      <c r="D66" s="181"/>
      <c r="E66" s="181">
        <f>'将来負担比率（分子）の構造'!J$41</f>
        <v>6574</v>
      </c>
      <c r="F66" s="181"/>
      <c r="G66" s="181"/>
      <c r="H66" s="181">
        <f>'将来負担比率（分子）の構造'!K$41</f>
        <v>6141</v>
      </c>
      <c r="I66" s="181"/>
      <c r="J66" s="181"/>
      <c r="K66" s="181">
        <f>'将来負担比率（分子）の構造'!L$41</f>
        <v>5801</v>
      </c>
      <c r="L66" s="181"/>
      <c r="M66" s="181"/>
      <c r="N66" s="181">
        <f>'将来負担比率（分子）の構造'!M$41</f>
        <v>5421</v>
      </c>
      <c r="O66" s="181"/>
      <c r="P66" s="181"/>
    </row>
    <row r="67" spans="1:16" x14ac:dyDescent="0.15">
      <c r="A67" s="181" t="s">
        <v>75</v>
      </c>
      <c r="B67" s="181" t="e">
        <f>NA()</f>
        <v>#N/A</v>
      </c>
      <c r="C67" s="181">
        <f>IF(ISNUMBER('将来負担比率（分子）の構造'!I$53), IF('将来負担比率（分子）の構造'!I$53 &lt; 0, 0, '将来負担比率（分子）の構造'!I$53), NA())</f>
        <v>2542</v>
      </c>
      <c r="D67" s="181" t="e">
        <f>NA()</f>
        <v>#N/A</v>
      </c>
      <c r="E67" s="181" t="e">
        <f>NA()</f>
        <v>#N/A</v>
      </c>
      <c r="F67" s="181">
        <f>IF(ISNUMBER('将来負担比率（分子）の構造'!J$53), IF('将来負担比率（分子）の構造'!J$53 &lt; 0, 0, '将来負担比率（分子）の構造'!J$53), NA())</f>
        <v>2489</v>
      </c>
      <c r="G67" s="181" t="e">
        <f>NA()</f>
        <v>#N/A</v>
      </c>
      <c r="H67" s="181" t="e">
        <f>NA()</f>
        <v>#N/A</v>
      </c>
      <c r="I67" s="181">
        <f>IF(ISNUMBER('将来負担比率（分子）の構造'!K$53), IF('将来負担比率（分子）の構造'!K$53 &lt; 0, 0, '将来負担比率（分子）の構造'!K$53), NA())</f>
        <v>1935</v>
      </c>
      <c r="J67" s="181" t="e">
        <f>NA()</f>
        <v>#N/A</v>
      </c>
      <c r="K67" s="181" t="e">
        <f>NA()</f>
        <v>#N/A</v>
      </c>
      <c r="L67" s="181">
        <f>IF(ISNUMBER('将来負担比率（分子）の構造'!L$53), IF('将来負担比率（分子）の構造'!L$53 &lt; 0, 0, '将来負担比率（分子）の構造'!L$53), NA())</f>
        <v>1604</v>
      </c>
      <c r="M67" s="181" t="e">
        <f>NA()</f>
        <v>#N/A</v>
      </c>
      <c r="N67" s="181" t="e">
        <f>NA()</f>
        <v>#N/A</v>
      </c>
      <c r="O67" s="181">
        <f>IF(ISNUMBER('将来負担比率（分子）の構造'!M$53), IF('将来負担比率（分子）の構造'!M$53 &lt; 0, 0, '将来負担比率（分子）の構造'!M$53), NA())</f>
        <v>1084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648</v>
      </c>
      <c r="C72" s="185">
        <f>基金残高に係る経年分析!G55</f>
        <v>580</v>
      </c>
      <c r="D72" s="185">
        <f>基金残高に係る経年分析!H55</f>
        <v>730</v>
      </c>
    </row>
    <row r="73" spans="1:16" x14ac:dyDescent="0.15">
      <c r="A73" s="184" t="s">
        <v>78</v>
      </c>
      <c r="B73" s="185">
        <f>基金残高に係る経年分析!F56</f>
        <v>150</v>
      </c>
      <c r="C73" s="185">
        <f>基金残高に係る経年分析!G56</f>
        <v>150</v>
      </c>
      <c r="D73" s="185">
        <f>基金残高に係る経年分析!H56</f>
        <v>151</v>
      </c>
    </row>
    <row r="74" spans="1:16" x14ac:dyDescent="0.15">
      <c r="A74" s="184" t="s">
        <v>79</v>
      </c>
      <c r="B74" s="185">
        <f>基金残高に係る経年分析!F57</f>
        <v>781</v>
      </c>
      <c r="C74" s="185">
        <f>基金残高に係る経年分析!G57</f>
        <v>977</v>
      </c>
      <c r="D74" s="185">
        <f>基金残高に係る経年分析!H57</f>
        <v>1200</v>
      </c>
    </row>
  </sheetData>
  <sheetProtection algorithmName="SHA-512" hashValue="3XiuCQ1vDdf6KY7FHI0ay+B7tLXZ11wg2bsRiyU8O7bgs91AgiS88+1H2Hyd771U+UvUnaAwAFMMvqD203NALw==" saltValue="3eU6Z6+hVHnjT8pM9Qdkd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232</v>
      </c>
      <c r="C5" s="747"/>
      <c r="D5" s="747"/>
      <c r="E5" s="747"/>
      <c r="F5" s="747"/>
      <c r="G5" s="747"/>
      <c r="H5" s="747"/>
      <c r="I5" s="747"/>
      <c r="J5" s="747"/>
      <c r="K5" s="747"/>
      <c r="L5" s="747"/>
      <c r="M5" s="747"/>
      <c r="N5" s="747"/>
      <c r="O5" s="747"/>
      <c r="P5" s="747"/>
      <c r="Q5" s="748"/>
      <c r="R5" s="735">
        <v>1254184</v>
      </c>
      <c r="S5" s="736"/>
      <c r="T5" s="736"/>
      <c r="U5" s="736"/>
      <c r="V5" s="736"/>
      <c r="W5" s="736"/>
      <c r="X5" s="736"/>
      <c r="Y5" s="779"/>
      <c r="Z5" s="797">
        <v>16.600000000000001</v>
      </c>
      <c r="AA5" s="797"/>
      <c r="AB5" s="797"/>
      <c r="AC5" s="797"/>
      <c r="AD5" s="798">
        <v>1254184</v>
      </c>
      <c r="AE5" s="798"/>
      <c r="AF5" s="798"/>
      <c r="AG5" s="798"/>
      <c r="AH5" s="798"/>
      <c r="AI5" s="798"/>
      <c r="AJ5" s="798"/>
      <c r="AK5" s="798"/>
      <c r="AL5" s="780">
        <v>34.4</v>
      </c>
      <c r="AM5" s="751"/>
      <c r="AN5" s="751"/>
      <c r="AO5" s="781"/>
      <c r="AP5" s="746" t="s">
        <v>233</v>
      </c>
      <c r="AQ5" s="747"/>
      <c r="AR5" s="747"/>
      <c r="AS5" s="747"/>
      <c r="AT5" s="747"/>
      <c r="AU5" s="747"/>
      <c r="AV5" s="747"/>
      <c r="AW5" s="747"/>
      <c r="AX5" s="747"/>
      <c r="AY5" s="747"/>
      <c r="AZ5" s="747"/>
      <c r="BA5" s="747"/>
      <c r="BB5" s="747"/>
      <c r="BC5" s="747"/>
      <c r="BD5" s="747"/>
      <c r="BE5" s="747"/>
      <c r="BF5" s="748"/>
      <c r="BG5" s="680">
        <v>1238202</v>
      </c>
      <c r="BH5" s="681"/>
      <c r="BI5" s="681"/>
      <c r="BJ5" s="681"/>
      <c r="BK5" s="681"/>
      <c r="BL5" s="681"/>
      <c r="BM5" s="681"/>
      <c r="BN5" s="682"/>
      <c r="BO5" s="713">
        <v>98.7</v>
      </c>
      <c r="BP5" s="713"/>
      <c r="BQ5" s="713"/>
      <c r="BR5" s="713"/>
      <c r="BS5" s="714">
        <v>3256</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61904</v>
      </c>
      <c r="S6" s="681"/>
      <c r="T6" s="681"/>
      <c r="U6" s="681"/>
      <c r="V6" s="681"/>
      <c r="W6" s="681"/>
      <c r="X6" s="681"/>
      <c r="Y6" s="682"/>
      <c r="Z6" s="713">
        <v>0.8</v>
      </c>
      <c r="AA6" s="713"/>
      <c r="AB6" s="713"/>
      <c r="AC6" s="713"/>
      <c r="AD6" s="714">
        <v>61904</v>
      </c>
      <c r="AE6" s="714"/>
      <c r="AF6" s="714"/>
      <c r="AG6" s="714"/>
      <c r="AH6" s="714"/>
      <c r="AI6" s="714"/>
      <c r="AJ6" s="714"/>
      <c r="AK6" s="714"/>
      <c r="AL6" s="683">
        <v>1.7</v>
      </c>
      <c r="AM6" s="684"/>
      <c r="AN6" s="684"/>
      <c r="AO6" s="715"/>
      <c r="AP6" s="677" t="s">
        <v>238</v>
      </c>
      <c r="AQ6" s="678"/>
      <c r="AR6" s="678"/>
      <c r="AS6" s="678"/>
      <c r="AT6" s="678"/>
      <c r="AU6" s="678"/>
      <c r="AV6" s="678"/>
      <c r="AW6" s="678"/>
      <c r="AX6" s="678"/>
      <c r="AY6" s="678"/>
      <c r="AZ6" s="678"/>
      <c r="BA6" s="678"/>
      <c r="BB6" s="678"/>
      <c r="BC6" s="678"/>
      <c r="BD6" s="678"/>
      <c r="BE6" s="678"/>
      <c r="BF6" s="679"/>
      <c r="BG6" s="680">
        <v>1238202</v>
      </c>
      <c r="BH6" s="681"/>
      <c r="BI6" s="681"/>
      <c r="BJ6" s="681"/>
      <c r="BK6" s="681"/>
      <c r="BL6" s="681"/>
      <c r="BM6" s="681"/>
      <c r="BN6" s="682"/>
      <c r="BO6" s="713">
        <v>98.7</v>
      </c>
      <c r="BP6" s="713"/>
      <c r="BQ6" s="713"/>
      <c r="BR6" s="713"/>
      <c r="BS6" s="714">
        <v>3256</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85290</v>
      </c>
      <c r="CS6" s="681"/>
      <c r="CT6" s="681"/>
      <c r="CU6" s="681"/>
      <c r="CV6" s="681"/>
      <c r="CW6" s="681"/>
      <c r="CX6" s="681"/>
      <c r="CY6" s="682"/>
      <c r="CZ6" s="780">
        <v>1.2</v>
      </c>
      <c r="DA6" s="751"/>
      <c r="DB6" s="751"/>
      <c r="DC6" s="783"/>
      <c r="DD6" s="686" t="s">
        <v>240</v>
      </c>
      <c r="DE6" s="681"/>
      <c r="DF6" s="681"/>
      <c r="DG6" s="681"/>
      <c r="DH6" s="681"/>
      <c r="DI6" s="681"/>
      <c r="DJ6" s="681"/>
      <c r="DK6" s="681"/>
      <c r="DL6" s="681"/>
      <c r="DM6" s="681"/>
      <c r="DN6" s="681"/>
      <c r="DO6" s="681"/>
      <c r="DP6" s="682"/>
      <c r="DQ6" s="686">
        <v>85290</v>
      </c>
      <c r="DR6" s="681"/>
      <c r="DS6" s="681"/>
      <c r="DT6" s="681"/>
      <c r="DU6" s="681"/>
      <c r="DV6" s="681"/>
      <c r="DW6" s="681"/>
      <c r="DX6" s="681"/>
      <c r="DY6" s="681"/>
      <c r="DZ6" s="681"/>
      <c r="EA6" s="681"/>
      <c r="EB6" s="681"/>
      <c r="EC6" s="727"/>
    </row>
    <row r="7" spans="2:143" ht="11.25" customHeight="1" x14ac:dyDescent="0.15">
      <c r="B7" s="677" t="s">
        <v>241</v>
      </c>
      <c r="C7" s="678"/>
      <c r="D7" s="678"/>
      <c r="E7" s="678"/>
      <c r="F7" s="678"/>
      <c r="G7" s="678"/>
      <c r="H7" s="678"/>
      <c r="I7" s="678"/>
      <c r="J7" s="678"/>
      <c r="K7" s="678"/>
      <c r="L7" s="678"/>
      <c r="M7" s="678"/>
      <c r="N7" s="678"/>
      <c r="O7" s="678"/>
      <c r="P7" s="678"/>
      <c r="Q7" s="679"/>
      <c r="R7" s="680">
        <v>1352</v>
      </c>
      <c r="S7" s="681"/>
      <c r="T7" s="681"/>
      <c r="U7" s="681"/>
      <c r="V7" s="681"/>
      <c r="W7" s="681"/>
      <c r="X7" s="681"/>
      <c r="Y7" s="682"/>
      <c r="Z7" s="713">
        <v>0</v>
      </c>
      <c r="AA7" s="713"/>
      <c r="AB7" s="713"/>
      <c r="AC7" s="713"/>
      <c r="AD7" s="714">
        <v>1352</v>
      </c>
      <c r="AE7" s="714"/>
      <c r="AF7" s="714"/>
      <c r="AG7" s="714"/>
      <c r="AH7" s="714"/>
      <c r="AI7" s="714"/>
      <c r="AJ7" s="714"/>
      <c r="AK7" s="714"/>
      <c r="AL7" s="683">
        <v>0</v>
      </c>
      <c r="AM7" s="684"/>
      <c r="AN7" s="684"/>
      <c r="AO7" s="715"/>
      <c r="AP7" s="677" t="s">
        <v>242</v>
      </c>
      <c r="AQ7" s="678"/>
      <c r="AR7" s="678"/>
      <c r="AS7" s="678"/>
      <c r="AT7" s="678"/>
      <c r="AU7" s="678"/>
      <c r="AV7" s="678"/>
      <c r="AW7" s="678"/>
      <c r="AX7" s="678"/>
      <c r="AY7" s="678"/>
      <c r="AZ7" s="678"/>
      <c r="BA7" s="678"/>
      <c r="BB7" s="678"/>
      <c r="BC7" s="678"/>
      <c r="BD7" s="678"/>
      <c r="BE7" s="678"/>
      <c r="BF7" s="679"/>
      <c r="BG7" s="680">
        <v>594069</v>
      </c>
      <c r="BH7" s="681"/>
      <c r="BI7" s="681"/>
      <c r="BJ7" s="681"/>
      <c r="BK7" s="681"/>
      <c r="BL7" s="681"/>
      <c r="BM7" s="681"/>
      <c r="BN7" s="682"/>
      <c r="BO7" s="713">
        <v>47.4</v>
      </c>
      <c r="BP7" s="713"/>
      <c r="BQ7" s="713"/>
      <c r="BR7" s="713"/>
      <c r="BS7" s="714">
        <v>3256</v>
      </c>
      <c r="BT7" s="714"/>
      <c r="BU7" s="714"/>
      <c r="BV7" s="714"/>
      <c r="BW7" s="714"/>
      <c r="BX7" s="714"/>
      <c r="BY7" s="714"/>
      <c r="BZ7" s="714"/>
      <c r="CA7" s="714"/>
      <c r="CB7" s="777"/>
      <c r="CD7" s="719" t="s">
        <v>243</v>
      </c>
      <c r="CE7" s="720"/>
      <c r="CF7" s="720"/>
      <c r="CG7" s="720"/>
      <c r="CH7" s="720"/>
      <c r="CI7" s="720"/>
      <c r="CJ7" s="720"/>
      <c r="CK7" s="720"/>
      <c r="CL7" s="720"/>
      <c r="CM7" s="720"/>
      <c r="CN7" s="720"/>
      <c r="CO7" s="720"/>
      <c r="CP7" s="720"/>
      <c r="CQ7" s="721"/>
      <c r="CR7" s="680">
        <v>2769616</v>
      </c>
      <c r="CS7" s="681"/>
      <c r="CT7" s="681"/>
      <c r="CU7" s="681"/>
      <c r="CV7" s="681"/>
      <c r="CW7" s="681"/>
      <c r="CX7" s="681"/>
      <c r="CY7" s="682"/>
      <c r="CZ7" s="713">
        <v>37.700000000000003</v>
      </c>
      <c r="DA7" s="713"/>
      <c r="DB7" s="713"/>
      <c r="DC7" s="713"/>
      <c r="DD7" s="686">
        <v>11066</v>
      </c>
      <c r="DE7" s="681"/>
      <c r="DF7" s="681"/>
      <c r="DG7" s="681"/>
      <c r="DH7" s="681"/>
      <c r="DI7" s="681"/>
      <c r="DJ7" s="681"/>
      <c r="DK7" s="681"/>
      <c r="DL7" s="681"/>
      <c r="DM7" s="681"/>
      <c r="DN7" s="681"/>
      <c r="DO7" s="681"/>
      <c r="DP7" s="682"/>
      <c r="DQ7" s="686">
        <v>897422</v>
      </c>
      <c r="DR7" s="681"/>
      <c r="DS7" s="681"/>
      <c r="DT7" s="681"/>
      <c r="DU7" s="681"/>
      <c r="DV7" s="681"/>
      <c r="DW7" s="681"/>
      <c r="DX7" s="681"/>
      <c r="DY7" s="681"/>
      <c r="DZ7" s="681"/>
      <c r="EA7" s="681"/>
      <c r="EB7" s="681"/>
      <c r="EC7" s="727"/>
    </row>
    <row r="8" spans="2:143" ht="11.25" customHeight="1" x14ac:dyDescent="0.15">
      <c r="B8" s="677" t="s">
        <v>244</v>
      </c>
      <c r="C8" s="678"/>
      <c r="D8" s="678"/>
      <c r="E8" s="678"/>
      <c r="F8" s="678"/>
      <c r="G8" s="678"/>
      <c r="H8" s="678"/>
      <c r="I8" s="678"/>
      <c r="J8" s="678"/>
      <c r="K8" s="678"/>
      <c r="L8" s="678"/>
      <c r="M8" s="678"/>
      <c r="N8" s="678"/>
      <c r="O8" s="678"/>
      <c r="P8" s="678"/>
      <c r="Q8" s="679"/>
      <c r="R8" s="680">
        <v>3138</v>
      </c>
      <c r="S8" s="681"/>
      <c r="T8" s="681"/>
      <c r="U8" s="681"/>
      <c r="V8" s="681"/>
      <c r="W8" s="681"/>
      <c r="X8" s="681"/>
      <c r="Y8" s="682"/>
      <c r="Z8" s="713">
        <v>0</v>
      </c>
      <c r="AA8" s="713"/>
      <c r="AB8" s="713"/>
      <c r="AC8" s="713"/>
      <c r="AD8" s="714">
        <v>3138</v>
      </c>
      <c r="AE8" s="714"/>
      <c r="AF8" s="714"/>
      <c r="AG8" s="714"/>
      <c r="AH8" s="714"/>
      <c r="AI8" s="714"/>
      <c r="AJ8" s="714"/>
      <c r="AK8" s="714"/>
      <c r="AL8" s="683">
        <v>0.1</v>
      </c>
      <c r="AM8" s="684"/>
      <c r="AN8" s="684"/>
      <c r="AO8" s="715"/>
      <c r="AP8" s="677" t="s">
        <v>245</v>
      </c>
      <c r="AQ8" s="678"/>
      <c r="AR8" s="678"/>
      <c r="AS8" s="678"/>
      <c r="AT8" s="678"/>
      <c r="AU8" s="678"/>
      <c r="AV8" s="678"/>
      <c r="AW8" s="678"/>
      <c r="AX8" s="678"/>
      <c r="AY8" s="678"/>
      <c r="AZ8" s="678"/>
      <c r="BA8" s="678"/>
      <c r="BB8" s="678"/>
      <c r="BC8" s="678"/>
      <c r="BD8" s="678"/>
      <c r="BE8" s="678"/>
      <c r="BF8" s="679"/>
      <c r="BG8" s="680">
        <v>25841</v>
      </c>
      <c r="BH8" s="681"/>
      <c r="BI8" s="681"/>
      <c r="BJ8" s="681"/>
      <c r="BK8" s="681"/>
      <c r="BL8" s="681"/>
      <c r="BM8" s="681"/>
      <c r="BN8" s="682"/>
      <c r="BO8" s="713">
        <v>2.1</v>
      </c>
      <c r="BP8" s="713"/>
      <c r="BQ8" s="713"/>
      <c r="BR8" s="713"/>
      <c r="BS8" s="686" t="s">
        <v>240</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1734392</v>
      </c>
      <c r="CS8" s="681"/>
      <c r="CT8" s="681"/>
      <c r="CU8" s="681"/>
      <c r="CV8" s="681"/>
      <c r="CW8" s="681"/>
      <c r="CX8" s="681"/>
      <c r="CY8" s="682"/>
      <c r="CZ8" s="713">
        <v>23.6</v>
      </c>
      <c r="DA8" s="713"/>
      <c r="DB8" s="713"/>
      <c r="DC8" s="713"/>
      <c r="DD8" s="686">
        <v>20879</v>
      </c>
      <c r="DE8" s="681"/>
      <c r="DF8" s="681"/>
      <c r="DG8" s="681"/>
      <c r="DH8" s="681"/>
      <c r="DI8" s="681"/>
      <c r="DJ8" s="681"/>
      <c r="DK8" s="681"/>
      <c r="DL8" s="681"/>
      <c r="DM8" s="681"/>
      <c r="DN8" s="681"/>
      <c r="DO8" s="681"/>
      <c r="DP8" s="682"/>
      <c r="DQ8" s="686">
        <v>948268</v>
      </c>
      <c r="DR8" s="681"/>
      <c r="DS8" s="681"/>
      <c r="DT8" s="681"/>
      <c r="DU8" s="681"/>
      <c r="DV8" s="681"/>
      <c r="DW8" s="681"/>
      <c r="DX8" s="681"/>
      <c r="DY8" s="681"/>
      <c r="DZ8" s="681"/>
      <c r="EA8" s="681"/>
      <c r="EB8" s="681"/>
      <c r="EC8" s="727"/>
    </row>
    <row r="9" spans="2:143" ht="11.25" customHeight="1" x14ac:dyDescent="0.15">
      <c r="B9" s="677" t="s">
        <v>247</v>
      </c>
      <c r="C9" s="678"/>
      <c r="D9" s="678"/>
      <c r="E9" s="678"/>
      <c r="F9" s="678"/>
      <c r="G9" s="678"/>
      <c r="H9" s="678"/>
      <c r="I9" s="678"/>
      <c r="J9" s="678"/>
      <c r="K9" s="678"/>
      <c r="L9" s="678"/>
      <c r="M9" s="678"/>
      <c r="N9" s="678"/>
      <c r="O9" s="678"/>
      <c r="P9" s="678"/>
      <c r="Q9" s="679"/>
      <c r="R9" s="680">
        <v>4641</v>
      </c>
      <c r="S9" s="681"/>
      <c r="T9" s="681"/>
      <c r="U9" s="681"/>
      <c r="V9" s="681"/>
      <c r="W9" s="681"/>
      <c r="X9" s="681"/>
      <c r="Y9" s="682"/>
      <c r="Z9" s="713">
        <v>0.1</v>
      </c>
      <c r="AA9" s="713"/>
      <c r="AB9" s="713"/>
      <c r="AC9" s="713"/>
      <c r="AD9" s="714">
        <v>4641</v>
      </c>
      <c r="AE9" s="714"/>
      <c r="AF9" s="714"/>
      <c r="AG9" s="714"/>
      <c r="AH9" s="714"/>
      <c r="AI9" s="714"/>
      <c r="AJ9" s="714"/>
      <c r="AK9" s="714"/>
      <c r="AL9" s="683">
        <v>0.1</v>
      </c>
      <c r="AM9" s="684"/>
      <c r="AN9" s="684"/>
      <c r="AO9" s="715"/>
      <c r="AP9" s="677" t="s">
        <v>248</v>
      </c>
      <c r="AQ9" s="678"/>
      <c r="AR9" s="678"/>
      <c r="AS9" s="678"/>
      <c r="AT9" s="678"/>
      <c r="AU9" s="678"/>
      <c r="AV9" s="678"/>
      <c r="AW9" s="678"/>
      <c r="AX9" s="678"/>
      <c r="AY9" s="678"/>
      <c r="AZ9" s="678"/>
      <c r="BA9" s="678"/>
      <c r="BB9" s="678"/>
      <c r="BC9" s="678"/>
      <c r="BD9" s="678"/>
      <c r="BE9" s="678"/>
      <c r="BF9" s="679"/>
      <c r="BG9" s="680">
        <v>535920</v>
      </c>
      <c r="BH9" s="681"/>
      <c r="BI9" s="681"/>
      <c r="BJ9" s="681"/>
      <c r="BK9" s="681"/>
      <c r="BL9" s="681"/>
      <c r="BM9" s="681"/>
      <c r="BN9" s="682"/>
      <c r="BO9" s="713">
        <v>42.7</v>
      </c>
      <c r="BP9" s="713"/>
      <c r="BQ9" s="713"/>
      <c r="BR9" s="713"/>
      <c r="BS9" s="686" t="s">
        <v>138</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356567</v>
      </c>
      <c r="CS9" s="681"/>
      <c r="CT9" s="681"/>
      <c r="CU9" s="681"/>
      <c r="CV9" s="681"/>
      <c r="CW9" s="681"/>
      <c r="CX9" s="681"/>
      <c r="CY9" s="682"/>
      <c r="CZ9" s="713">
        <v>4.9000000000000004</v>
      </c>
      <c r="DA9" s="713"/>
      <c r="DB9" s="713"/>
      <c r="DC9" s="713"/>
      <c r="DD9" s="686">
        <v>11527</v>
      </c>
      <c r="DE9" s="681"/>
      <c r="DF9" s="681"/>
      <c r="DG9" s="681"/>
      <c r="DH9" s="681"/>
      <c r="DI9" s="681"/>
      <c r="DJ9" s="681"/>
      <c r="DK9" s="681"/>
      <c r="DL9" s="681"/>
      <c r="DM9" s="681"/>
      <c r="DN9" s="681"/>
      <c r="DO9" s="681"/>
      <c r="DP9" s="682"/>
      <c r="DQ9" s="686">
        <v>293456</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138</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18819</v>
      </c>
      <c r="BH10" s="681"/>
      <c r="BI10" s="681"/>
      <c r="BJ10" s="681"/>
      <c r="BK10" s="681"/>
      <c r="BL10" s="681"/>
      <c r="BM10" s="681"/>
      <c r="BN10" s="682"/>
      <c r="BO10" s="713">
        <v>1.5</v>
      </c>
      <c r="BP10" s="713"/>
      <c r="BQ10" s="713"/>
      <c r="BR10" s="713"/>
      <c r="BS10" s="686" t="s">
        <v>252</v>
      </c>
      <c r="BT10" s="681"/>
      <c r="BU10" s="681"/>
      <c r="BV10" s="681"/>
      <c r="BW10" s="681"/>
      <c r="BX10" s="681"/>
      <c r="BY10" s="681"/>
      <c r="BZ10" s="681"/>
      <c r="CA10" s="681"/>
      <c r="CB10" s="727"/>
      <c r="CD10" s="719" t="s">
        <v>253</v>
      </c>
      <c r="CE10" s="720"/>
      <c r="CF10" s="720"/>
      <c r="CG10" s="720"/>
      <c r="CH10" s="720"/>
      <c r="CI10" s="720"/>
      <c r="CJ10" s="720"/>
      <c r="CK10" s="720"/>
      <c r="CL10" s="720"/>
      <c r="CM10" s="720"/>
      <c r="CN10" s="720"/>
      <c r="CO10" s="720"/>
      <c r="CP10" s="720"/>
      <c r="CQ10" s="721"/>
      <c r="CR10" s="680">
        <v>11512</v>
      </c>
      <c r="CS10" s="681"/>
      <c r="CT10" s="681"/>
      <c r="CU10" s="681"/>
      <c r="CV10" s="681"/>
      <c r="CW10" s="681"/>
      <c r="CX10" s="681"/>
      <c r="CY10" s="682"/>
      <c r="CZ10" s="713">
        <v>0.2</v>
      </c>
      <c r="DA10" s="713"/>
      <c r="DB10" s="713"/>
      <c r="DC10" s="713"/>
      <c r="DD10" s="686" t="s">
        <v>252</v>
      </c>
      <c r="DE10" s="681"/>
      <c r="DF10" s="681"/>
      <c r="DG10" s="681"/>
      <c r="DH10" s="681"/>
      <c r="DI10" s="681"/>
      <c r="DJ10" s="681"/>
      <c r="DK10" s="681"/>
      <c r="DL10" s="681"/>
      <c r="DM10" s="681"/>
      <c r="DN10" s="681"/>
      <c r="DO10" s="681"/>
      <c r="DP10" s="682"/>
      <c r="DQ10" s="686">
        <v>5608</v>
      </c>
      <c r="DR10" s="681"/>
      <c r="DS10" s="681"/>
      <c r="DT10" s="681"/>
      <c r="DU10" s="681"/>
      <c r="DV10" s="681"/>
      <c r="DW10" s="681"/>
      <c r="DX10" s="681"/>
      <c r="DY10" s="681"/>
      <c r="DZ10" s="681"/>
      <c r="EA10" s="681"/>
      <c r="EB10" s="681"/>
      <c r="EC10" s="727"/>
    </row>
    <row r="11" spans="2:143" ht="11.25" customHeight="1" x14ac:dyDescent="0.15">
      <c r="B11" s="677" t="s">
        <v>254</v>
      </c>
      <c r="C11" s="678"/>
      <c r="D11" s="678"/>
      <c r="E11" s="678"/>
      <c r="F11" s="678"/>
      <c r="G11" s="678"/>
      <c r="H11" s="678"/>
      <c r="I11" s="678"/>
      <c r="J11" s="678"/>
      <c r="K11" s="678"/>
      <c r="L11" s="678"/>
      <c r="M11" s="678"/>
      <c r="N11" s="678"/>
      <c r="O11" s="678"/>
      <c r="P11" s="678"/>
      <c r="Q11" s="679"/>
      <c r="R11" s="680">
        <v>281223</v>
      </c>
      <c r="S11" s="681"/>
      <c r="T11" s="681"/>
      <c r="U11" s="681"/>
      <c r="V11" s="681"/>
      <c r="W11" s="681"/>
      <c r="X11" s="681"/>
      <c r="Y11" s="682"/>
      <c r="Z11" s="683">
        <v>3.7</v>
      </c>
      <c r="AA11" s="684"/>
      <c r="AB11" s="684"/>
      <c r="AC11" s="685"/>
      <c r="AD11" s="686">
        <v>281223</v>
      </c>
      <c r="AE11" s="681"/>
      <c r="AF11" s="681"/>
      <c r="AG11" s="681"/>
      <c r="AH11" s="681"/>
      <c r="AI11" s="681"/>
      <c r="AJ11" s="681"/>
      <c r="AK11" s="682"/>
      <c r="AL11" s="683">
        <v>7.7</v>
      </c>
      <c r="AM11" s="684"/>
      <c r="AN11" s="684"/>
      <c r="AO11" s="715"/>
      <c r="AP11" s="677" t="s">
        <v>255</v>
      </c>
      <c r="AQ11" s="678"/>
      <c r="AR11" s="678"/>
      <c r="AS11" s="678"/>
      <c r="AT11" s="678"/>
      <c r="AU11" s="678"/>
      <c r="AV11" s="678"/>
      <c r="AW11" s="678"/>
      <c r="AX11" s="678"/>
      <c r="AY11" s="678"/>
      <c r="AZ11" s="678"/>
      <c r="BA11" s="678"/>
      <c r="BB11" s="678"/>
      <c r="BC11" s="678"/>
      <c r="BD11" s="678"/>
      <c r="BE11" s="678"/>
      <c r="BF11" s="679"/>
      <c r="BG11" s="680">
        <v>13489</v>
      </c>
      <c r="BH11" s="681"/>
      <c r="BI11" s="681"/>
      <c r="BJ11" s="681"/>
      <c r="BK11" s="681"/>
      <c r="BL11" s="681"/>
      <c r="BM11" s="681"/>
      <c r="BN11" s="682"/>
      <c r="BO11" s="713">
        <v>1.1000000000000001</v>
      </c>
      <c r="BP11" s="713"/>
      <c r="BQ11" s="713"/>
      <c r="BR11" s="713"/>
      <c r="BS11" s="686">
        <v>3256</v>
      </c>
      <c r="BT11" s="681"/>
      <c r="BU11" s="681"/>
      <c r="BV11" s="681"/>
      <c r="BW11" s="681"/>
      <c r="BX11" s="681"/>
      <c r="BY11" s="681"/>
      <c r="BZ11" s="681"/>
      <c r="CA11" s="681"/>
      <c r="CB11" s="727"/>
      <c r="CD11" s="719" t="s">
        <v>256</v>
      </c>
      <c r="CE11" s="720"/>
      <c r="CF11" s="720"/>
      <c r="CG11" s="720"/>
      <c r="CH11" s="720"/>
      <c r="CI11" s="720"/>
      <c r="CJ11" s="720"/>
      <c r="CK11" s="720"/>
      <c r="CL11" s="720"/>
      <c r="CM11" s="720"/>
      <c r="CN11" s="720"/>
      <c r="CO11" s="720"/>
      <c r="CP11" s="720"/>
      <c r="CQ11" s="721"/>
      <c r="CR11" s="680">
        <v>180540</v>
      </c>
      <c r="CS11" s="681"/>
      <c r="CT11" s="681"/>
      <c r="CU11" s="681"/>
      <c r="CV11" s="681"/>
      <c r="CW11" s="681"/>
      <c r="CX11" s="681"/>
      <c r="CY11" s="682"/>
      <c r="CZ11" s="713">
        <v>2.5</v>
      </c>
      <c r="DA11" s="713"/>
      <c r="DB11" s="713"/>
      <c r="DC11" s="713"/>
      <c r="DD11" s="686">
        <v>1801</v>
      </c>
      <c r="DE11" s="681"/>
      <c r="DF11" s="681"/>
      <c r="DG11" s="681"/>
      <c r="DH11" s="681"/>
      <c r="DI11" s="681"/>
      <c r="DJ11" s="681"/>
      <c r="DK11" s="681"/>
      <c r="DL11" s="681"/>
      <c r="DM11" s="681"/>
      <c r="DN11" s="681"/>
      <c r="DO11" s="681"/>
      <c r="DP11" s="682"/>
      <c r="DQ11" s="686">
        <v>111926</v>
      </c>
      <c r="DR11" s="681"/>
      <c r="DS11" s="681"/>
      <c r="DT11" s="681"/>
      <c r="DU11" s="681"/>
      <c r="DV11" s="681"/>
      <c r="DW11" s="681"/>
      <c r="DX11" s="681"/>
      <c r="DY11" s="681"/>
      <c r="DZ11" s="681"/>
      <c r="EA11" s="681"/>
      <c r="EB11" s="681"/>
      <c r="EC11" s="727"/>
    </row>
    <row r="12" spans="2:143" ht="11.25" customHeight="1" x14ac:dyDescent="0.15">
      <c r="B12" s="677" t="s">
        <v>257</v>
      </c>
      <c r="C12" s="678"/>
      <c r="D12" s="678"/>
      <c r="E12" s="678"/>
      <c r="F12" s="678"/>
      <c r="G12" s="678"/>
      <c r="H12" s="678"/>
      <c r="I12" s="678"/>
      <c r="J12" s="678"/>
      <c r="K12" s="678"/>
      <c r="L12" s="678"/>
      <c r="M12" s="678"/>
      <c r="N12" s="678"/>
      <c r="O12" s="678"/>
      <c r="P12" s="678"/>
      <c r="Q12" s="679"/>
      <c r="R12" s="680">
        <v>6721</v>
      </c>
      <c r="S12" s="681"/>
      <c r="T12" s="681"/>
      <c r="U12" s="681"/>
      <c r="V12" s="681"/>
      <c r="W12" s="681"/>
      <c r="X12" s="681"/>
      <c r="Y12" s="682"/>
      <c r="Z12" s="713">
        <v>0.1</v>
      </c>
      <c r="AA12" s="713"/>
      <c r="AB12" s="713"/>
      <c r="AC12" s="713"/>
      <c r="AD12" s="714">
        <v>6721</v>
      </c>
      <c r="AE12" s="714"/>
      <c r="AF12" s="714"/>
      <c r="AG12" s="714"/>
      <c r="AH12" s="714"/>
      <c r="AI12" s="714"/>
      <c r="AJ12" s="714"/>
      <c r="AK12" s="714"/>
      <c r="AL12" s="683">
        <v>0.2</v>
      </c>
      <c r="AM12" s="684"/>
      <c r="AN12" s="684"/>
      <c r="AO12" s="715"/>
      <c r="AP12" s="677" t="s">
        <v>258</v>
      </c>
      <c r="AQ12" s="678"/>
      <c r="AR12" s="678"/>
      <c r="AS12" s="678"/>
      <c r="AT12" s="678"/>
      <c r="AU12" s="678"/>
      <c r="AV12" s="678"/>
      <c r="AW12" s="678"/>
      <c r="AX12" s="678"/>
      <c r="AY12" s="678"/>
      <c r="AZ12" s="678"/>
      <c r="BA12" s="678"/>
      <c r="BB12" s="678"/>
      <c r="BC12" s="678"/>
      <c r="BD12" s="678"/>
      <c r="BE12" s="678"/>
      <c r="BF12" s="679"/>
      <c r="BG12" s="680">
        <v>546870</v>
      </c>
      <c r="BH12" s="681"/>
      <c r="BI12" s="681"/>
      <c r="BJ12" s="681"/>
      <c r="BK12" s="681"/>
      <c r="BL12" s="681"/>
      <c r="BM12" s="681"/>
      <c r="BN12" s="682"/>
      <c r="BO12" s="713">
        <v>43.6</v>
      </c>
      <c r="BP12" s="713"/>
      <c r="BQ12" s="713"/>
      <c r="BR12" s="713"/>
      <c r="BS12" s="686" t="s">
        <v>240</v>
      </c>
      <c r="BT12" s="681"/>
      <c r="BU12" s="681"/>
      <c r="BV12" s="681"/>
      <c r="BW12" s="681"/>
      <c r="BX12" s="681"/>
      <c r="BY12" s="681"/>
      <c r="BZ12" s="681"/>
      <c r="CA12" s="681"/>
      <c r="CB12" s="727"/>
      <c r="CD12" s="719" t="s">
        <v>259</v>
      </c>
      <c r="CE12" s="720"/>
      <c r="CF12" s="720"/>
      <c r="CG12" s="720"/>
      <c r="CH12" s="720"/>
      <c r="CI12" s="720"/>
      <c r="CJ12" s="720"/>
      <c r="CK12" s="720"/>
      <c r="CL12" s="720"/>
      <c r="CM12" s="720"/>
      <c r="CN12" s="720"/>
      <c r="CO12" s="720"/>
      <c r="CP12" s="720"/>
      <c r="CQ12" s="721"/>
      <c r="CR12" s="680">
        <v>242492</v>
      </c>
      <c r="CS12" s="681"/>
      <c r="CT12" s="681"/>
      <c r="CU12" s="681"/>
      <c r="CV12" s="681"/>
      <c r="CW12" s="681"/>
      <c r="CX12" s="681"/>
      <c r="CY12" s="682"/>
      <c r="CZ12" s="713">
        <v>3.3</v>
      </c>
      <c r="DA12" s="713"/>
      <c r="DB12" s="713"/>
      <c r="DC12" s="713"/>
      <c r="DD12" s="686" t="s">
        <v>252</v>
      </c>
      <c r="DE12" s="681"/>
      <c r="DF12" s="681"/>
      <c r="DG12" s="681"/>
      <c r="DH12" s="681"/>
      <c r="DI12" s="681"/>
      <c r="DJ12" s="681"/>
      <c r="DK12" s="681"/>
      <c r="DL12" s="681"/>
      <c r="DM12" s="681"/>
      <c r="DN12" s="681"/>
      <c r="DO12" s="681"/>
      <c r="DP12" s="682"/>
      <c r="DQ12" s="686">
        <v>156947</v>
      </c>
      <c r="DR12" s="681"/>
      <c r="DS12" s="681"/>
      <c r="DT12" s="681"/>
      <c r="DU12" s="681"/>
      <c r="DV12" s="681"/>
      <c r="DW12" s="681"/>
      <c r="DX12" s="681"/>
      <c r="DY12" s="681"/>
      <c r="DZ12" s="681"/>
      <c r="EA12" s="681"/>
      <c r="EB12" s="681"/>
      <c r="EC12" s="727"/>
    </row>
    <row r="13" spans="2:143" ht="11.25" customHeight="1" x14ac:dyDescent="0.15">
      <c r="B13" s="677" t="s">
        <v>260</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138</v>
      </c>
      <c r="AA13" s="713"/>
      <c r="AB13" s="713"/>
      <c r="AC13" s="713"/>
      <c r="AD13" s="714" t="s">
        <v>240</v>
      </c>
      <c r="AE13" s="714"/>
      <c r="AF13" s="714"/>
      <c r="AG13" s="714"/>
      <c r="AH13" s="714"/>
      <c r="AI13" s="714"/>
      <c r="AJ13" s="714"/>
      <c r="AK13" s="714"/>
      <c r="AL13" s="683" t="s">
        <v>240</v>
      </c>
      <c r="AM13" s="684"/>
      <c r="AN13" s="684"/>
      <c r="AO13" s="715"/>
      <c r="AP13" s="677" t="s">
        <v>261</v>
      </c>
      <c r="AQ13" s="678"/>
      <c r="AR13" s="678"/>
      <c r="AS13" s="678"/>
      <c r="AT13" s="678"/>
      <c r="AU13" s="678"/>
      <c r="AV13" s="678"/>
      <c r="AW13" s="678"/>
      <c r="AX13" s="678"/>
      <c r="AY13" s="678"/>
      <c r="AZ13" s="678"/>
      <c r="BA13" s="678"/>
      <c r="BB13" s="678"/>
      <c r="BC13" s="678"/>
      <c r="BD13" s="678"/>
      <c r="BE13" s="678"/>
      <c r="BF13" s="679"/>
      <c r="BG13" s="680">
        <v>545247</v>
      </c>
      <c r="BH13" s="681"/>
      <c r="BI13" s="681"/>
      <c r="BJ13" s="681"/>
      <c r="BK13" s="681"/>
      <c r="BL13" s="681"/>
      <c r="BM13" s="681"/>
      <c r="BN13" s="682"/>
      <c r="BO13" s="713">
        <v>43.5</v>
      </c>
      <c r="BP13" s="713"/>
      <c r="BQ13" s="713"/>
      <c r="BR13" s="713"/>
      <c r="BS13" s="686" t="s">
        <v>252</v>
      </c>
      <c r="BT13" s="681"/>
      <c r="BU13" s="681"/>
      <c r="BV13" s="681"/>
      <c r="BW13" s="681"/>
      <c r="BX13" s="681"/>
      <c r="BY13" s="681"/>
      <c r="BZ13" s="681"/>
      <c r="CA13" s="681"/>
      <c r="CB13" s="727"/>
      <c r="CD13" s="719" t="s">
        <v>262</v>
      </c>
      <c r="CE13" s="720"/>
      <c r="CF13" s="720"/>
      <c r="CG13" s="720"/>
      <c r="CH13" s="720"/>
      <c r="CI13" s="720"/>
      <c r="CJ13" s="720"/>
      <c r="CK13" s="720"/>
      <c r="CL13" s="720"/>
      <c r="CM13" s="720"/>
      <c r="CN13" s="720"/>
      <c r="CO13" s="720"/>
      <c r="CP13" s="720"/>
      <c r="CQ13" s="721"/>
      <c r="CR13" s="680">
        <v>453482</v>
      </c>
      <c r="CS13" s="681"/>
      <c r="CT13" s="681"/>
      <c r="CU13" s="681"/>
      <c r="CV13" s="681"/>
      <c r="CW13" s="681"/>
      <c r="CX13" s="681"/>
      <c r="CY13" s="682"/>
      <c r="CZ13" s="713">
        <v>6.2</v>
      </c>
      <c r="DA13" s="713"/>
      <c r="DB13" s="713"/>
      <c r="DC13" s="713"/>
      <c r="DD13" s="686">
        <v>43328</v>
      </c>
      <c r="DE13" s="681"/>
      <c r="DF13" s="681"/>
      <c r="DG13" s="681"/>
      <c r="DH13" s="681"/>
      <c r="DI13" s="681"/>
      <c r="DJ13" s="681"/>
      <c r="DK13" s="681"/>
      <c r="DL13" s="681"/>
      <c r="DM13" s="681"/>
      <c r="DN13" s="681"/>
      <c r="DO13" s="681"/>
      <c r="DP13" s="682"/>
      <c r="DQ13" s="686">
        <v>378677</v>
      </c>
      <c r="DR13" s="681"/>
      <c r="DS13" s="681"/>
      <c r="DT13" s="681"/>
      <c r="DU13" s="681"/>
      <c r="DV13" s="681"/>
      <c r="DW13" s="681"/>
      <c r="DX13" s="681"/>
      <c r="DY13" s="681"/>
      <c r="DZ13" s="681"/>
      <c r="EA13" s="681"/>
      <c r="EB13" s="681"/>
      <c r="EC13" s="727"/>
    </row>
    <row r="14" spans="2:143" ht="11.25" customHeight="1" x14ac:dyDescent="0.15">
      <c r="B14" s="677" t="s">
        <v>263</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138</v>
      </c>
      <c r="AA14" s="713"/>
      <c r="AB14" s="713"/>
      <c r="AC14" s="713"/>
      <c r="AD14" s="714" t="s">
        <v>252</v>
      </c>
      <c r="AE14" s="714"/>
      <c r="AF14" s="714"/>
      <c r="AG14" s="714"/>
      <c r="AH14" s="714"/>
      <c r="AI14" s="714"/>
      <c r="AJ14" s="714"/>
      <c r="AK14" s="714"/>
      <c r="AL14" s="683" t="s">
        <v>240</v>
      </c>
      <c r="AM14" s="684"/>
      <c r="AN14" s="684"/>
      <c r="AO14" s="715"/>
      <c r="AP14" s="677" t="s">
        <v>264</v>
      </c>
      <c r="AQ14" s="678"/>
      <c r="AR14" s="678"/>
      <c r="AS14" s="678"/>
      <c r="AT14" s="678"/>
      <c r="AU14" s="678"/>
      <c r="AV14" s="678"/>
      <c r="AW14" s="678"/>
      <c r="AX14" s="678"/>
      <c r="AY14" s="678"/>
      <c r="AZ14" s="678"/>
      <c r="BA14" s="678"/>
      <c r="BB14" s="678"/>
      <c r="BC14" s="678"/>
      <c r="BD14" s="678"/>
      <c r="BE14" s="678"/>
      <c r="BF14" s="679"/>
      <c r="BG14" s="680">
        <v>46420</v>
      </c>
      <c r="BH14" s="681"/>
      <c r="BI14" s="681"/>
      <c r="BJ14" s="681"/>
      <c r="BK14" s="681"/>
      <c r="BL14" s="681"/>
      <c r="BM14" s="681"/>
      <c r="BN14" s="682"/>
      <c r="BO14" s="713">
        <v>3.7</v>
      </c>
      <c r="BP14" s="713"/>
      <c r="BQ14" s="713"/>
      <c r="BR14" s="713"/>
      <c r="BS14" s="686" t="s">
        <v>138</v>
      </c>
      <c r="BT14" s="681"/>
      <c r="BU14" s="681"/>
      <c r="BV14" s="681"/>
      <c r="BW14" s="681"/>
      <c r="BX14" s="681"/>
      <c r="BY14" s="681"/>
      <c r="BZ14" s="681"/>
      <c r="CA14" s="681"/>
      <c r="CB14" s="727"/>
      <c r="CD14" s="719" t="s">
        <v>265</v>
      </c>
      <c r="CE14" s="720"/>
      <c r="CF14" s="720"/>
      <c r="CG14" s="720"/>
      <c r="CH14" s="720"/>
      <c r="CI14" s="720"/>
      <c r="CJ14" s="720"/>
      <c r="CK14" s="720"/>
      <c r="CL14" s="720"/>
      <c r="CM14" s="720"/>
      <c r="CN14" s="720"/>
      <c r="CO14" s="720"/>
      <c r="CP14" s="720"/>
      <c r="CQ14" s="721"/>
      <c r="CR14" s="680">
        <v>304781</v>
      </c>
      <c r="CS14" s="681"/>
      <c r="CT14" s="681"/>
      <c r="CU14" s="681"/>
      <c r="CV14" s="681"/>
      <c r="CW14" s="681"/>
      <c r="CX14" s="681"/>
      <c r="CY14" s="682"/>
      <c r="CZ14" s="713">
        <v>4.0999999999999996</v>
      </c>
      <c r="DA14" s="713"/>
      <c r="DB14" s="713"/>
      <c r="DC14" s="713"/>
      <c r="DD14" s="686">
        <v>465</v>
      </c>
      <c r="DE14" s="681"/>
      <c r="DF14" s="681"/>
      <c r="DG14" s="681"/>
      <c r="DH14" s="681"/>
      <c r="DI14" s="681"/>
      <c r="DJ14" s="681"/>
      <c r="DK14" s="681"/>
      <c r="DL14" s="681"/>
      <c r="DM14" s="681"/>
      <c r="DN14" s="681"/>
      <c r="DO14" s="681"/>
      <c r="DP14" s="682"/>
      <c r="DQ14" s="686">
        <v>301292</v>
      </c>
      <c r="DR14" s="681"/>
      <c r="DS14" s="681"/>
      <c r="DT14" s="681"/>
      <c r="DU14" s="681"/>
      <c r="DV14" s="681"/>
      <c r="DW14" s="681"/>
      <c r="DX14" s="681"/>
      <c r="DY14" s="681"/>
      <c r="DZ14" s="681"/>
      <c r="EA14" s="681"/>
      <c r="EB14" s="681"/>
      <c r="EC14" s="727"/>
    </row>
    <row r="15" spans="2:143" ht="11.25" customHeight="1" x14ac:dyDescent="0.15">
      <c r="B15" s="677" t="s">
        <v>266</v>
      </c>
      <c r="C15" s="678"/>
      <c r="D15" s="678"/>
      <c r="E15" s="678"/>
      <c r="F15" s="678"/>
      <c r="G15" s="678"/>
      <c r="H15" s="678"/>
      <c r="I15" s="678"/>
      <c r="J15" s="678"/>
      <c r="K15" s="678"/>
      <c r="L15" s="678"/>
      <c r="M15" s="678"/>
      <c r="N15" s="678"/>
      <c r="O15" s="678"/>
      <c r="P15" s="678"/>
      <c r="Q15" s="679"/>
      <c r="R15" s="680" t="s">
        <v>252</v>
      </c>
      <c r="S15" s="681"/>
      <c r="T15" s="681"/>
      <c r="U15" s="681"/>
      <c r="V15" s="681"/>
      <c r="W15" s="681"/>
      <c r="X15" s="681"/>
      <c r="Y15" s="682"/>
      <c r="Z15" s="713" t="s">
        <v>252</v>
      </c>
      <c r="AA15" s="713"/>
      <c r="AB15" s="713"/>
      <c r="AC15" s="713"/>
      <c r="AD15" s="714" t="s">
        <v>252</v>
      </c>
      <c r="AE15" s="714"/>
      <c r="AF15" s="714"/>
      <c r="AG15" s="714"/>
      <c r="AH15" s="714"/>
      <c r="AI15" s="714"/>
      <c r="AJ15" s="714"/>
      <c r="AK15" s="714"/>
      <c r="AL15" s="683" t="s">
        <v>240</v>
      </c>
      <c r="AM15" s="684"/>
      <c r="AN15" s="684"/>
      <c r="AO15" s="715"/>
      <c r="AP15" s="677" t="s">
        <v>267</v>
      </c>
      <c r="AQ15" s="678"/>
      <c r="AR15" s="678"/>
      <c r="AS15" s="678"/>
      <c r="AT15" s="678"/>
      <c r="AU15" s="678"/>
      <c r="AV15" s="678"/>
      <c r="AW15" s="678"/>
      <c r="AX15" s="678"/>
      <c r="AY15" s="678"/>
      <c r="AZ15" s="678"/>
      <c r="BA15" s="678"/>
      <c r="BB15" s="678"/>
      <c r="BC15" s="678"/>
      <c r="BD15" s="678"/>
      <c r="BE15" s="678"/>
      <c r="BF15" s="679"/>
      <c r="BG15" s="680">
        <v>50843</v>
      </c>
      <c r="BH15" s="681"/>
      <c r="BI15" s="681"/>
      <c r="BJ15" s="681"/>
      <c r="BK15" s="681"/>
      <c r="BL15" s="681"/>
      <c r="BM15" s="681"/>
      <c r="BN15" s="682"/>
      <c r="BO15" s="713">
        <v>4.0999999999999996</v>
      </c>
      <c r="BP15" s="713"/>
      <c r="BQ15" s="713"/>
      <c r="BR15" s="713"/>
      <c r="BS15" s="686" t="s">
        <v>240</v>
      </c>
      <c r="BT15" s="681"/>
      <c r="BU15" s="681"/>
      <c r="BV15" s="681"/>
      <c r="BW15" s="681"/>
      <c r="BX15" s="681"/>
      <c r="BY15" s="681"/>
      <c r="BZ15" s="681"/>
      <c r="CA15" s="681"/>
      <c r="CB15" s="727"/>
      <c r="CD15" s="719" t="s">
        <v>268</v>
      </c>
      <c r="CE15" s="720"/>
      <c r="CF15" s="720"/>
      <c r="CG15" s="720"/>
      <c r="CH15" s="720"/>
      <c r="CI15" s="720"/>
      <c r="CJ15" s="720"/>
      <c r="CK15" s="720"/>
      <c r="CL15" s="720"/>
      <c r="CM15" s="720"/>
      <c r="CN15" s="720"/>
      <c r="CO15" s="720"/>
      <c r="CP15" s="720"/>
      <c r="CQ15" s="721"/>
      <c r="CR15" s="680">
        <v>512148</v>
      </c>
      <c r="CS15" s="681"/>
      <c r="CT15" s="681"/>
      <c r="CU15" s="681"/>
      <c r="CV15" s="681"/>
      <c r="CW15" s="681"/>
      <c r="CX15" s="681"/>
      <c r="CY15" s="682"/>
      <c r="CZ15" s="713">
        <v>7</v>
      </c>
      <c r="DA15" s="713"/>
      <c r="DB15" s="713"/>
      <c r="DC15" s="713"/>
      <c r="DD15" s="686">
        <v>55909</v>
      </c>
      <c r="DE15" s="681"/>
      <c r="DF15" s="681"/>
      <c r="DG15" s="681"/>
      <c r="DH15" s="681"/>
      <c r="DI15" s="681"/>
      <c r="DJ15" s="681"/>
      <c r="DK15" s="681"/>
      <c r="DL15" s="681"/>
      <c r="DM15" s="681"/>
      <c r="DN15" s="681"/>
      <c r="DO15" s="681"/>
      <c r="DP15" s="682"/>
      <c r="DQ15" s="686">
        <v>448648</v>
      </c>
      <c r="DR15" s="681"/>
      <c r="DS15" s="681"/>
      <c r="DT15" s="681"/>
      <c r="DU15" s="681"/>
      <c r="DV15" s="681"/>
      <c r="DW15" s="681"/>
      <c r="DX15" s="681"/>
      <c r="DY15" s="681"/>
      <c r="DZ15" s="681"/>
      <c r="EA15" s="681"/>
      <c r="EB15" s="681"/>
      <c r="EC15" s="727"/>
    </row>
    <row r="16" spans="2:143" ht="11.25" customHeight="1" x14ac:dyDescent="0.15">
      <c r="B16" s="677" t="s">
        <v>269</v>
      </c>
      <c r="C16" s="678"/>
      <c r="D16" s="678"/>
      <c r="E16" s="678"/>
      <c r="F16" s="678"/>
      <c r="G16" s="678"/>
      <c r="H16" s="678"/>
      <c r="I16" s="678"/>
      <c r="J16" s="678"/>
      <c r="K16" s="678"/>
      <c r="L16" s="678"/>
      <c r="M16" s="678"/>
      <c r="N16" s="678"/>
      <c r="O16" s="678"/>
      <c r="P16" s="678"/>
      <c r="Q16" s="679"/>
      <c r="R16" s="680">
        <v>4244</v>
      </c>
      <c r="S16" s="681"/>
      <c r="T16" s="681"/>
      <c r="U16" s="681"/>
      <c r="V16" s="681"/>
      <c r="W16" s="681"/>
      <c r="X16" s="681"/>
      <c r="Y16" s="682"/>
      <c r="Z16" s="713">
        <v>0.1</v>
      </c>
      <c r="AA16" s="713"/>
      <c r="AB16" s="713"/>
      <c r="AC16" s="713"/>
      <c r="AD16" s="714">
        <v>4244</v>
      </c>
      <c r="AE16" s="714"/>
      <c r="AF16" s="714"/>
      <c r="AG16" s="714"/>
      <c r="AH16" s="714"/>
      <c r="AI16" s="714"/>
      <c r="AJ16" s="714"/>
      <c r="AK16" s="714"/>
      <c r="AL16" s="683">
        <v>0.1</v>
      </c>
      <c r="AM16" s="684"/>
      <c r="AN16" s="684"/>
      <c r="AO16" s="715"/>
      <c r="AP16" s="677" t="s">
        <v>270</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240</v>
      </c>
      <c r="BP16" s="713"/>
      <c r="BQ16" s="713"/>
      <c r="BR16" s="713"/>
      <c r="BS16" s="686" t="s">
        <v>240</v>
      </c>
      <c r="BT16" s="681"/>
      <c r="BU16" s="681"/>
      <c r="BV16" s="681"/>
      <c r="BW16" s="681"/>
      <c r="BX16" s="681"/>
      <c r="BY16" s="681"/>
      <c r="BZ16" s="681"/>
      <c r="CA16" s="681"/>
      <c r="CB16" s="727"/>
      <c r="CD16" s="719" t="s">
        <v>271</v>
      </c>
      <c r="CE16" s="720"/>
      <c r="CF16" s="720"/>
      <c r="CG16" s="720"/>
      <c r="CH16" s="720"/>
      <c r="CI16" s="720"/>
      <c r="CJ16" s="720"/>
      <c r="CK16" s="720"/>
      <c r="CL16" s="720"/>
      <c r="CM16" s="720"/>
      <c r="CN16" s="720"/>
      <c r="CO16" s="720"/>
      <c r="CP16" s="720"/>
      <c r="CQ16" s="721"/>
      <c r="CR16" s="680">
        <v>76877</v>
      </c>
      <c r="CS16" s="681"/>
      <c r="CT16" s="681"/>
      <c r="CU16" s="681"/>
      <c r="CV16" s="681"/>
      <c r="CW16" s="681"/>
      <c r="CX16" s="681"/>
      <c r="CY16" s="682"/>
      <c r="CZ16" s="713">
        <v>1</v>
      </c>
      <c r="DA16" s="713"/>
      <c r="DB16" s="713"/>
      <c r="DC16" s="713"/>
      <c r="DD16" s="686" t="s">
        <v>252</v>
      </c>
      <c r="DE16" s="681"/>
      <c r="DF16" s="681"/>
      <c r="DG16" s="681"/>
      <c r="DH16" s="681"/>
      <c r="DI16" s="681"/>
      <c r="DJ16" s="681"/>
      <c r="DK16" s="681"/>
      <c r="DL16" s="681"/>
      <c r="DM16" s="681"/>
      <c r="DN16" s="681"/>
      <c r="DO16" s="681"/>
      <c r="DP16" s="682"/>
      <c r="DQ16" s="686">
        <v>16846</v>
      </c>
      <c r="DR16" s="681"/>
      <c r="DS16" s="681"/>
      <c r="DT16" s="681"/>
      <c r="DU16" s="681"/>
      <c r="DV16" s="681"/>
      <c r="DW16" s="681"/>
      <c r="DX16" s="681"/>
      <c r="DY16" s="681"/>
      <c r="DZ16" s="681"/>
      <c r="EA16" s="681"/>
      <c r="EB16" s="681"/>
      <c r="EC16" s="727"/>
    </row>
    <row r="17" spans="2:133" ht="11.25" customHeight="1" x14ac:dyDescent="0.15">
      <c r="B17" s="677" t="s">
        <v>272</v>
      </c>
      <c r="C17" s="678"/>
      <c r="D17" s="678"/>
      <c r="E17" s="678"/>
      <c r="F17" s="678"/>
      <c r="G17" s="678"/>
      <c r="H17" s="678"/>
      <c r="I17" s="678"/>
      <c r="J17" s="678"/>
      <c r="K17" s="678"/>
      <c r="L17" s="678"/>
      <c r="M17" s="678"/>
      <c r="N17" s="678"/>
      <c r="O17" s="678"/>
      <c r="P17" s="678"/>
      <c r="Q17" s="679"/>
      <c r="R17" s="680">
        <v>1828</v>
      </c>
      <c r="S17" s="681"/>
      <c r="T17" s="681"/>
      <c r="U17" s="681"/>
      <c r="V17" s="681"/>
      <c r="W17" s="681"/>
      <c r="X17" s="681"/>
      <c r="Y17" s="682"/>
      <c r="Z17" s="713">
        <v>0</v>
      </c>
      <c r="AA17" s="713"/>
      <c r="AB17" s="713"/>
      <c r="AC17" s="713"/>
      <c r="AD17" s="714">
        <v>1828</v>
      </c>
      <c r="AE17" s="714"/>
      <c r="AF17" s="714"/>
      <c r="AG17" s="714"/>
      <c r="AH17" s="714"/>
      <c r="AI17" s="714"/>
      <c r="AJ17" s="714"/>
      <c r="AK17" s="714"/>
      <c r="AL17" s="683">
        <v>0.1</v>
      </c>
      <c r="AM17" s="684"/>
      <c r="AN17" s="684"/>
      <c r="AO17" s="715"/>
      <c r="AP17" s="677" t="s">
        <v>273</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3" t="s">
        <v>240</v>
      </c>
      <c r="BP17" s="713"/>
      <c r="BQ17" s="713"/>
      <c r="BR17" s="713"/>
      <c r="BS17" s="686" t="s">
        <v>240</v>
      </c>
      <c r="BT17" s="681"/>
      <c r="BU17" s="681"/>
      <c r="BV17" s="681"/>
      <c r="BW17" s="681"/>
      <c r="BX17" s="681"/>
      <c r="BY17" s="681"/>
      <c r="BZ17" s="681"/>
      <c r="CA17" s="681"/>
      <c r="CB17" s="727"/>
      <c r="CD17" s="719" t="s">
        <v>274</v>
      </c>
      <c r="CE17" s="720"/>
      <c r="CF17" s="720"/>
      <c r="CG17" s="720"/>
      <c r="CH17" s="720"/>
      <c r="CI17" s="720"/>
      <c r="CJ17" s="720"/>
      <c r="CK17" s="720"/>
      <c r="CL17" s="720"/>
      <c r="CM17" s="720"/>
      <c r="CN17" s="720"/>
      <c r="CO17" s="720"/>
      <c r="CP17" s="720"/>
      <c r="CQ17" s="721"/>
      <c r="CR17" s="680">
        <v>617738</v>
      </c>
      <c r="CS17" s="681"/>
      <c r="CT17" s="681"/>
      <c r="CU17" s="681"/>
      <c r="CV17" s="681"/>
      <c r="CW17" s="681"/>
      <c r="CX17" s="681"/>
      <c r="CY17" s="682"/>
      <c r="CZ17" s="713">
        <v>8.4</v>
      </c>
      <c r="DA17" s="713"/>
      <c r="DB17" s="713"/>
      <c r="DC17" s="713"/>
      <c r="DD17" s="686" t="s">
        <v>240</v>
      </c>
      <c r="DE17" s="681"/>
      <c r="DF17" s="681"/>
      <c r="DG17" s="681"/>
      <c r="DH17" s="681"/>
      <c r="DI17" s="681"/>
      <c r="DJ17" s="681"/>
      <c r="DK17" s="681"/>
      <c r="DL17" s="681"/>
      <c r="DM17" s="681"/>
      <c r="DN17" s="681"/>
      <c r="DO17" s="681"/>
      <c r="DP17" s="682"/>
      <c r="DQ17" s="686">
        <v>613217</v>
      </c>
      <c r="DR17" s="681"/>
      <c r="DS17" s="681"/>
      <c r="DT17" s="681"/>
      <c r="DU17" s="681"/>
      <c r="DV17" s="681"/>
      <c r="DW17" s="681"/>
      <c r="DX17" s="681"/>
      <c r="DY17" s="681"/>
      <c r="DZ17" s="681"/>
      <c r="EA17" s="681"/>
      <c r="EB17" s="681"/>
      <c r="EC17" s="727"/>
    </row>
    <row r="18" spans="2:133" ht="11.25" customHeight="1" x14ac:dyDescent="0.15">
      <c r="B18" s="677" t="s">
        <v>275</v>
      </c>
      <c r="C18" s="678"/>
      <c r="D18" s="678"/>
      <c r="E18" s="678"/>
      <c r="F18" s="678"/>
      <c r="G18" s="678"/>
      <c r="H18" s="678"/>
      <c r="I18" s="678"/>
      <c r="J18" s="678"/>
      <c r="K18" s="678"/>
      <c r="L18" s="678"/>
      <c r="M18" s="678"/>
      <c r="N18" s="678"/>
      <c r="O18" s="678"/>
      <c r="P18" s="678"/>
      <c r="Q18" s="679"/>
      <c r="R18" s="680">
        <v>18383</v>
      </c>
      <c r="S18" s="681"/>
      <c r="T18" s="681"/>
      <c r="U18" s="681"/>
      <c r="V18" s="681"/>
      <c r="W18" s="681"/>
      <c r="X18" s="681"/>
      <c r="Y18" s="682"/>
      <c r="Z18" s="713">
        <v>0.2</v>
      </c>
      <c r="AA18" s="713"/>
      <c r="AB18" s="713"/>
      <c r="AC18" s="713"/>
      <c r="AD18" s="714">
        <v>18383</v>
      </c>
      <c r="AE18" s="714"/>
      <c r="AF18" s="714"/>
      <c r="AG18" s="714"/>
      <c r="AH18" s="714"/>
      <c r="AI18" s="714"/>
      <c r="AJ18" s="714"/>
      <c r="AK18" s="714"/>
      <c r="AL18" s="683">
        <v>0.5</v>
      </c>
      <c r="AM18" s="684"/>
      <c r="AN18" s="684"/>
      <c r="AO18" s="715"/>
      <c r="AP18" s="677" t="s">
        <v>276</v>
      </c>
      <c r="AQ18" s="678"/>
      <c r="AR18" s="678"/>
      <c r="AS18" s="678"/>
      <c r="AT18" s="678"/>
      <c r="AU18" s="678"/>
      <c r="AV18" s="678"/>
      <c r="AW18" s="678"/>
      <c r="AX18" s="678"/>
      <c r="AY18" s="678"/>
      <c r="AZ18" s="678"/>
      <c r="BA18" s="678"/>
      <c r="BB18" s="678"/>
      <c r="BC18" s="678"/>
      <c r="BD18" s="678"/>
      <c r="BE18" s="678"/>
      <c r="BF18" s="679"/>
      <c r="BG18" s="680" t="s">
        <v>252</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277</v>
      </c>
      <c r="CE18" s="720"/>
      <c r="CF18" s="720"/>
      <c r="CG18" s="720"/>
      <c r="CH18" s="720"/>
      <c r="CI18" s="720"/>
      <c r="CJ18" s="720"/>
      <c r="CK18" s="720"/>
      <c r="CL18" s="720"/>
      <c r="CM18" s="720"/>
      <c r="CN18" s="720"/>
      <c r="CO18" s="720"/>
      <c r="CP18" s="720"/>
      <c r="CQ18" s="721"/>
      <c r="CR18" s="680" t="s">
        <v>240</v>
      </c>
      <c r="CS18" s="681"/>
      <c r="CT18" s="681"/>
      <c r="CU18" s="681"/>
      <c r="CV18" s="681"/>
      <c r="CW18" s="681"/>
      <c r="CX18" s="681"/>
      <c r="CY18" s="682"/>
      <c r="CZ18" s="713" t="s">
        <v>240</v>
      </c>
      <c r="DA18" s="713"/>
      <c r="DB18" s="713"/>
      <c r="DC18" s="713"/>
      <c r="DD18" s="686" t="s">
        <v>240</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278</v>
      </c>
      <c r="C19" s="678"/>
      <c r="D19" s="678"/>
      <c r="E19" s="678"/>
      <c r="F19" s="678"/>
      <c r="G19" s="678"/>
      <c r="H19" s="678"/>
      <c r="I19" s="678"/>
      <c r="J19" s="678"/>
      <c r="K19" s="678"/>
      <c r="L19" s="678"/>
      <c r="M19" s="678"/>
      <c r="N19" s="678"/>
      <c r="O19" s="678"/>
      <c r="P19" s="678"/>
      <c r="Q19" s="679"/>
      <c r="R19" s="680">
        <v>15349</v>
      </c>
      <c r="S19" s="681"/>
      <c r="T19" s="681"/>
      <c r="U19" s="681"/>
      <c r="V19" s="681"/>
      <c r="W19" s="681"/>
      <c r="X19" s="681"/>
      <c r="Y19" s="682"/>
      <c r="Z19" s="713">
        <v>0.2</v>
      </c>
      <c r="AA19" s="713"/>
      <c r="AB19" s="713"/>
      <c r="AC19" s="713"/>
      <c r="AD19" s="714">
        <v>15349</v>
      </c>
      <c r="AE19" s="714"/>
      <c r="AF19" s="714"/>
      <c r="AG19" s="714"/>
      <c r="AH19" s="714"/>
      <c r="AI19" s="714"/>
      <c r="AJ19" s="714"/>
      <c r="AK19" s="714"/>
      <c r="AL19" s="683">
        <v>0.4</v>
      </c>
      <c r="AM19" s="684"/>
      <c r="AN19" s="684"/>
      <c r="AO19" s="715"/>
      <c r="AP19" s="677" t="s">
        <v>279</v>
      </c>
      <c r="AQ19" s="678"/>
      <c r="AR19" s="678"/>
      <c r="AS19" s="678"/>
      <c r="AT19" s="678"/>
      <c r="AU19" s="678"/>
      <c r="AV19" s="678"/>
      <c r="AW19" s="678"/>
      <c r="AX19" s="678"/>
      <c r="AY19" s="678"/>
      <c r="AZ19" s="678"/>
      <c r="BA19" s="678"/>
      <c r="BB19" s="678"/>
      <c r="BC19" s="678"/>
      <c r="BD19" s="678"/>
      <c r="BE19" s="678"/>
      <c r="BF19" s="679"/>
      <c r="BG19" s="680">
        <v>15982</v>
      </c>
      <c r="BH19" s="681"/>
      <c r="BI19" s="681"/>
      <c r="BJ19" s="681"/>
      <c r="BK19" s="681"/>
      <c r="BL19" s="681"/>
      <c r="BM19" s="681"/>
      <c r="BN19" s="682"/>
      <c r="BO19" s="713">
        <v>1.3</v>
      </c>
      <c r="BP19" s="713"/>
      <c r="BQ19" s="713"/>
      <c r="BR19" s="713"/>
      <c r="BS19" s="686" t="s">
        <v>280</v>
      </c>
      <c r="BT19" s="681"/>
      <c r="BU19" s="681"/>
      <c r="BV19" s="681"/>
      <c r="BW19" s="681"/>
      <c r="BX19" s="681"/>
      <c r="BY19" s="681"/>
      <c r="BZ19" s="681"/>
      <c r="CA19" s="681"/>
      <c r="CB19" s="727"/>
      <c r="CD19" s="719" t="s">
        <v>281</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252</v>
      </c>
      <c r="DA19" s="713"/>
      <c r="DB19" s="713"/>
      <c r="DC19" s="713"/>
      <c r="DD19" s="686" t="s">
        <v>240</v>
      </c>
      <c r="DE19" s="681"/>
      <c r="DF19" s="681"/>
      <c r="DG19" s="681"/>
      <c r="DH19" s="681"/>
      <c r="DI19" s="681"/>
      <c r="DJ19" s="681"/>
      <c r="DK19" s="681"/>
      <c r="DL19" s="681"/>
      <c r="DM19" s="681"/>
      <c r="DN19" s="681"/>
      <c r="DO19" s="681"/>
      <c r="DP19" s="682"/>
      <c r="DQ19" s="686" t="s">
        <v>252</v>
      </c>
      <c r="DR19" s="681"/>
      <c r="DS19" s="681"/>
      <c r="DT19" s="681"/>
      <c r="DU19" s="681"/>
      <c r="DV19" s="681"/>
      <c r="DW19" s="681"/>
      <c r="DX19" s="681"/>
      <c r="DY19" s="681"/>
      <c r="DZ19" s="681"/>
      <c r="EA19" s="681"/>
      <c r="EB19" s="681"/>
      <c r="EC19" s="727"/>
    </row>
    <row r="20" spans="2:133" ht="11.25" customHeight="1" x14ac:dyDescent="0.15">
      <c r="B20" s="677" t="s">
        <v>282</v>
      </c>
      <c r="C20" s="678"/>
      <c r="D20" s="678"/>
      <c r="E20" s="678"/>
      <c r="F20" s="678"/>
      <c r="G20" s="678"/>
      <c r="H20" s="678"/>
      <c r="I20" s="678"/>
      <c r="J20" s="678"/>
      <c r="K20" s="678"/>
      <c r="L20" s="678"/>
      <c r="M20" s="678"/>
      <c r="N20" s="678"/>
      <c r="O20" s="678"/>
      <c r="P20" s="678"/>
      <c r="Q20" s="679"/>
      <c r="R20" s="680">
        <v>1971</v>
      </c>
      <c r="S20" s="681"/>
      <c r="T20" s="681"/>
      <c r="U20" s="681"/>
      <c r="V20" s="681"/>
      <c r="W20" s="681"/>
      <c r="X20" s="681"/>
      <c r="Y20" s="682"/>
      <c r="Z20" s="713">
        <v>0</v>
      </c>
      <c r="AA20" s="713"/>
      <c r="AB20" s="713"/>
      <c r="AC20" s="713"/>
      <c r="AD20" s="714">
        <v>1971</v>
      </c>
      <c r="AE20" s="714"/>
      <c r="AF20" s="714"/>
      <c r="AG20" s="714"/>
      <c r="AH20" s="714"/>
      <c r="AI20" s="714"/>
      <c r="AJ20" s="714"/>
      <c r="AK20" s="714"/>
      <c r="AL20" s="683">
        <v>0.1</v>
      </c>
      <c r="AM20" s="684"/>
      <c r="AN20" s="684"/>
      <c r="AO20" s="715"/>
      <c r="AP20" s="677" t="s">
        <v>283</v>
      </c>
      <c r="AQ20" s="678"/>
      <c r="AR20" s="678"/>
      <c r="AS20" s="678"/>
      <c r="AT20" s="678"/>
      <c r="AU20" s="678"/>
      <c r="AV20" s="678"/>
      <c r="AW20" s="678"/>
      <c r="AX20" s="678"/>
      <c r="AY20" s="678"/>
      <c r="AZ20" s="678"/>
      <c r="BA20" s="678"/>
      <c r="BB20" s="678"/>
      <c r="BC20" s="678"/>
      <c r="BD20" s="678"/>
      <c r="BE20" s="678"/>
      <c r="BF20" s="679"/>
      <c r="BG20" s="680">
        <v>15982</v>
      </c>
      <c r="BH20" s="681"/>
      <c r="BI20" s="681"/>
      <c r="BJ20" s="681"/>
      <c r="BK20" s="681"/>
      <c r="BL20" s="681"/>
      <c r="BM20" s="681"/>
      <c r="BN20" s="682"/>
      <c r="BO20" s="713">
        <v>1.3</v>
      </c>
      <c r="BP20" s="713"/>
      <c r="BQ20" s="713"/>
      <c r="BR20" s="713"/>
      <c r="BS20" s="686" t="s">
        <v>252</v>
      </c>
      <c r="BT20" s="681"/>
      <c r="BU20" s="681"/>
      <c r="BV20" s="681"/>
      <c r="BW20" s="681"/>
      <c r="BX20" s="681"/>
      <c r="BY20" s="681"/>
      <c r="BZ20" s="681"/>
      <c r="CA20" s="681"/>
      <c r="CB20" s="727"/>
      <c r="CD20" s="719" t="s">
        <v>284</v>
      </c>
      <c r="CE20" s="720"/>
      <c r="CF20" s="720"/>
      <c r="CG20" s="720"/>
      <c r="CH20" s="720"/>
      <c r="CI20" s="720"/>
      <c r="CJ20" s="720"/>
      <c r="CK20" s="720"/>
      <c r="CL20" s="720"/>
      <c r="CM20" s="720"/>
      <c r="CN20" s="720"/>
      <c r="CO20" s="720"/>
      <c r="CP20" s="720"/>
      <c r="CQ20" s="721"/>
      <c r="CR20" s="680">
        <v>7345435</v>
      </c>
      <c r="CS20" s="681"/>
      <c r="CT20" s="681"/>
      <c r="CU20" s="681"/>
      <c r="CV20" s="681"/>
      <c r="CW20" s="681"/>
      <c r="CX20" s="681"/>
      <c r="CY20" s="682"/>
      <c r="CZ20" s="713">
        <v>100</v>
      </c>
      <c r="DA20" s="713"/>
      <c r="DB20" s="713"/>
      <c r="DC20" s="713"/>
      <c r="DD20" s="686">
        <v>144975</v>
      </c>
      <c r="DE20" s="681"/>
      <c r="DF20" s="681"/>
      <c r="DG20" s="681"/>
      <c r="DH20" s="681"/>
      <c r="DI20" s="681"/>
      <c r="DJ20" s="681"/>
      <c r="DK20" s="681"/>
      <c r="DL20" s="681"/>
      <c r="DM20" s="681"/>
      <c r="DN20" s="681"/>
      <c r="DO20" s="681"/>
      <c r="DP20" s="682"/>
      <c r="DQ20" s="686">
        <v>4257597</v>
      </c>
      <c r="DR20" s="681"/>
      <c r="DS20" s="681"/>
      <c r="DT20" s="681"/>
      <c r="DU20" s="681"/>
      <c r="DV20" s="681"/>
      <c r="DW20" s="681"/>
      <c r="DX20" s="681"/>
      <c r="DY20" s="681"/>
      <c r="DZ20" s="681"/>
      <c r="EA20" s="681"/>
      <c r="EB20" s="681"/>
      <c r="EC20" s="727"/>
    </row>
    <row r="21" spans="2:133" ht="11.25" customHeight="1" x14ac:dyDescent="0.15">
      <c r="B21" s="677" t="s">
        <v>285</v>
      </c>
      <c r="C21" s="678"/>
      <c r="D21" s="678"/>
      <c r="E21" s="678"/>
      <c r="F21" s="678"/>
      <c r="G21" s="678"/>
      <c r="H21" s="678"/>
      <c r="I21" s="678"/>
      <c r="J21" s="678"/>
      <c r="K21" s="678"/>
      <c r="L21" s="678"/>
      <c r="M21" s="678"/>
      <c r="N21" s="678"/>
      <c r="O21" s="678"/>
      <c r="P21" s="678"/>
      <c r="Q21" s="679"/>
      <c r="R21" s="680">
        <v>1063</v>
      </c>
      <c r="S21" s="681"/>
      <c r="T21" s="681"/>
      <c r="U21" s="681"/>
      <c r="V21" s="681"/>
      <c r="W21" s="681"/>
      <c r="X21" s="681"/>
      <c r="Y21" s="682"/>
      <c r="Z21" s="713">
        <v>0</v>
      </c>
      <c r="AA21" s="713"/>
      <c r="AB21" s="713"/>
      <c r="AC21" s="713"/>
      <c r="AD21" s="714">
        <v>1063</v>
      </c>
      <c r="AE21" s="714"/>
      <c r="AF21" s="714"/>
      <c r="AG21" s="714"/>
      <c r="AH21" s="714"/>
      <c r="AI21" s="714"/>
      <c r="AJ21" s="714"/>
      <c r="AK21" s="714"/>
      <c r="AL21" s="683">
        <v>0</v>
      </c>
      <c r="AM21" s="684"/>
      <c r="AN21" s="684"/>
      <c r="AO21" s="715"/>
      <c r="AP21" s="774" t="s">
        <v>286</v>
      </c>
      <c r="AQ21" s="782"/>
      <c r="AR21" s="782"/>
      <c r="AS21" s="782"/>
      <c r="AT21" s="782"/>
      <c r="AU21" s="782"/>
      <c r="AV21" s="782"/>
      <c r="AW21" s="782"/>
      <c r="AX21" s="782"/>
      <c r="AY21" s="782"/>
      <c r="AZ21" s="782"/>
      <c r="BA21" s="782"/>
      <c r="BB21" s="782"/>
      <c r="BC21" s="782"/>
      <c r="BD21" s="782"/>
      <c r="BE21" s="782"/>
      <c r="BF21" s="776"/>
      <c r="BG21" s="680">
        <v>15982</v>
      </c>
      <c r="BH21" s="681"/>
      <c r="BI21" s="681"/>
      <c r="BJ21" s="681"/>
      <c r="BK21" s="681"/>
      <c r="BL21" s="681"/>
      <c r="BM21" s="681"/>
      <c r="BN21" s="682"/>
      <c r="BO21" s="713">
        <v>1.3</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287</v>
      </c>
      <c r="C22" s="678"/>
      <c r="D22" s="678"/>
      <c r="E22" s="678"/>
      <c r="F22" s="678"/>
      <c r="G22" s="678"/>
      <c r="H22" s="678"/>
      <c r="I22" s="678"/>
      <c r="J22" s="678"/>
      <c r="K22" s="678"/>
      <c r="L22" s="678"/>
      <c r="M22" s="678"/>
      <c r="N22" s="678"/>
      <c r="O22" s="678"/>
      <c r="P22" s="678"/>
      <c r="Q22" s="679"/>
      <c r="R22" s="680">
        <v>2182770</v>
      </c>
      <c r="S22" s="681"/>
      <c r="T22" s="681"/>
      <c r="U22" s="681"/>
      <c r="V22" s="681"/>
      <c r="W22" s="681"/>
      <c r="X22" s="681"/>
      <c r="Y22" s="682"/>
      <c r="Z22" s="713">
        <v>28.9</v>
      </c>
      <c r="AA22" s="713"/>
      <c r="AB22" s="713"/>
      <c r="AC22" s="713"/>
      <c r="AD22" s="714">
        <v>2006587</v>
      </c>
      <c r="AE22" s="714"/>
      <c r="AF22" s="714"/>
      <c r="AG22" s="714"/>
      <c r="AH22" s="714"/>
      <c r="AI22" s="714"/>
      <c r="AJ22" s="714"/>
      <c r="AK22" s="714"/>
      <c r="AL22" s="683">
        <v>55</v>
      </c>
      <c r="AM22" s="684"/>
      <c r="AN22" s="684"/>
      <c r="AO22" s="715"/>
      <c r="AP22" s="774" t="s">
        <v>288</v>
      </c>
      <c r="AQ22" s="782"/>
      <c r="AR22" s="782"/>
      <c r="AS22" s="782"/>
      <c r="AT22" s="782"/>
      <c r="AU22" s="782"/>
      <c r="AV22" s="782"/>
      <c r="AW22" s="782"/>
      <c r="AX22" s="782"/>
      <c r="AY22" s="782"/>
      <c r="AZ22" s="782"/>
      <c r="BA22" s="782"/>
      <c r="BB22" s="782"/>
      <c r="BC22" s="782"/>
      <c r="BD22" s="782"/>
      <c r="BE22" s="782"/>
      <c r="BF22" s="776"/>
      <c r="BG22" s="680" t="s">
        <v>280</v>
      </c>
      <c r="BH22" s="681"/>
      <c r="BI22" s="681"/>
      <c r="BJ22" s="681"/>
      <c r="BK22" s="681"/>
      <c r="BL22" s="681"/>
      <c r="BM22" s="681"/>
      <c r="BN22" s="682"/>
      <c r="BO22" s="713" t="s">
        <v>240</v>
      </c>
      <c r="BP22" s="713"/>
      <c r="BQ22" s="713"/>
      <c r="BR22" s="713"/>
      <c r="BS22" s="686" t="s">
        <v>240</v>
      </c>
      <c r="BT22" s="681"/>
      <c r="BU22" s="681"/>
      <c r="BV22" s="681"/>
      <c r="BW22" s="681"/>
      <c r="BX22" s="681"/>
      <c r="BY22" s="681"/>
      <c r="BZ22" s="681"/>
      <c r="CA22" s="681"/>
      <c r="CB22" s="727"/>
      <c r="CD22" s="784" t="s">
        <v>289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290</v>
      </c>
      <c r="C23" s="678"/>
      <c r="D23" s="678"/>
      <c r="E23" s="678"/>
      <c r="F23" s="678"/>
      <c r="G23" s="678"/>
      <c r="H23" s="678"/>
      <c r="I23" s="678"/>
      <c r="J23" s="678"/>
      <c r="K23" s="678"/>
      <c r="L23" s="678"/>
      <c r="M23" s="678"/>
      <c r="N23" s="678"/>
      <c r="O23" s="678"/>
      <c r="P23" s="678"/>
      <c r="Q23" s="679"/>
      <c r="R23" s="680">
        <v>2006587</v>
      </c>
      <c r="S23" s="681"/>
      <c r="T23" s="681"/>
      <c r="U23" s="681"/>
      <c r="V23" s="681"/>
      <c r="W23" s="681"/>
      <c r="X23" s="681"/>
      <c r="Y23" s="682"/>
      <c r="Z23" s="713">
        <v>26.6</v>
      </c>
      <c r="AA23" s="713"/>
      <c r="AB23" s="713"/>
      <c r="AC23" s="713"/>
      <c r="AD23" s="714">
        <v>2006587</v>
      </c>
      <c r="AE23" s="714"/>
      <c r="AF23" s="714"/>
      <c r="AG23" s="714"/>
      <c r="AH23" s="714"/>
      <c r="AI23" s="714"/>
      <c r="AJ23" s="714"/>
      <c r="AK23" s="714"/>
      <c r="AL23" s="683">
        <v>55</v>
      </c>
      <c r="AM23" s="684"/>
      <c r="AN23" s="684"/>
      <c r="AO23" s="715"/>
      <c r="AP23" s="774" t="s">
        <v>291</v>
      </c>
      <c r="AQ23" s="782"/>
      <c r="AR23" s="782"/>
      <c r="AS23" s="782"/>
      <c r="AT23" s="782"/>
      <c r="AU23" s="782"/>
      <c r="AV23" s="782"/>
      <c r="AW23" s="782"/>
      <c r="AX23" s="782"/>
      <c r="AY23" s="782"/>
      <c r="AZ23" s="782"/>
      <c r="BA23" s="782"/>
      <c r="BB23" s="782"/>
      <c r="BC23" s="782"/>
      <c r="BD23" s="782"/>
      <c r="BE23" s="782"/>
      <c r="BF23" s="776"/>
      <c r="BG23" s="680" t="s">
        <v>240</v>
      </c>
      <c r="BH23" s="681"/>
      <c r="BI23" s="681"/>
      <c r="BJ23" s="681"/>
      <c r="BK23" s="681"/>
      <c r="BL23" s="681"/>
      <c r="BM23" s="681"/>
      <c r="BN23" s="682"/>
      <c r="BO23" s="713" t="s">
        <v>138</v>
      </c>
      <c r="BP23" s="713"/>
      <c r="BQ23" s="713"/>
      <c r="BR23" s="713"/>
      <c r="BS23" s="686" t="s">
        <v>138</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292</v>
      </c>
      <c r="CS23" s="785"/>
      <c r="CT23" s="785"/>
      <c r="CU23" s="785"/>
      <c r="CV23" s="785"/>
      <c r="CW23" s="785"/>
      <c r="CX23" s="785"/>
      <c r="CY23" s="786"/>
      <c r="CZ23" s="784" t="s">
        <v>293</v>
      </c>
      <c r="DA23" s="785"/>
      <c r="DB23" s="785"/>
      <c r="DC23" s="786"/>
      <c r="DD23" s="784" t="s">
        <v>294</v>
      </c>
      <c r="DE23" s="785"/>
      <c r="DF23" s="785"/>
      <c r="DG23" s="785"/>
      <c r="DH23" s="785"/>
      <c r="DI23" s="785"/>
      <c r="DJ23" s="785"/>
      <c r="DK23" s="786"/>
      <c r="DL23" s="793" t="s">
        <v>295</v>
      </c>
      <c r="DM23" s="794"/>
      <c r="DN23" s="794"/>
      <c r="DO23" s="794"/>
      <c r="DP23" s="794"/>
      <c r="DQ23" s="794"/>
      <c r="DR23" s="794"/>
      <c r="DS23" s="794"/>
      <c r="DT23" s="794"/>
      <c r="DU23" s="794"/>
      <c r="DV23" s="795"/>
      <c r="DW23" s="784" t="s">
        <v>296</v>
      </c>
      <c r="DX23" s="785"/>
      <c r="DY23" s="785"/>
      <c r="DZ23" s="785"/>
      <c r="EA23" s="785"/>
      <c r="EB23" s="785"/>
      <c r="EC23" s="786"/>
    </row>
    <row r="24" spans="2:133" ht="11.25" customHeight="1" x14ac:dyDescent="0.15">
      <c r="B24" s="677" t="s">
        <v>297</v>
      </c>
      <c r="C24" s="678"/>
      <c r="D24" s="678"/>
      <c r="E24" s="678"/>
      <c r="F24" s="678"/>
      <c r="G24" s="678"/>
      <c r="H24" s="678"/>
      <c r="I24" s="678"/>
      <c r="J24" s="678"/>
      <c r="K24" s="678"/>
      <c r="L24" s="678"/>
      <c r="M24" s="678"/>
      <c r="N24" s="678"/>
      <c r="O24" s="678"/>
      <c r="P24" s="678"/>
      <c r="Q24" s="679"/>
      <c r="R24" s="680">
        <v>176183</v>
      </c>
      <c r="S24" s="681"/>
      <c r="T24" s="681"/>
      <c r="U24" s="681"/>
      <c r="V24" s="681"/>
      <c r="W24" s="681"/>
      <c r="X24" s="681"/>
      <c r="Y24" s="682"/>
      <c r="Z24" s="713">
        <v>2.2999999999999998</v>
      </c>
      <c r="AA24" s="713"/>
      <c r="AB24" s="713"/>
      <c r="AC24" s="713"/>
      <c r="AD24" s="714" t="s">
        <v>240</v>
      </c>
      <c r="AE24" s="714"/>
      <c r="AF24" s="714"/>
      <c r="AG24" s="714"/>
      <c r="AH24" s="714"/>
      <c r="AI24" s="714"/>
      <c r="AJ24" s="714"/>
      <c r="AK24" s="714"/>
      <c r="AL24" s="683" t="s">
        <v>240</v>
      </c>
      <c r="AM24" s="684"/>
      <c r="AN24" s="684"/>
      <c r="AO24" s="715"/>
      <c r="AP24" s="774" t="s">
        <v>298</v>
      </c>
      <c r="AQ24" s="782"/>
      <c r="AR24" s="782"/>
      <c r="AS24" s="782"/>
      <c r="AT24" s="782"/>
      <c r="AU24" s="782"/>
      <c r="AV24" s="782"/>
      <c r="AW24" s="782"/>
      <c r="AX24" s="782"/>
      <c r="AY24" s="782"/>
      <c r="AZ24" s="782"/>
      <c r="BA24" s="782"/>
      <c r="BB24" s="782"/>
      <c r="BC24" s="782"/>
      <c r="BD24" s="782"/>
      <c r="BE24" s="782"/>
      <c r="BF24" s="776"/>
      <c r="BG24" s="680" t="s">
        <v>252</v>
      </c>
      <c r="BH24" s="681"/>
      <c r="BI24" s="681"/>
      <c r="BJ24" s="681"/>
      <c r="BK24" s="681"/>
      <c r="BL24" s="681"/>
      <c r="BM24" s="681"/>
      <c r="BN24" s="682"/>
      <c r="BO24" s="713" t="s">
        <v>138</v>
      </c>
      <c r="BP24" s="713"/>
      <c r="BQ24" s="713"/>
      <c r="BR24" s="713"/>
      <c r="BS24" s="686" t="s">
        <v>252</v>
      </c>
      <c r="BT24" s="681"/>
      <c r="BU24" s="681"/>
      <c r="BV24" s="681"/>
      <c r="BW24" s="681"/>
      <c r="BX24" s="681"/>
      <c r="BY24" s="681"/>
      <c r="BZ24" s="681"/>
      <c r="CA24" s="681"/>
      <c r="CB24" s="727"/>
      <c r="CD24" s="738" t="s">
        <v>299</v>
      </c>
      <c r="CE24" s="739"/>
      <c r="CF24" s="739"/>
      <c r="CG24" s="739"/>
      <c r="CH24" s="739"/>
      <c r="CI24" s="739"/>
      <c r="CJ24" s="739"/>
      <c r="CK24" s="739"/>
      <c r="CL24" s="739"/>
      <c r="CM24" s="739"/>
      <c r="CN24" s="739"/>
      <c r="CO24" s="739"/>
      <c r="CP24" s="739"/>
      <c r="CQ24" s="740"/>
      <c r="CR24" s="735">
        <v>2303884</v>
      </c>
      <c r="CS24" s="736"/>
      <c r="CT24" s="736"/>
      <c r="CU24" s="736"/>
      <c r="CV24" s="736"/>
      <c r="CW24" s="736"/>
      <c r="CX24" s="736"/>
      <c r="CY24" s="779"/>
      <c r="CZ24" s="780">
        <v>31.4</v>
      </c>
      <c r="DA24" s="751"/>
      <c r="DB24" s="751"/>
      <c r="DC24" s="783"/>
      <c r="DD24" s="778">
        <v>1792140</v>
      </c>
      <c r="DE24" s="736"/>
      <c r="DF24" s="736"/>
      <c r="DG24" s="736"/>
      <c r="DH24" s="736"/>
      <c r="DI24" s="736"/>
      <c r="DJ24" s="736"/>
      <c r="DK24" s="779"/>
      <c r="DL24" s="778">
        <v>1770957</v>
      </c>
      <c r="DM24" s="736"/>
      <c r="DN24" s="736"/>
      <c r="DO24" s="736"/>
      <c r="DP24" s="736"/>
      <c r="DQ24" s="736"/>
      <c r="DR24" s="736"/>
      <c r="DS24" s="736"/>
      <c r="DT24" s="736"/>
      <c r="DU24" s="736"/>
      <c r="DV24" s="779"/>
      <c r="DW24" s="780">
        <v>46.7</v>
      </c>
      <c r="DX24" s="751"/>
      <c r="DY24" s="751"/>
      <c r="DZ24" s="751"/>
      <c r="EA24" s="751"/>
      <c r="EB24" s="751"/>
      <c r="EC24" s="781"/>
    </row>
    <row r="25" spans="2:133" ht="11.25" customHeight="1" x14ac:dyDescent="0.15">
      <c r="B25" s="677" t="s">
        <v>300</v>
      </c>
      <c r="C25" s="678"/>
      <c r="D25" s="678"/>
      <c r="E25" s="678"/>
      <c r="F25" s="678"/>
      <c r="G25" s="678"/>
      <c r="H25" s="678"/>
      <c r="I25" s="678"/>
      <c r="J25" s="678"/>
      <c r="K25" s="678"/>
      <c r="L25" s="678"/>
      <c r="M25" s="678"/>
      <c r="N25" s="678"/>
      <c r="O25" s="678"/>
      <c r="P25" s="678"/>
      <c r="Q25" s="679"/>
      <c r="R25" s="680" t="s">
        <v>252</v>
      </c>
      <c r="S25" s="681"/>
      <c r="T25" s="681"/>
      <c r="U25" s="681"/>
      <c r="V25" s="681"/>
      <c r="W25" s="681"/>
      <c r="X25" s="681"/>
      <c r="Y25" s="682"/>
      <c r="Z25" s="713" t="s">
        <v>252</v>
      </c>
      <c r="AA25" s="713"/>
      <c r="AB25" s="713"/>
      <c r="AC25" s="713"/>
      <c r="AD25" s="714" t="s">
        <v>240</v>
      </c>
      <c r="AE25" s="714"/>
      <c r="AF25" s="714"/>
      <c r="AG25" s="714"/>
      <c r="AH25" s="714"/>
      <c r="AI25" s="714"/>
      <c r="AJ25" s="714"/>
      <c r="AK25" s="714"/>
      <c r="AL25" s="683" t="s">
        <v>240</v>
      </c>
      <c r="AM25" s="684"/>
      <c r="AN25" s="684"/>
      <c r="AO25" s="715"/>
      <c r="AP25" s="774" t="s">
        <v>301</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240</v>
      </c>
      <c r="BP25" s="713"/>
      <c r="BQ25" s="713"/>
      <c r="BR25" s="713"/>
      <c r="BS25" s="686" t="s">
        <v>240</v>
      </c>
      <c r="BT25" s="681"/>
      <c r="BU25" s="681"/>
      <c r="BV25" s="681"/>
      <c r="BW25" s="681"/>
      <c r="BX25" s="681"/>
      <c r="BY25" s="681"/>
      <c r="BZ25" s="681"/>
      <c r="CA25" s="681"/>
      <c r="CB25" s="727"/>
      <c r="CD25" s="719" t="s">
        <v>302</v>
      </c>
      <c r="CE25" s="720"/>
      <c r="CF25" s="720"/>
      <c r="CG25" s="720"/>
      <c r="CH25" s="720"/>
      <c r="CI25" s="720"/>
      <c r="CJ25" s="720"/>
      <c r="CK25" s="720"/>
      <c r="CL25" s="720"/>
      <c r="CM25" s="720"/>
      <c r="CN25" s="720"/>
      <c r="CO25" s="720"/>
      <c r="CP25" s="720"/>
      <c r="CQ25" s="721"/>
      <c r="CR25" s="680">
        <v>1005946</v>
      </c>
      <c r="CS25" s="699"/>
      <c r="CT25" s="699"/>
      <c r="CU25" s="699"/>
      <c r="CV25" s="699"/>
      <c r="CW25" s="699"/>
      <c r="CX25" s="699"/>
      <c r="CY25" s="700"/>
      <c r="CZ25" s="683">
        <v>13.7</v>
      </c>
      <c r="DA25" s="701"/>
      <c r="DB25" s="701"/>
      <c r="DC25" s="702"/>
      <c r="DD25" s="686">
        <v>958990</v>
      </c>
      <c r="DE25" s="699"/>
      <c r="DF25" s="699"/>
      <c r="DG25" s="699"/>
      <c r="DH25" s="699"/>
      <c r="DI25" s="699"/>
      <c r="DJ25" s="699"/>
      <c r="DK25" s="700"/>
      <c r="DL25" s="686">
        <v>958219</v>
      </c>
      <c r="DM25" s="699"/>
      <c r="DN25" s="699"/>
      <c r="DO25" s="699"/>
      <c r="DP25" s="699"/>
      <c r="DQ25" s="699"/>
      <c r="DR25" s="699"/>
      <c r="DS25" s="699"/>
      <c r="DT25" s="699"/>
      <c r="DU25" s="699"/>
      <c r="DV25" s="700"/>
      <c r="DW25" s="683">
        <v>25.3</v>
      </c>
      <c r="DX25" s="701"/>
      <c r="DY25" s="701"/>
      <c r="DZ25" s="701"/>
      <c r="EA25" s="701"/>
      <c r="EB25" s="701"/>
      <c r="EC25" s="722"/>
    </row>
    <row r="26" spans="2:133" ht="11.25" customHeight="1" x14ac:dyDescent="0.15">
      <c r="B26" s="677" t="s">
        <v>303</v>
      </c>
      <c r="C26" s="678"/>
      <c r="D26" s="678"/>
      <c r="E26" s="678"/>
      <c r="F26" s="678"/>
      <c r="G26" s="678"/>
      <c r="H26" s="678"/>
      <c r="I26" s="678"/>
      <c r="J26" s="678"/>
      <c r="K26" s="678"/>
      <c r="L26" s="678"/>
      <c r="M26" s="678"/>
      <c r="N26" s="678"/>
      <c r="O26" s="678"/>
      <c r="P26" s="678"/>
      <c r="Q26" s="679"/>
      <c r="R26" s="680">
        <v>3820388</v>
      </c>
      <c r="S26" s="681"/>
      <c r="T26" s="681"/>
      <c r="U26" s="681"/>
      <c r="V26" s="681"/>
      <c r="W26" s="681"/>
      <c r="X26" s="681"/>
      <c r="Y26" s="682"/>
      <c r="Z26" s="713">
        <v>50.6</v>
      </c>
      <c r="AA26" s="713"/>
      <c r="AB26" s="713"/>
      <c r="AC26" s="713"/>
      <c r="AD26" s="714">
        <v>3644205</v>
      </c>
      <c r="AE26" s="714"/>
      <c r="AF26" s="714"/>
      <c r="AG26" s="714"/>
      <c r="AH26" s="714"/>
      <c r="AI26" s="714"/>
      <c r="AJ26" s="714"/>
      <c r="AK26" s="714"/>
      <c r="AL26" s="683">
        <v>99.8</v>
      </c>
      <c r="AM26" s="684"/>
      <c r="AN26" s="684"/>
      <c r="AO26" s="715"/>
      <c r="AP26" s="774" t="s">
        <v>304</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252</v>
      </c>
      <c r="BP26" s="713"/>
      <c r="BQ26" s="713"/>
      <c r="BR26" s="713"/>
      <c r="BS26" s="686" t="s">
        <v>240</v>
      </c>
      <c r="BT26" s="681"/>
      <c r="BU26" s="681"/>
      <c r="BV26" s="681"/>
      <c r="BW26" s="681"/>
      <c r="BX26" s="681"/>
      <c r="BY26" s="681"/>
      <c r="BZ26" s="681"/>
      <c r="CA26" s="681"/>
      <c r="CB26" s="727"/>
      <c r="CD26" s="719" t="s">
        <v>305</v>
      </c>
      <c r="CE26" s="720"/>
      <c r="CF26" s="720"/>
      <c r="CG26" s="720"/>
      <c r="CH26" s="720"/>
      <c r="CI26" s="720"/>
      <c r="CJ26" s="720"/>
      <c r="CK26" s="720"/>
      <c r="CL26" s="720"/>
      <c r="CM26" s="720"/>
      <c r="CN26" s="720"/>
      <c r="CO26" s="720"/>
      <c r="CP26" s="720"/>
      <c r="CQ26" s="721"/>
      <c r="CR26" s="680">
        <v>607092</v>
      </c>
      <c r="CS26" s="681"/>
      <c r="CT26" s="681"/>
      <c r="CU26" s="681"/>
      <c r="CV26" s="681"/>
      <c r="CW26" s="681"/>
      <c r="CX26" s="681"/>
      <c r="CY26" s="682"/>
      <c r="CZ26" s="683">
        <v>8.3000000000000007</v>
      </c>
      <c r="DA26" s="701"/>
      <c r="DB26" s="701"/>
      <c r="DC26" s="702"/>
      <c r="DD26" s="686">
        <v>574950</v>
      </c>
      <c r="DE26" s="681"/>
      <c r="DF26" s="681"/>
      <c r="DG26" s="681"/>
      <c r="DH26" s="681"/>
      <c r="DI26" s="681"/>
      <c r="DJ26" s="681"/>
      <c r="DK26" s="682"/>
      <c r="DL26" s="686" t="s">
        <v>252</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15">
      <c r="B27" s="677" t="s">
        <v>306</v>
      </c>
      <c r="C27" s="678"/>
      <c r="D27" s="678"/>
      <c r="E27" s="678"/>
      <c r="F27" s="678"/>
      <c r="G27" s="678"/>
      <c r="H27" s="678"/>
      <c r="I27" s="678"/>
      <c r="J27" s="678"/>
      <c r="K27" s="678"/>
      <c r="L27" s="678"/>
      <c r="M27" s="678"/>
      <c r="N27" s="678"/>
      <c r="O27" s="678"/>
      <c r="P27" s="678"/>
      <c r="Q27" s="679"/>
      <c r="R27" s="680">
        <v>2197</v>
      </c>
      <c r="S27" s="681"/>
      <c r="T27" s="681"/>
      <c r="U27" s="681"/>
      <c r="V27" s="681"/>
      <c r="W27" s="681"/>
      <c r="X27" s="681"/>
      <c r="Y27" s="682"/>
      <c r="Z27" s="713">
        <v>0</v>
      </c>
      <c r="AA27" s="713"/>
      <c r="AB27" s="713"/>
      <c r="AC27" s="713"/>
      <c r="AD27" s="714">
        <v>2197</v>
      </c>
      <c r="AE27" s="714"/>
      <c r="AF27" s="714"/>
      <c r="AG27" s="714"/>
      <c r="AH27" s="714"/>
      <c r="AI27" s="714"/>
      <c r="AJ27" s="714"/>
      <c r="AK27" s="714"/>
      <c r="AL27" s="683">
        <v>0.1</v>
      </c>
      <c r="AM27" s="684"/>
      <c r="AN27" s="684"/>
      <c r="AO27" s="715"/>
      <c r="AP27" s="677" t="s">
        <v>307</v>
      </c>
      <c r="AQ27" s="678"/>
      <c r="AR27" s="678"/>
      <c r="AS27" s="678"/>
      <c r="AT27" s="678"/>
      <c r="AU27" s="678"/>
      <c r="AV27" s="678"/>
      <c r="AW27" s="678"/>
      <c r="AX27" s="678"/>
      <c r="AY27" s="678"/>
      <c r="AZ27" s="678"/>
      <c r="BA27" s="678"/>
      <c r="BB27" s="678"/>
      <c r="BC27" s="678"/>
      <c r="BD27" s="678"/>
      <c r="BE27" s="678"/>
      <c r="BF27" s="679"/>
      <c r="BG27" s="680">
        <v>1254184</v>
      </c>
      <c r="BH27" s="681"/>
      <c r="BI27" s="681"/>
      <c r="BJ27" s="681"/>
      <c r="BK27" s="681"/>
      <c r="BL27" s="681"/>
      <c r="BM27" s="681"/>
      <c r="BN27" s="682"/>
      <c r="BO27" s="713">
        <v>100</v>
      </c>
      <c r="BP27" s="713"/>
      <c r="BQ27" s="713"/>
      <c r="BR27" s="713"/>
      <c r="BS27" s="686">
        <v>3256</v>
      </c>
      <c r="BT27" s="681"/>
      <c r="BU27" s="681"/>
      <c r="BV27" s="681"/>
      <c r="BW27" s="681"/>
      <c r="BX27" s="681"/>
      <c r="BY27" s="681"/>
      <c r="BZ27" s="681"/>
      <c r="CA27" s="681"/>
      <c r="CB27" s="727"/>
      <c r="CD27" s="719" t="s">
        <v>308</v>
      </c>
      <c r="CE27" s="720"/>
      <c r="CF27" s="720"/>
      <c r="CG27" s="720"/>
      <c r="CH27" s="720"/>
      <c r="CI27" s="720"/>
      <c r="CJ27" s="720"/>
      <c r="CK27" s="720"/>
      <c r="CL27" s="720"/>
      <c r="CM27" s="720"/>
      <c r="CN27" s="720"/>
      <c r="CO27" s="720"/>
      <c r="CP27" s="720"/>
      <c r="CQ27" s="721"/>
      <c r="CR27" s="680">
        <v>680200</v>
      </c>
      <c r="CS27" s="699"/>
      <c r="CT27" s="699"/>
      <c r="CU27" s="699"/>
      <c r="CV27" s="699"/>
      <c r="CW27" s="699"/>
      <c r="CX27" s="699"/>
      <c r="CY27" s="700"/>
      <c r="CZ27" s="683">
        <v>9.3000000000000007</v>
      </c>
      <c r="DA27" s="701"/>
      <c r="DB27" s="701"/>
      <c r="DC27" s="702"/>
      <c r="DD27" s="686">
        <v>219933</v>
      </c>
      <c r="DE27" s="699"/>
      <c r="DF27" s="699"/>
      <c r="DG27" s="699"/>
      <c r="DH27" s="699"/>
      <c r="DI27" s="699"/>
      <c r="DJ27" s="699"/>
      <c r="DK27" s="700"/>
      <c r="DL27" s="686">
        <v>199521</v>
      </c>
      <c r="DM27" s="699"/>
      <c r="DN27" s="699"/>
      <c r="DO27" s="699"/>
      <c r="DP27" s="699"/>
      <c r="DQ27" s="699"/>
      <c r="DR27" s="699"/>
      <c r="DS27" s="699"/>
      <c r="DT27" s="699"/>
      <c r="DU27" s="699"/>
      <c r="DV27" s="700"/>
      <c r="DW27" s="683">
        <v>5.3</v>
      </c>
      <c r="DX27" s="701"/>
      <c r="DY27" s="701"/>
      <c r="DZ27" s="701"/>
      <c r="EA27" s="701"/>
      <c r="EB27" s="701"/>
      <c r="EC27" s="722"/>
    </row>
    <row r="28" spans="2:133" ht="11.25" customHeight="1" x14ac:dyDescent="0.15">
      <c r="B28" s="677" t="s">
        <v>309</v>
      </c>
      <c r="C28" s="678"/>
      <c r="D28" s="678"/>
      <c r="E28" s="678"/>
      <c r="F28" s="678"/>
      <c r="G28" s="678"/>
      <c r="H28" s="678"/>
      <c r="I28" s="678"/>
      <c r="J28" s="678"/>
      <c r="K28" s="678"/>
      <c r="L28" s="678"/>
      <c r="M28" s="678"/>
      <c r="N28" s="678"/>
      <c r="O28" s="678"/>
      <c r="P28" s="678"/>
      <c r="Q28" s="679"/>
      <c r="R28" s="680" t="s">
        <v>138</v>
      </c>
      <c r="S28" s="681"/>
      <c r="T28" s="681"/>
      <c r="U28" s="681"/>
      <c r="V28" s="681"/>
      <c r="W28" s="681"/>
      <c r="X28" s="681"/>
      <c r="Y28" s="682"/>
      <c r="Z28" s="713" t="s">
        <v>252</v>
      </c>
      <c r="AA28" s="713"/>
      <c r="AB28" s="713"/>
      <c r="AC28" s="713"/>
      <c r="AD28" s="714" t="s">
        <v>240</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310</v>
      </c>
      <c r="CE28" s="720"/>
      <c r="CF28" s="720"/>
      <c r="CG28" s="720"/>
      <c r="CH28" s="720"/>
      <c r="CI28" s="720"/>
      <c r="CJ28" s="720"/>
      <c r="CK28" s="720"/>
      <c r="CL28" s="720"/>
      <c r="CM28" s="720"/>
      <c r="CN28" s="720"/>
      <c r="CO28" s="720"/>
      <c r="CP28" s="720"/>
      <c r="CQ28" s="721"/>
      <c r="CR28" s="680">
        <v>617738</v>
      </c>
      <c r="CS28" s="681"/>
      <c r="CT28" s="681"/>
      <c r="CU28" s="681"/>
      <c r="CV28" s="681"/>
      <c r="CW28" s="681"/>
      <c r="CX28" s="681"/>
      <c r="CY28" s="682"/>
      <c r="CZ28" s="683">
        <v>8.4</v>
      </c>
      <c r="DA28" s="701"/>
      <c r="DB28" s="701"/>
      <c r="DC28" s="702"/>
      <c r="DD28" s="686">
        <v>613217</v>
      </c>
      <c r="DE28" s="681"/>
      <c r="DF28" s="681"/>
      <c r="DG28" s="681"/>
      <c r="DH28" s="681"/>
      <c r="DI28" s="681"/>
      <c r="DJ28" s="681"/>
      <c r="DK28" s="682"/>
      <c r="DL28" s="686">
        <v>613217</v>
      </c>
      <c r="DM28" s="681"/>
      <c r="DN28" s="681"/>
      <c r="DO28" s="681"/>
      <c r="DP28" s="681"/>
      <c r="DQ28" s="681"/>
      <c r="DR28" s="681"/>
      <c r="DS28" s="681"/>
      <c r="DT28" s="681"/>
      <c r="DU28" s="681"/>
      <c r="DV28" s="682"/>
      <c r="DW28" s="683">
        <v>16.2</v>
      </c>
      <c r="DX28" s="701"/>
      <c r="DY28" s="701"/>
      <c r="DZ28" s="701"/>
      <c r="EA28" s="701"/>
      <c r="EB28" s="701"/>
      <c r="EC28" s="722"/>
    </row>
    <row r="29" spans="2:133" ht="11.25" customHeight="1" x14ac:dyDescent="0.15">
      <c r="B29" s="677" t="s">
        <v>311</v>
      </c>
      <c r="C29" s="678"/>
      <c r="D29" s="678"/>
      <c r="E29" s="678"/>
      <c r="F29" s="678"/>
      <c r="G29" s="678"/>
      <c r="H29" s="678"/>
      <c r="I29" s="678"/>
      <c r="J29" s="678"/>
      <c r="K29" s="678"/>
      <c r="L29" s="678"/>
      <c r="M29" s="678"/>
      <c r="N29" s="678"/>
      <c r="O29" s="678"/>
      <c r="P29" s="678"/>
      <c r="Q29" s="679"/>
      <c r="R29" s="680">
        <v>32368</v>
      </c>
      <c r="S29" s="681"/>
      <c r="T29" s="681"/>
      <c r="U29" s="681"/>
      <c r="V29" s="681"/>
      <c r="W29" s="681"/>
      <c r="X29" s="681"/>
      <c r="Y29" s="682"/>
      <c r="Z29" s="713">
        <v>0.4</v>
      </c>
      <c r="AA29" s="713"/>
      <c r="AB29" s="713"/>
      <c r="AC29" s="713"/>
      <c r="AD29" s="714">
        <v>1685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312</v>
      </c>
      <c r="CE29" s="766"/>
      <c r="CF29" s="719" t="s">
        <v>313</v>
      </c>
      <c r="CG29" s="720"/>
      <c r="CH29" s="720"/>
      <c r="CI29" s="720"/>
      <c r="CJ29" s="720"/>
      <c r="CK29" s="720"/>
      <c r="CL29" s="720"/>
      <c r="CM29" s="720"/>
      <c r="CN29" s="720"/>
      <c r="CO29" s="720"/>
      <c r="CP29" s="720"/>
      <c r="CQ29" s="721"/>
      <c r="CR29" s="680">
        <v>617737</v>
      </c>
      <c r="CS29" s="699"/>
      <c r="CT29" s="699"/>
      <c r="CU29" s="699"/>
      <c r="CV29" s="699"/>
      <c r="CW29" s="699"/>
      <c r="CX29" s="699"/>
      <c r="CY29" s="700"/>
      <c r="CZ29" s="683">
        <v>8.4</v>
      </c>
      <c r="DA29" s="701"/>
      <c r="DB29" s="701"/>
      <c r="DC29" s="702"/>
      <c r="DD29" s="686">
        <v>613216</v>
      </c>
      <c r="DE29" s="699"/>
      <c r="DF29" s="699"/>
      <c r="DG29" s="699"/>
      <c r="DH29" s="699"/>
      <c r="DI29" s="699"/>
      <c r="DJ29" s="699"/>
      <c r="DK29" s="700"/>
      <c r="DL29" s="686">
        <v>613216</v>
      </c>
      <c r="DM29" s="699"/>
      <c r="DN29" s="699"/>
      <c r="DO29" s="699"/>
      <c r="DP29" s="699"/>
      <c r="DQ29" s="699"/>
      <c r="DR29" s="699"/>
      <c r="DS29" s="699"/>
      <c r="DT29" s="699"/>
      <c r="DU29" s="699"/>
      <c r="DV29" s="700"/>
      <c r="DW29" s="683">
        <v>16.2</v>
      </c>
      <c r="DX29" s="701"/>
      <c r="DY29" s="701"/>
      <c r="DZ29" s="701"/>
      <c r="EA29" s="701"/>
      <c r="EB29" s="701"/>
      <c r="EC29" s="722"/>
    </row>
    <row r="30" spans="2:133" ht="11.25" customHeight="1" x14ac:dyDescent="0.15">
      <c r="B30" s="677" t="s">
        <v>314</v>
      </c>
      <c r="C30" s="678"/>
      <c r="D30" s="678"/>
      <c r="E30" s="678"/>
      <c r="F30" s="678"/>
      <c r="G30" s="678"/>
      <c r="H30" s="678"/>
      <c r="I30" s="678"/>
      <c r="J30" s="678"/>
      <c r="K30" s="678"/>
      <c r="L30" s="678"/>
      <c r="M30" s="678"/>
      <c r="N30" s="678"/>
      <c r="O30" s="678"/>
      <c r="P30" s="678"/>
      <c r="Q30" s="679"/>
      <c r="R30" s="680">
        <v>32795</v>
      </c>
      <c r="S30" s="681"/>
      <c r="T30" s="681"/>
      <c r="U30" s="681"/>
      <c r="V30" s="681"/>
      <c r="W30" s="681"/>
      <c r="X30" s="681"/>
      <c r="Y30" s="682"/>
      <c r="Z30" s="713">
        <v>0.4</v>
      </c>
      <c r="AA30" s="713"/>
      <c r="AB30" s="713"/>
      <c r="AC30" s="713"/>
      <c r="AD30" s="714" t="s">
        <v>252</v>
      </c>
      <c r="AE30" s="714"/>
      <c r="AF30" s="714"/>
      <c r="AG30" s="714"/>
      <c r="AH30" s="714"/>
      <c r="AI30" s="714"/>
      <c r="AJ30" s="714"/>
      <c r="AK30" s="714"/>
      <c r="AL30" s="683" t="s">
        <v>240</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585131</v>
      </c>
      <c r="CS30" s="681"/>
      <c r="CT30" s="681"/>
      <c r="CU30" s="681"/>
      <c r="CV30" s="681"/>
      <c r="CW30" s="681"/>
      <c r="CX30" s="681"/>
      <c r="CY30" s="682"/>
      <c r="CZ30" s="683">
        <v>8</v>
      </c>
      <c r="DA30" s="701"/>
      <c r="DB30" s="701"/>
      <c r="DC30" s="702"/>
      <c r="DD30" s="686">
        <v>580610</v>
      </c>
      <c r="DE30" s="681"/>
      <c r="DF30" s="681"/>
      <c r="DG30" s="681"/>
      <c r="DH30" s="681"/>
      <c r="DI30" s="681"/>
      <c r="DJ30" s="681"/>
      <c r="DK30" s="682"/>
      <c r="DL30" s="686">
        <v>580610</v>
      </c>
      <c r="DM30" s="681"/>
      <c r="DN30" s="681"/>
      <c r="DO30" s="681"/>
      <c r="DP30" s="681"/>
      <c r="DQ30" s="681"/>
      <c r="DR30" s="681"/>
      <c r="DS30" s="681"/>
      <c r="DT30" s="681"/>
      <c r="DU30" s="681"/>
      <c r="DV30" s="682"/>
      <c r="DW30" s="683">
        <v>15.3</v>
      </c>
      <c r="DX30" s="701"/>
      <c r="DY30" s="701"/>
      <c r="DZ30" s="701"/>
      <c r="EA30" s="701"/>
      <c r="EB30" s="701"/>
      <c r="EC30" s="722"/>
    </row>
    <row r="31" spans="2:133" ht="11.25" customHeight="1" x14ac:dyDescent="0.15">
      <c r="B31" s="677" t="s">
        <v>318</v>
      </c>
      <c r="C31" s="678"/>
      <c r="D31" s="678"/>
      <c r="E31" s="678"/>
      <c r="F31" s="678"/>
      <c r="G31" s="678"/>
      <c r="H31" s="678"/>
      <c r="I31" s="678"/>
      <c r="J31" s="678"/>
      <c r="K31" s="678"/>
      <c r="L31" s="678"/>
      <c r="M31" s="678"/>
      <c r="N31" s="678"/>
      <c r="O31" s="678"/>
      <c r="P31" s="678"/>
      <c r="Q31" s="679"/>
      <c r="R31" s="680">
        <v>2284563</v>
      </c>
      <c r="S31" s="681"/>
      <c r="T31" s="681"/>
      <c r="U31" s="681"/>
      <c r="V31" s="681"/>
      <c r="W31" s="681"/>
      <c r="X31" s="681"/>
      <c r="Y31" s="682"/>
      <c r="Z31" s="713">
        <v>30.3</v>
      </c>
      <c r="AA31" s="713"/>
      <c r="AB31" s="713"/>
      <c r="AC31" s="713"/>
      <c r="AD31" s="714" t="s">
        <v>240</v>
      </c>
      <c r="AE31" s="714"/>
      <c r="AF31" s="714"/>
      <c r="AG31" s="714"/>
      <c r="AH31" s="714"/>
      <c r="AI31" s="714"/>
      <c r="AJ31" s="714"/>
      <c r="AK31" s="714"/>
      <c r="AL31" s="683" t="s">
        <v>240</v>
      </c>
      <c r="AM31" s="684"/>
      <c r="AN31" s="684"/>
      <c r="AO31" s="715"/>
      <c r="AP31" s="756" t="s">
        <v>319</v>
      </c>
      <c r="AQ31" s="757"/>
      <c r="AR31" s="757"/>
      <c r="AS31" s="757"/>
      <c r="AT31" s="762" t="s">
        <v>320</v>
      </c>
      <c r="AU31" s="231"/>
      <c r="AV31" s="231"/>
      <c r="AW31" s="231"/>
      <c r="AX31" s="746" t="s">
        <v>192</v>
      </c>
      <c r="AY31" s="747"/>
      <c r="AZ31" s="747"/>
      <c r="BA31" s="747"/>
      <c r="BB31" s="747"/>
      <c r="BC31" s="747"/>
      <c r="BD31" s="747"/>
      <c r="BE31" s="747"/>
      <c r="BF31" s="748"/>
      <c r="BG31" s="749">
        <v>99.6</v>
      </c>
      <c r="BH31" s="750"/>
      <c r="BI31" s="750"/>
      <c r="BJ31" s="750"/>
      <c r="BK31" s="750"/>
      <c r="BL31" s="750"/>
      <c r="BM31" s="751">
        <v>97.1</v>
      </c>
      <c r="BN31" s="750"/>
      <c r="BO31" s="750"/>
      <c r="BP31" s="750"/>
      <c r="BQ31" s="752"/>
      <c r="BR31" s="749">
        <v>99.4</v>
      </c>
      <c r="BS31" s="750"/>
      <c r="BT31" s="750"/>
      <c r="BU31" s="750"/>
      <c r="BV31" s="750"/>
      <c r="BW31" s="750"/>
      <c r="BX31" s="751">
        <v>96.1</v>
      </c>
      <c r="BY31" s="750"/>
      <c r="BZ31" s="750"/>
      <c r="CA31" s="750"/>
      <c r="CB31" s="752"/>
      <c r="CD31" s="767"/>
      <c r="CE31" s="768"/>
      <c r="CF31" s="719" t="s">
        <v>321</v>
      </c>
      <c r="CG31" s="720"/>
      <c r="CH31" s="720"/>
      <c r="CI31" s="720"/>
      <c r="CJ31" s="720"/>
      <c r="CK31" s="720"/>
      <c r="CL31" s="720"/>
      <c r="CM31" s="720"/>
      <c r="CN31" s="720"/>
      <c r="CO31" s="720"/>
      <c r="CP31" s="720"/>
      <c r="CQ31" s="721"/>
      <c r="CR31" s="680">
        <v>32606</v>
      </c>
      <c r="CS31" s="699"/>
      <c r="CT31" s="699"/>
      <c r="CU31" s="699"/>
      <c r="CV31" s="699"/>
      <c r="CW31" s="699"/>
      <c r="CX31" s="699"/>
      <c r="CY31" s="700"/>
      <c r="CZ31" s="683">
        <v>0.4</v>
      </c>
      <c r="DA31" s="701"/>
      <c r="DB31" s="701"/>
      <c r="DC31" s="702"/>
      <c r="DD31" s="686">
        <v>32606</v>
      </c>
      <c r="DE31" s="699"/>
      <c r="DF31" s="699"/>
      <c r="DG31" s="699"/>
      <c r="DH31" s="699"/>
      <c r="DI31" s="699"/>
      <c r="DJ31" s="699"/>
      <c r="DK31" s="700"/>
      <c r="DL31" s="686">
        <v>32606</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322</v>
      </c>
      <c r="C32" s="772"/>
      <c r="D32" s="772"/>
      <c r="E32" s="772"/>
      <c r="F32" s="772"/>
      <c r="G32" s="772"/>
      <c r="H32" s="772"/>
      <c r="I32" s="772"/>
      <c r="J32" s="772"/>
      <c r="K32" s="772"/>
      <c r="L32" s="772"/>
      <c r="M32" s="772"/>
      <c r="N32" s="772"/>
      <c r="O32" s="772"/>
      <c r="P32" s="772"/>
      <c r="Q32" s="773"/>
      <c r="R32" s="680" t="s">
        <v>252</v>
      </c>
      <c r="S32" s="681"/>
      <c r="T32" s="681"/>
      <c r="U32" s="681"/>
      <c r="V32" s="681"/>
      <c r="W32" s="681"/>
      <c r="X32" s="681"/>
      <c r="Y32" s="682"/>
      <c r="Z32" s="713" t="s">
        <v>240</v>
      </c>
      <c r="AA32" s="713"/>
      <c r="AB32" s="713"/>
      <c r="AC32" s="713"/>
      <c r="AD32" s="714" t="s">
        <v>240</v>
      </c>
      <c r="AE32" s="714"/>
      <c r="AF32" s="714"/>
      <c r="AG32" s="714"/>
      <c r="AH32" s="714"/>
      <c r="AI32" s="714"/>
      <c r="AJ32" s="714"/>
      <c r="AK32" s="714"/>
      <c r="AL32" s="683" t="s">
        <v>252</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99.8</v>
      </c>
      <c r="BH32" s="699"/>
      <c r="BI32" s="699"/>
      <c r="BJ32" s="699"/>
      <c r="BK32" s="699"/>
      <c r="BL32" s="699"/>
      <c r="BM32" s="684">
        <v>98.2</v>
      </c>
      <c r="BN32" s="745"/>
      <c r="BO32" s="745"/>
      <c r="BP32" s="745"/>
      <c r="BQ32" s="726"/>
      <c r="BR32" s="753">
        <v>99.5</v>
      </c>
      <c r="BS32" s="699"/>
      <c r="BT32" s="699"/>
      <c r="BU32" s="699"/>
      <c r="BV32" s="699"/>
      <c r="BW32" s="699"/>
      <c r="BX32" s="684">
        <v>97.5</v>
      </c>
      <c r="BY32" s="745"/>
      <c r="BZ32" s="745"/>
      <c r="CA32" s="745"/>
      <c r="CB32" s="726"/>
      <c r="CD32" s="769"/>
      <c r="CE32" s="770"/>
      <c r="CF32" s="719" t="s">
        <v>325</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326</v>
      </c>
      <c r="C33" s="678"/>
      <c r="D33" s="678"/>
      <c r="E33" s="678"/>
      <c r="F33" s="678"/>
      <c r="G33" s="678"/>
      <c r="H33" s="678"/>
      <c r="I33" s="678"/>
      <c r="J33" s="678"/>
      <c r="K33" s="678"/>
      <c r="L33" s="678"/>
      <c r="M33" s="678"/>
      <c r="N33" s="678"/>
      <c r="O33" s="678"/>
      <c r="P33" s="678"/>
      <c r="Q33" s="679"/>
      <c r="R33" s="680">
        <v>422709</v>
      </c>
      <c r="S33" s="681"/>
      <c r="T33" s="681"/>
      <c r="U33" s="681"/>
      <c r="V33" s="681"/>
      <c r="W33" s="681"/>
      <c r="X33" s="681"/>
      <c r="Y33" s="682"/>
      <c r="Z33" s="713">
        <v>5.6</v>
      </c>
      <c r="AA33" s="713"/>
      <c r="AB33" s="713"/>
      <c r="AC33" s="713"/>
      <c r="AD33" s="714" t="s">
        <v>240</v>
      </c>
      <c r="AE33" s="714"/>
      <c r="AF33" s="714"/>
      <c r="AG33" s="714"/>
      <c r="AH33" s="714"/>
      <c r="AI33" s="714"/>
      <c r="AJ33" s="714"/>
      <c r="AK33" s="714"/>
      <c r="AL33" s="683" t="s">
        <v>252</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99.4</v>
      </c>
      <c r="BH33" s="665"/>
      <c r="BI33" s="665"/>
      <c r="BJ33" s="665"/>
      <c r="BK33" s="665"/>
      <c r="BL33" s="665"/>
      <c r="BM33" s="707">
        <v>95.5</v>
      </c>
      <c r="BN33" s="665"/>
      <c r="BO33" s="665"/>
      <c r="BP33" s="665"/>
      <c r="BQ33" s="709"/>
      <c r="BR33" s="744">
        <v>99.1</v>
      </c>
      <c r="BS33" s="665"/>
      <c r="BT33" s="665"/>
      <c r="BU33" s="665"/>
      <c r="BV33" s="665"/>
      <c r="BW33" s="665"/>
      <c r="BX33" s="707">
        <v>94.1</v>
      </c>
      <c r="BY33" s="665"/>
      <c r="BZ33" s="665"/>
      <c r="CA33" s="665"/>
      <c r="CB33" s="709"/>
      <c r="CD33" s="719" t="s">
        <v>328</v>
      </c>
      <c r="CE33" s="720"/>
      <c r="CF33" s="720"/>
      <c r="CG33" s="720"/>
      <c r="CH33" s="720"/>
      <c r="CI33" s="720"/>
      <c r="CJ33" s="720"/>
      <c r="CK33" s="720"/>
      <c r="CL33" s="720"/>
      <c r="CM33" s="720"/>
      <c r="CN33" s="720"/>
      <c r="CO33" s="720"/>
      <c r="CP33" s="720"/>
      <c r="CQ33" s="721"/>
      <c r="CR33" s="680">
        <v>4819699</v>
      </c>
      <c r="CS33" s="699"/>
      <c r="CT33" s="699"/>
      <c r="CU33" s="699"/>
      <c r="CV33" s="699"/>
      <c r="CW33" s="699"/>
      <c r="CX33" s="699"/>
      <c r="CY33" s="700"/>
      <c r="CZ33" s="683">
        <v>65.599999999999994</v>
      </c>
      <c r="DA33" s="701"/>
      <c r="DB33" s="701"/>
      <c r="DC33" s="702"/>
      <c r="DD33" s="686">
        <v>2366173</v>
      </c>
      <c r="DE33" s="699"/>
      <c r="DF33" s="699"/>
      <c r="DG33" s="699"/>
      <c r="DH33" s="699"/>
      <c r="DI33" s="699"/>
      <c r="DJ33" s="699"/>
      <c r="DK33" s="700"/>
      <c r="DL33" s="686">
        <v>1678748</v>
      </c>
      <c r="DM33" s="699"/>
      <c r="DN33" s="699"/>
      <c r="DO33" s="699"/>
      <c r="DP33" s="699"/>
      <c r="DQ33" s="699"/>
      <c r="DR33" s="699"/>
      <c r="DS33" s="699"/>
      <c r="DT33" s="699"/>
      <c r="DU33" s="699"/>
      <c r="DV33" s="700"/>
      <c r="DW33" s="683">
        <v>44.3</v>
      </c>
      <c r="DX33" s="701"/>
      <c r="DY33" s="701"/>
      <c r="DZ33" s="701"/>
      <c r="EA33" s="701"/>
      <c r="EB33" s="701"/>
      <c r="EC33" s="722"/>
    </row>
    <row r="34" spans="2:133" ht="11.25" customHeight="1" x14ac:dyDescent="0.15">
      <c r="B34" s="677" t="s">
        <v>329</v>
      </c>
      <c r="C34" s="678"/>
      <c r="D34" s="678"/>
      <c r="E34" s="678"/>
      <c r="F34" s="678"/>
      <c r="G34" s="678"/>
      <c r="H34" s="678"/>
      <c r="I34" s="678"/>
      <c r="J34" s="678"/>
      <c r="K34" s="678"/>
      <c r="L34" s="678"/>
      <c r="M34" s="678"/>
      <c r="N34" s="678"/>
      <c r="O34" s="678"/>
      <c r="P34" s="678"/>
      <c r="Q34" s="679"/>
      <c r="R34" s="680">
        <v>2776</v>
      </c>
      <c r="S34" s="681"/>
      <c r="T34" s="681"/>
      <c r="U34" s="681"/>
      <c r="V34" s="681"/>
      <c r="W34" s="681"/>
      <c r="X34" s="681"/>
      <c r="Y34" s="682"/>
      <c r="Z34" s="713">
        <v>0</v>
      </c>
      <c r="AA34" s="713"/>
      <c r="AB34" s="713"/>
      <c r="AC34" s="713"/>
      <c r="AD34" s="714">
        <v>2014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910306</v>
      </c>
      <c r="CS34" s="681"/>
      <c r="CT34" s="681"/>
      <c r="CU34" s="681"/>
      <c r="CV34" s="681"/>
      <c r="CW34" s="681"/>
      <c r="CX34" s="681"/>
      <c r="CY34" s="682"/>
      <c r="CZ34" s="683">
        <v>12.4</v>
      </c>
      <c r="DA34" s="701"/>
      <c r="DB34" s="701"/>
      <c r="DC34" s="702"/>
      <c r="DD34" s="686">
        <v>629634</v>
      </c>
      <c r="DE34" s="681"/>
      <c r="DF34" s="681"/>
      <c r="DG34" s="681"/>
      <c r="DH34" s="681"/>
      <c r="DI34" s="681"/>
      <c r="DJ34" s="681"/>
      <c r="DK34" s="682"/>
      <c r="DL34" s="686">
        <v>549860</v>
      </c>
      <c r="DM34" s="681"/>
      <c r="DN34" s="681"/>
      <c r="DO34" s="681"/>
      <c r="DP34" s="681"/>
      <c r="DQ34" s="681"/>
      <c r="DR34" s="681"/>
      <c r="DS34" s="681"/>
      <c r="DT34" s="681"/>
      <c r="DU34" s="681"/>
      <c r="DV34" s="682"/>
      <c r="DW34" s="683">
        <v>14.5</v>
      </c>
      <c r="DX34" s="701"/>
      <c r="DY34" s="701"/>
      <c r="DZ34" s="701"/>
      <c r="EA34" s="701"/>
      <c r="EB34" s="701"/>
      <c r="EC34" s="722"/>
    </row>
    <row r="35" spans="2:133" ht="11.25" customHeight="1" x14ac:dyDescent="0.15">
      <c r="B35" s="677" t="s">
        <v>331</v>
      </c>
      <c r="C35" s="678"/>
      <c r="D35" s="678"/>
      <c r="E35" s="678"/>
      <c r="F35" s="678"/>
      <c r="G35" s="678"/>
      <c r="H35" s="678"/>
      <c r="I35" s="678"/>
      <c r="J35" s="678"/>
      <c r="K35" s="678"/>
      <c r="L35" s="678"/>
      <c r="M35" s="678"/>
      <c r="N35" s="678"/>
      <c r="O35" s="678"/>
      <c r="P35" s="678"/>
      <c r="Q35" s="679"/>
      <c r="R35" s="680">
        <v>252051</v>
      </c>
      <c r="S35" s="681"/>
      <c r="T35" s="681"/>
      <c r="U35" s="681"/>
      <c r="V35" s="681"/>
      <c r="W35" s="681"/>
      <c r="X35" s="681"/>
      <c r="Y35" s="682"/>
      <c r="Z35" s="713">
        <v>3.3</v>
      </c>
      <c r="AA35" s="713"/>
      <c r="AB35" s="713"/>
      <c r="AC35" s="713"/>
      <c r="AD35" s="714" t="s">
        <v>240</v>
      </c>
      <c r="AE35" s="714"/>
      <c r="AF35" s="714"/>
      <c r="AG35" s="714"/>
      <c r="AH35" s="714"/>
      <c r="AI35" s="714"/>
      <c r="AJ35" s="714"/>
      <c r="AK35" s="714"/>
      <c r="AL35" s="683" t="s">
        <v>240</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136107</v>
      </c>
      <c r="CS35" s="699"/>
      <c r="CT35" s="699"/>
      <c r="CU35" s="699"/>
      <c r="CV35" s="699"/>
      <c r="CW35" s="699"/>
      <c r="CX35" s="699"/>
      <c r="CY35" s="700"/>
      <c r="CZ35" s="683">
        <v>1.9</v>
      </c>
      <c r="DA35" s="701"/>
      <c r="DB35" s="701"/>
      <c r="DC35" s="702"/>
      <c r="DD35" s="686">
        <v>106004</v>
      </c>
      <c r="DE35" s="699"/>
      <c r="DF35" s="699"/>
      <c r="DG35" s="699"/>
      <c r="DH35" s="699"/>
      <c r="DI35" s="699"/>
      <c r="DJ35" s="699"/>
      <c r="DK35" s="700"/>
      <c r="DL35" s="686">
        <v>42058</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335</v>
      </c>
      <c r="C36" s="678"/>
      <c r="D36" s="678"/>
      <c r="E36" s="678"/>
      <c r="F36" s="678"/>
      <c r="G36" s="678"/>
      <c r="H36" s="678"/>
      <c r="I36" s="678"/>
      <c r="J36" s="678"/>
      <c r="K36" s="678"/>
      <c r="L36" s="678"/>
      <c r="M36" s="678"/>
      <c r="N36" s="678"/>
      <c r="O36" s="678"/>
      <c r="P36" s="678"/>
      <c r="Q36" s="679"/>
      <c r="R36" s="680">
        <v>196883</v>
      </c>
      <c r="S36" s="681"/>
      <c r="T36" s="681"/>
      <c r="U36" s="681"/>
      <c r="V36" s="681"/>
      <c r="W36" s="681"/>
      <c r="X36" s="681"/>
      <c r="Y36" s="682"/>
      <c r="Z36" s="713">
        <v>2.6</v>
      </c>
      <c r="AA36" s="713"/>
      <c r="AB36" s="713"/>
      <c r="AC36" s="713"/>
      <c r="AD36" s="714" t="s">
        <v>240</v>
      </c>
      <c r="AE36" s="714"/>
      <c r="AF36" s="714"/>
      <c r="AG36" s="714"/>
      <c r="AH36" s="714"/>
      <c r="AI36" s="714"/>
      <c r="AJ36" s="714"/>
      <c r="AK36" s="714"/>
      <c r="AL36" s="683" t="s">
        <v>240</v>
      </c>
      <c r="AM36" s="684"/>
      <c r="AN36" s="684"/>
      <c r="AO36" s="715"/>
      <c r="AP36" s="235"/>
      <c r="AQ36" s="732" t="s">
        <v>336</v>
      </c>
      <c r="AR36" s="733"/>
      <c r="AS36" s="733"/>
      <c r="AT36" s="733"/>
      <c r="AU36" s="733"/>
      <c r="AV36" s="733"/>
      <c r="AW36" s="733"/>
      <c r="AX36" s="733"/>
      <c r="AY36" s="734"/>
      <c r="AZ36" s="735">
        <v>745193</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31394</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2569937</v>
      </c>
      <c r="CS36" s="681"/>
      <c r="CT36" s="681"/>
      <c r="CU36" s="681"/>
      <c r="CV36" s="681"/>
      <c r="CW36" s="681"/>
      <c r="CX36" s="681"/>
      <c r="CY36" s="682"/>
      <c r="CZ36" s="683">
        <v>35</v>
      </c>
      <c r="DA36" s="701"/>
      <c r="DB36" s="701"/>
      <c r="DC36" s="702"/>
      <c r="DD36" s="686">
        <v>842920</v>
      </c>
      <c r="DE36" s="681"/>
      <c r="DF36" s="681"/>
      <c r="DG36" s="681"/>
      <c r="DH36" s="681"/>
      <c r="DI36" s="681"/>
      <c r="DJ36" s="681"/>
      <c r="DK36" s="682"/>
      <c r="DL36" s="686">
        <v>611431</v>
      </c>
      <c r="DM36" s="681"/>
      <c r="DN36" s="681"/>
      <c r="DO36" s="681"/>
      <c r="DP36" s="681"/>
      <c r="DQ36" s="681"/>
      <c r="DR36" s="681"/>
      <c r="DS36" s="681"/>
      <c r="DT36" s="681"/>
      <c r="DU36" s="681"/>
      <c r="DV36" s="682"/>
      <c r="DW36" s="683">
        <v>16.100000000000001</v>
      </c>
      <c r="DX36" s="701"/>
      <c r="DY36" s="701"/>
      <c r="DZ36" s="701"/>
      <c r="EA36" s="701"/>
      <c r="EB36" s="701"/>
      <c r="EC36" s="722"/>
    </row>
    <row r="37" spans="2:133" ht="11.25" customHeight="1" x14ac:dyDescent="0.15">
      <c r="B37" s="677" t="s">
        <v>339</v>
      </c>
      <c r="C37" s="678"/>
      <c r="D37" s="678"/>
      <c r="E37" s="678"/>
      <c r="F37" s="678"/>
      <c r="G37" s="678"/>
      <c r="H37" s="678"/>
      <c r="I37" s="678"/>
      <c r="J37" s="678"/>
      <c r="K37" s="678"/>
      <c r="L37" s="678"/>
      <c r="M37" s="678"/>
      <c r="N37" s="678"/>
      <c r="O37" s="678"/>
      <c r="P37" s="678"/>
      <c r="Q37" s="679"/>
      <c r="R37" s="680">
        <v>194465</v>
      </c>
      <c r="S37" s="681"/>
      <c r="T37" s="681"/>
      <c r="U37" s="681"/>
      <c r="V37" s="681"/>
      <c r="W37" s="681"/>
      <c r="X37" s="681"/>
      <c r="Y37" s="682"/>
      <c r="Z37" s="713">
        <v>2.6</v>
      </c>
      <c r="AA37" s="713"/>
      <c r="AB37" s="713"/>
      <c r="AC37" s="713"/>
      <c r="AD37" s="714" t="s">
        <v>240</v>
      </c>
      <c r="AE37" s="714"/>
      <c r="AF37" s="714"/>
      <c r="AG37" s="714"/>
      <c r="AH37" s="714"/>
      <c r="AI37" s="714"/>
      <c r="AJ37" s="714"/>
      <c r="AK37" s="714"/>
      <c r="AL37" s="683" t="s">
        <v>252</v>
      </c>
      <c r="AM37" s="684"/>
      <c r="AN37" s="684"/>
      <c r="AO37" s="715"/>
      <c r="AQ37" s="723" t="s">
        <v>340</v>
      </c>
      <c r="AR37" s="724"/>
      <c r="AS37" s="724"/>
      <c r="AT37" s="724"/>
      <c r="AU37" s="724"/>
      <c r="AV37" s="724"/>
      <c r="AW37" s="724"/>
      <c r="AX37" s="724"/>
      <c r="AY37" s="725"/>
      <c r="AZ37" s="680">
        <v>159555</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14305</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100066</v>
      </c>
      <c r="CS37" s="699"/>
      <c r="CT37" s="699"/>
      <c r="CU37" s="699"/>
      <c r="CV37" s="699"/>
      <c r="CW37" s="699"/>
      <c r="CX37" s="699"/>
      <c r="CY37" s="700"/>
      <c r="CZ37" s="683">
        <v>1.4</v>
      </c>
      <c r="DA37" s="701"/>
      <c r="DB37" s="701"/>
      <c r="DC37" s="702"/>
      <c r="DD37" s="686">
        <v>100066</v>
      </c>
      <c r="DE37" s="699"/>
      <c r="DF37" s="699"/>
      <c r="DG37" s="699"/>
      <c r="DH37" s="699"/>
      <c r="DI37" s="699"/>
      <c r="DJ37" s="699"/>
      <c r="DK37" s="700"/>
      <c r="DL37" s="686">
        <v>93144</v>
      </c>
      <c r="DM37" s="699"/>
      <c r="DN37" s="699"/>
      <c r="DO37" s="699"/>
      <c r="DP37" s="699"/>
      <c r="DQ37" s="699"/>
      <c r="DR37" s="699"/>
      <c r="DS37" s="699"/>
      <c r="DT37" s="699"/>
      <c r="DU37" s="699"/>
      <c r="DV37" s="700"/>
      <c r="DW37" s="683">
        <v>2.5</v>
      </c>
      <c r="DX37" s="701"/>
      <c r="DY37" s="701"/>
      <c r="DZ37" s="701"/>
      <c r="EA37" s="701"/>
      <c r="EB37" s="701"/>
      <c r="EC37" s="722"/>
    </row>
    <row r="38" spans="2:133" ht="11.25" customHeight="1" x14ac:dyDescent="0.15">
      <c r="B38" s="677" t="s">
        <v>343</v>
      </c>
      <c r="C38" s="678"/>
      <c r="D38" s="678"/>
      <c r="E38" s="678"/>
      <c r="F38" s="678"/>
      <c r="G38" s="678"/>
      <c r="H38" s="678"/>
      <c r="I38" s="678"/>
      <c r="J38" s="678"/>
      <c r="K38" s="678"/>
      <c r="L38" s="678"/>
      <c r="M38" s="678"/>
      <c r="N38" s="678"/>
      <c r="O38" s="678"/>
      <c r="P38" s="678"/>
      <c r="Q38" s="679"/>
      <c r="R38" s="680">
        <v>99307</v>
      </c>
      <c r="S38" s="681"/>
      <c r="T38" s="681"/>
      <c r="U38" s="681"/>
      <c r="V38" s="681"/>
      <c r="W38" s="681"/>
      <c r="X38" s="681"/>
      <c r="Y38" s="682"/>
      <c r="Z38" s="713">
        <v>1.3</v>
      </c>
      <c r="AA38" s="713"/>
      <c r="AB38" s="713"/>
      <c r="AC38" s="713"/>
      <c r="AD38" s="714">
        <v>11</v>
      </c>
      <c r="AE38" s="714"/>
      <c r="AF38" s="714"/>
      <c r="AG38" s="714"/>
      <c r="AH38" s="714"/>
      <c r="AI38" s="714"/>
      <c r="AJ38" s="714"/>
      <c r="AK38" s="714"/>
      <c r="AL38" s="683">
        <v>0</v>
      </c>
      <c r="AM38" s="684"/>
      <c r="AN38" s="684"/>
      <c r="AO38" s="715"/>
      <c r="AQ38" s="723" t="s">
        <v>344</v>
      </c>
      <c r="AR38" s="724"/>
      <c r="AS38" s="724"/>
      <c r="AT38" s="724"/>
      <c r="AU38" s="724"/>
      <c r="AV38" s="724"/>
      <c r="AW38" s="724"/>
      <c r="AX38" s="724"/>
      <c r="AY38" s="725"/>
      <c r="AZ38" s="680">
        <v>6732</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1744</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575645</v>
      </c>
      <c r="CS38" s="681"/>
      <c r="CT38" s="681"/>
      <c r="CU38" s="681"/>
      <c r="CV38" s="681"/>
      <c r="CW38" s="681"/>
      <c r="CX38" s="681"/>
      <c r="CY38" s="682"/>
      <c r="CZ38" s="683">
        <v>7.8</v>
      </c>
      <c r="DA38" s="701"/>
      <c r="DB38" s="701"/>
      <c r="DC38" s="702"/>
      <c r="DD38" s="686">
        <v>475399</v>
      </c>
      <c r="DE38" s="681"/>
      <c r="DF38" s="681"/>
      <c r="DG38" s="681"/>
      <c r="DH38" s="681"/>
      <c r="DI38" s="681"/>
      <c r="DJ38" s="681"/>
      <c r="DK38" s="682"/>
      <c r="DL38" s="686">
        <v>475399</v>
      </c>
      <c r="DM38" s="681"/>
      <c r="DN38" s="681"/>
      <c r="DO38" s="681"/>
      <c r="DP38" s="681"/>
      <c r="DQ38" s="681"/>
      <c r="DR38" s="681"/>
      <c r="DS38" s="681"/>
      <c r="DT38" s="681"/>
      <c r="DU38" s="681"/>
      <c r="DV38" s="682"/>
      <c r="DW38" s="683">
        <v>12.5</v>
      </c>
      <c r="DX38" s="701"/>
      <c r="DY38" s="701"/>
      <c r="DZ38" s="701"/>
      <c r="EA38" s="701"/>
      <c r="EB38" s="701"/>
      <c r="EC38" s="722"/>
    </row>
    <row r="39" spans="2:133" ht="11.25" customHeight="1" x14ac:dyDescent="0.15">
      <c r="B39" s="677" t="s">
        <v>347</v>
      </c>
      <c r="C39" s="678"/>
      <c r="D39" s="678"/>
      <c r="E39" s="678"/>
      <c r="F39" s="678"/>
      <c r="G39" s="678"/>
      <c r="H39" s="678"/>
      <c r="I39" s="678"/>
      <c r="J39" s="678"/>
      <c r="K39" s="678"/>
      <c r="L39" s="678"/>
      <c r="M39" s="678"/>
      <c r="N39" s="678"/>
      <c r="O39" s="678"/>
      <c r="P39" s="678"/>
      <c r="Q39" s="679"/>
      <c r="R39" s="680">
        <v>204900</v>
      </c>
      <c r="S39" s="681"/>
      <c r="T39" s="681"/>
      <c r="U39" s="681"/>
      <c r="V39" s="681"/>
      <c r="W39" s="681"/>
      <c r="X39" s="681"/>
      <c r="Y39" s="682"/>
      <c r="Z39" s="713">
        <v>2.7</v>
      </c>
      <c r="AA39" s="713"/>
      <c r="AB39" s="713"/>
      <c r="AC39" s="713"/>
      <c r="AD39" s="714" t="s">
        <v>240</v>
      </c>
      <c r="AE39" s="714"/>
      <c r="AF39" s="714"/>
      <c r="AG39" s="714"/>
      <c r="AH39" s="714"/>
      <c r="AI39" s="714"/>
      <c r="AJ39" s="714"/>
      <c r="AK39" s="714"/>
      <c r="AL39" s="683" t="s">
        <v>240</v>
      </c>
      <c r="AM39" s="684"/>
      <c r="AN39" s="684"/>
      <c r="AO39" s="715"/>
      <c r="AQ39" s="723" t="s">
        <v>348</v>
      </c>
      <c r="AR39" s="724"/>
      <c r="AS39" s="724"/>
      <c r="AT39" s="724"/>
      <c r="AU39" s="724"/>
      <c r="AV39" s="724"/>
      <c r="AW39" s="724"/>
      <c r="AX39" s="724"/>
      <c r="AY39" s="725"/>
      <c r="AZ39" s="680">
        <v>3261</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2758</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563204</v>
      </c>
      <c r="CS39" s="699"/>
      <c r="CT39" s="699"/>
      <c r="CU39" s="699"/>
      <c r="CV39" s="699"/>
      <c r="CW39" s="699"/>
      <c r="CX39" s="699"/>
      <c r="CY39" s="700"/>
      <c r="CZ39" s="683">
        <v>7.7</v>
      </c>
      <c r="DA39" s="701"/>
      <c r="DB39" s="701"/>
      <c r="DC39" s="702"/>
      <c r="DD39" s="686">
        <v>312216</v>
      </c>
      <c r="DE39" s="699"/>
      <c r="DF39" s="699"/>
      <c r="DG39" s="699"/>
      <c r="DH39" s="699"/>
      <c r="DI39" s="699"/>
      <c r="DJ39" s="699"/>
      <c r="DK39" s="700"/>
      <c r="DL39" s="686" t="s">
        <v>240</v>
      </c>
      <c r="DM39" s="699"/>
      <c r="DN39" s="699"/>
      <c r="DO39" s="699"/>
      <c r="DP39" s="699"/>
      <c r="DQ39" s="699"/>
      <c r="DR39" s="699"/>
      <c r="DS39" s="699"/>
      <c r="DT39" s="699"/>
      <c r="DU39" s="699"/>
      <c r="DV39" s="700"/>
      <c r="DW39" s="683" t="s">
        <v>252</v>
      </c>
      <c r="DX39" s="701"/>
      <c r="DY39" s="701"/>
      <c r="DZ39" s="701"/>
      <c r="EA39" s="701"/>
      <c r="EB39" s="701"/>
      <c r="EC39" s="722"/>
    </row>
    <row r="40" spans="2:133" ht="11.25" customHeight="1" x14ac:dyDescent="0.15">
      <c r="B40" s="677" t="s">
        <v>351</v>
      </c>
      <c r="C40" s="678"/>
      <c r="D40" s="678"/>
      <c r="E40" s="678"/>
      <c r="F40" s="678"/>
      <c r="G40" s="678"/>
      <c r="H40" s="678"/>
      <c r="I40" s="678"/>
      <c r="J40" s="678"/>
      <c r="K40" s="678"/>
      <c r="L40" s="678"/>
      <c r="M40" s="678"/>
      <c r="N40" s="678"/>
      <c r="O40" s="678"/>
      <c r="P40" s="678"/>
      <c r="Q40" s="679"/>
      <c r="R40" s="680">
        <v>5900</v>
      </c>
      <c r="S40" s="681"/>
      <c r="T40" s="681"/>
      <c r="U40" s="681"/>
      <c r="V40" s="681"/>
      <c r="W40" s="681"/>
      <c r="X40" s="681"/>
      <c r="Y40" s="682"/>
      <c r="Z40" s="713">
        <v>0.1</v>
      </c>
      <c r="AA40" s="713"/>
      <c r="AB40" s="713"/>
      <c r="AC40" s="713"/>
      <c r="AD40" s="714" t="s">
        <v>138</v>
      </c>
      <c r="AE40" s="714"/>
      <c r="AF40" s="714"/>
      <c r="AG40" s="714"/>
      <c r="AH40" s="714"/>
      <c r="AI40" s="714"/>
      <c r="AJ40" s="714"/>
      <c r="AK40" s="714"/>
      <c r="AL40" s="683" t="s">
        <v>280</v>
      </c>
      <c r="AM40" s="684"/>
      <c r="AN40" s="684"/>
      <c r="AO40" s="715"/>
      <c r="AQ40" s="723" t="s">
        <v>352</v>
      </c>
      <c r="AR40" s="724"/>
      <c r="AS40" s="724"/>
      <c r="AT40" s="724"/>
      <c r="AU40" s="724"/>
      <c r="AV40" s="724"/>
      <c r="AW40" s="724"/>
      <c r="AX40" s="724"/>
      <c r="AY40" s="725"/>
      <c r="AZ40" s="680" t="s">
        <v>240</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88</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64500</v>
      </c>
      <c r="CS40" s="681"/>
      <c r="CT40" s="681"/>
      <c r="CU40" s="681"/>
      <c r="CV40" s="681"/>
      <c r="CW40" s="681"/>
      <c r="CX40" s="681"/>
      <c r="CY40" s="682"/>
      <c r="CZ40" s="683">
        <v>0.9</v>
      </c>
      <c r="DA40" s="701"/>
      <c r="DB40" s="701"/>
      <c r="DC40" s="702"/>
      <c r="DD40" s="686" t="s">
        <v>138</v>
      </c>
      <c r="DE40" s="681"/>
      <c r="DF40" s="681"/>
      <c r="DG40" s="681"/>
      <c r="DH40" s="681"/>
      <c r="DI40" s="681"/>
      <c r="DJ40" s="681"/>
      <c r="DK40" s="682"/>
      <c r="DL40" s="686" t="s">
        <v>252</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15">
      <c r="B41" s="677" t="s">
        <v>356</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240</v>
      </c>
      <c r="AA41" s="713"/>
      <c r="AB41" s="713"/>
      <c r="AC41" s="713"/>
      <c r="AD41" s="714" t="s">
        <v>138</v>
      </c>
      <c r="AE41" s="714"/>
      <c r="AF41" s="714"/>
      <c r="AG41" s="714"/>
      <c r="AH41" s="714"/>
      <c r="AI41" s="714"/>
      <c r="AJ41" s="714"/>
      <c r="AK41" s="714"/>
      <c r="AL41" s="683" t="s">
        <v>280</v>
      </c>
      <c r="AM41" s="684"/>
      <c r="AN41" s="684"/>
      <c r="AO41" s="715"/>
      <c r="AQ41" s="723" t="s">
        <v>357</v>
      </c>
      <c r="AR41" s="724"/>
      <c r="AS41" s="724"/>
      <c r="AT41" s="724"/>
      <c r="AU41" s="724"/>
      <c r="AV41" s="724"/>
      <c r="AW41" s="724"/>
      <c r="AX41" s="724"/>
      <c r="AY41" s="725"/>
      <c r="AZ41" s="680">
        <v>120943</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1</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240</v>
      </c>
      <c r="CS41" s="699"/>
      <c r="CT41" s="699"/>
      <c r="CU41" s="699"/>
      <c r="CV41" s="699"/>
      <c r="CW41" s="699"/>
      <c r="CX41" s="699"/>
      <c r="CY41" s="700"/>
      <c r="CZ41" s="683" t="s">
        <v>240</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360</v>
      </c>
      <c r="C42" s="678"/>
      <c r="D42" s="678"/>
      <c r="E42" s="678"/>
      <c r="F42" s="678"/>
      <c r="G42" s="678"/>
      <c r="H42" s="678"/>
      <c r="I42" s="678"/>
      <c r="J42" s="678"/>
      <c r="K42" s="678"/>
      <c r="L42" s="678"/>
      <c r="M42" s="678"/>
      <c r="N42" s="678"/>
      <c r="O42" s="678"/>
      <c r="P42" s="678"/>
      <c r="Q42" s="679"/>
      <c r="R42" s="680">
        <v>134900</v>
      </c>
      <c r="S42" s="681"/>
      <c r="T42" s="681"/>
      <c r="U42" s="681"/>
      <c r="V42" s="681"/>
      <c r="W42" s="681"/>
      <c r="X42" s="681"/>
      <c r="Y42" s="682"/>
      <c r="Z42" s="713">
        <v>1.8</v>
      </c>
      <c r="AA42" s="713"/>
      <c r="AB42" s="713"/>
      <c r="AC42" s="713"/>
      <c r="AD42" s="714" t="s">
        <v>240</v>
      </c>
      <c r="AE42" s="714"/>
      <c r="AF42" s="714"/>
      <c r="AG42" s="714"/>
      <c r="AH42" s="714"/>
      <c r="AI42" s="714"/>
      <c r="AJ42" s="714"/>
      <c r="AK42" s="714"/>
      <c r="AL42" s="683" t="s">
        <v>240</v>
      </c>
      <c r="AM42" s="684"/>
      <c r="AN42" s="684"/>
      <c r="AO42" s="715"/>
      <c r="AQ42" s="716" t="s">
        <v>361</v>
      </c>
      <c r="AR42" s="717"/>
      <c r="AS42" s="717"/>
      <c r="AT42" s="717"/>
      <c r="AU42" s="717"/>
      <c r="AV42" s="717"/>
      <c r="AW42" s="717"/>
      <c r="AX42" s="717"/>
      <c r="AY42" s="718"/>
      <c r="AZ42" s="664">
        <v>454702</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361</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221852</v>
      </c>
      <c r="CS42" s="681"/>
      <c r="CT42" s="681"/>
      <c r="CU42" s="681"/>
      <c r="CV42" s="681"/>
      <c r="CW42" s="681"/>
      <c r="CX42" s="681"/>
      <c r="CY42" s="682"/>
      <c r="CZ42" s="683">
        <v>3</v>
      </c>
      <c r="DA42" s="684"/>
      <c r="DB42" s="684"/>
      <c r="DC42" s="685"/>
      <c r="DD42" s="686">
        <v>99284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364</v>
      </c>
      <c r="C43" s="662"/>
      <c r="D43" s="662"/>
      <c r="E43" s="662"/>
      <c r="F43" s="662"/>
      <c r="G43" s="662"/>
      <c r="H43" s="662"/>
      <c r="I43" s="662"/>
      <c r="J43" s="662"/>
      <c r="K43" s="662"/>
      <c r="L43" s="662"/>
      <c r="M43" s="662"/>
      <c r="N43" s="662"/>
      <c r="O43" s="662"/>
      <c r="P43" s="662"/>
      <c r="Q43" s="663"/>
      <c r="R43" s="664">
        <v>7545402</v>
      </c>
      <c r="S43" s="703"/>
      <c r="T43" s="703"/>
      <c r="U43" s="703"/>
      <c r="V43" s="703"/>
      <c r="W43" s="703"/>
      <c r="X43" s="703"/>
      <c r="Y43" s="704"/>
      <c r="Z43" s="705">
        <v>100</v>
      </c>
      <c r="AA43" s="705"/>
      <c r="AB43" s="705"/>
      <c r="AC43" s="705"/>
      <c r="AD43" s="706">
        <v>3650112</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5675</v>
      </c>
      <c r="CS43" s="699"/>
      <c r="CT43" s="699"/>
      <c r="CU43" s="699"/>
      <c r="CV43" s="699"/>
      <c r="CW43" s="699"/>
      <c r="CX43" s="699"/>
      <c r="CY43" s="700"/>
      <c r="CZ43" s="683">
        <v>0.1</v>
      </c>
      <c r="DA43" s="701"/>
      <c r="DB43" s="701"/>
      <c r="DC43" s="702"/>
      <c r="DD43" s="686">
        <v>5675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312</v>
      </c>
      <c r="CE44" s="694"/>
      <c r="CF44" s="677" t="s">
        <v>366</v>
      </c>
      <c r="CG44" s="678"/>
      <c r="CH44" s="678"/>
      <c r="CI44" s="678"/>
      <c r="CJ44" s="678"/>
      <c r="CK44" s="678"/>
      <c r="CL44" s="678"/>
      <c r="CM44" s="678"/>
      <c r="CN44" s="678"/>
      <c r="CO44" s="678"/>
      <c r="CP44" s="678"/>
      <c r="CQ44" s="679"/>
      <c r="CR44" s="680">
        <v>144975</v>
      </c>
      <c r="CS44" s="681"/>
      <c r="CT44" s="681"/>
      <c r="CU44" s="681"/>
      <c r="CV44" s="681"/>
      <c r="CW44" s="681"/>
      <c r="CX44" s="681"/>
      <c r="CY44" s="682"/>
      <c r="CZ44" s="683">
        <v>2</v>
      </c>
      <c r="DA44" s="684"/>
      <c r="DB44" s="684"/>
      <c r="DC44" s="685"/>
      <c r="DD44" s="686">
        <v>82438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66320</v>
      </c>
      <c r="CS45" s="699"/>
      <c r="CT45" s="699"/>
      <c r="CU45" s="699"/>
      <c r="CV45" s="699"/>
      <c r="CW45" s="699"/>
      <c r="CX45" s="699"/>
      <c r="CY45" s="700"/>
      <c r="CZ45" s="683">
        <v>0.9</v>
      </c>
      <c r="DA45" s="701"/>
      <c r="DB45" s="701"/>
      <c r="DC45" s="702"/>
      <c r="DD45" s="686">
        <v>12562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78007</v>
      </c>
      <c r="CS46" s="681"/>
      <c r="CT46" s="681"/>
      <c r="CU46" s="681"/>
      <c r="CV46" s="681"/>
      <c r="CW46" s="681"/>
      <c r="CX46" s="681"/>
      <c r="CY46" s="682"/>
      <c r="CZ46" s="683">
        <v>1.1000000000000001</v>
      </c>
      <c r="DA46" s="684"/>
      <c r="DB46" s="684"/>
      <c r="DC46" s="685"/>
      <c r="DD46" s="686">
        <v>69228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v>76877</v>
      </c>
      <c r="CS47" s="699"/>
      <c r="CT47" s="699"/>
      <c r="CU47" s="699"/>
      <c r="CV47" s="699"/>
      <c r="CW47" s="699"/>
      <c r="CX47" s="699"/>
      <c r="CY47" s="700"/>
      <c r="CZ47" s="683">
        <v>1</v>
      </c>
      <c r="DA47" s="701"/>
      <c r="DB47" s="701"/>
      <c r="DC47" s="702"/>
      <c r="DD47" s="686">
        <v>16846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138</v>
      </c>
      <c r="CS48" s="681"/>
      <c r="CT48" s="681"/>
      <c r="CU48" s="681"/>
      <c r="CV48" s="681"/>
      <c r="CW48" s="681"/>
      <c r="CX48" s="681"/>
      <c r="CY48" s="682"/>
      <c r="CZ48" s="683" t="s">
        <v>252</v>
      </c>
      <c r="DA48" s="684"/>
      <c r="DB48" s="684"/>
      <c r="DC48" s="685"/>
      <c r="DD48" s="686" t="s">
        <v>252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7345435</v>
      </c>
      <c r="CS49" s="665"/>
      <c r="CT49" s="665"/>
      <c r="CU49" s="665"/>
      <c r="CV49" s="665"/>
      <c r="CW49" s="665"/>
      <c r="CX49" s="665"/>
      <c r="CY49" s="666"/>
      <c r="CZ49" s="667">
        <v>100</v>
      </c>
      <c r="DA49" s="668"/>
      <c r="DB49" s="668"/>
      <c r="DC49" s="669"/>
      <c r="DD49" s="670">
        <v>4257597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xjDbpjPMgo0QAWOAB3BZCCTSnFBXzGc0lF5Q1/Fmhlj18Wor1NVJrA8vEBaS7wXuuf3KkqZ4sBRTXWHerqo/A==" saltValue="feZqKH+JAQO06jr/QayF2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376</v>
      </c>
      <c r="DK2" s="1206"/>
      <c r="DL2" s="1206"/>
      <c r="DM2" s="1206"/>
      <c r="DN2" s="1206"/>
      <c r="DO2" s="1207"/>
      <c r="DP2" s="251"/>
      <c r="DQ2" s="1205" t="s">
        <v>377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08"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3" t="s">
        <v>394</v>
      </c>
      <c r="DH5" s="1194"/>
      <c r="DI5" s="1194"/>
      <c r="DJ5" s="1194"/>
      <c r="DK5" s="1195"/>
      <c r="DL5" s="1193" t="s">
        <v>395</v>
      </c>
      <c r="DM5" s="1194"/>
      <c r="DN5" s="1194"/>
      <c r="DO5" s="1194"/>
      <c r="DP5" s="1195"/>
      <c r="DQ5" s="1096" t="s">
        <v>396</v>
      </c>
      <c r="DR5" s="1097"/>
      <c r="DS5" s="1097"/>
      <c r="DT5" s="1097"/>
      <c r="DU5" s="1098"/>
      <c r="DV5" s="1096" t="s">
        <v>387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397</v>
      </c>
      <c r="C7" s="1146"/>
      <c r="D7" s="1146"/>
      <c r="E7" s="1146"/>
      <c r="F7" s="1146"/>
      <c r="G7" s="1146"/>
      <c r="H7" s="1146"/>
      <c r="I7" s="1146"/>
      <c r="J7" s="1146"/>
      <c r="K7" s="1146"/>
      <c r="L7" s="1146"/>
      <c r="M7" s="1146"/>
      <c r="N7" s="1146"/>
      <c r="O7" s="1146"/>
      <c r="P7" s="1147"/>
      <c r="Q7" s="1199">
        <v>7545</v>
      </c>
      <c r="R7" s="1200"/>
      <c r="S7" s="1200"/>
      <c r="T7" s="1200"/>
      <c r="U7" s="1200"/>
      <c r="V7" s="1200">
        <v>7345</v>
      </c>
      <c r="W7" s="1200"/>
      <c r="X7" s="1200"/>
      <c r="Y7" s="1200"/>
      <c r="Z7" s="1200"/>
      <c r="AA7" s="1200">
        <v>200</v>
      </c>
      <c r="AB7" s="1200"/>
      <c r="AC7" s="1200"/>
      <c r="AD7" s="1200"/>
      <c r="AE7" s="1201"/>
      <c r="AF7" s="1202">
        <v>169</v>
      </c>
      <c r="AG7" s="1203"/>
      <c r="AH7" s="1203"/>
      <c r="AI7" s="1203"/>
      <c r="AJ7" s="1204"/>
      <c r="AK7" s="1186">
        <v>197</v>
      </c>
      <c r="AL7" s="1187"/>
      <c r="AM7" s="1187"/>
      <c r="AN7" s="1187"/>
      <c r="AO7" s="1187"/>
      <c r="AP7" s="1187">
        <v>5421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399</v>
      </c>
      <c r="B23" s="1039" t="s">
        <v>400</v>
      </c>
      <c r="C23" s="1040"/>
      <c r="D23" s="1040"/>
      <c r="E23" s="1040"/>
      <c r="F23" s="1040"/>
      <c r="G23" s="1040"/>
      <c r="H23" s="1040"/>
      <c r="I23" s="1040"/>
      <c r="J23" s="1040"/>
      <c r="K23" s="1040"/>
      <c r="L23" s="1040"/>
      <c r="M23" s="1040"/>
      <c r="N23" s="1040"/>
      <c r="O23" s="1040"/>
      <c r="P23" s="1041"/>
      <c r="Q23" s="1163">
        <v>7545</v>
      </c>
      <c r="R23" s="1164"/>
      <c r="S23" s="1164"/>
      <c r="T23" s="1164"/>
      <c r="U23" s="1164"/>
      <c r="V23" s="1164">
        <v>7345</v>
      </c>
      <c r="W23" s="1164"/>
      <c r="X23" s="1164"/>
      <c r="Y23" s="1164"/>
      <c r="Z23" s="1164"/>
      <c r="AA23" s="1164">
        <v>200</v>
      </c>
      <c r="AB23" s="1164"/>
      <c r="AC23" s="1164"/>
      <c r="AD23" s="1164"/>
      <c r="AE23" s="1165"/>
      <c r="AF23" s="1166">
        <v>169</v>
      </c>
      <c r="AG23" s="1164"/>
      <c r="AH23" s="1164"/>
      <c r="AI23" s="1164"/>
      <c r="AJ23" s="1167"/>
      <c r="AK23" s="1168"/>
      <c r="AL23" s="1169"/>
      <c r="AM23" s="1169"/>
      <c r="AN23" s="1169"/>
      <c r="AO23" s="1169"/>
      <c r="AP23" s="1164">
        <v>5421</v>
      </c>
      <c r="AQ23" s="1164"/>
      <c r="AR23" s="1164"/>
      <c r="AS23" s="1164"/>
      <c r="AT23" s="1164"/>
      <c r="AU23" s="1170"/>
      <c r="AV23" s="1170"/>
      <c r="AW23" s="1170"/>
      <c r="AX23" s="1170"/>
      <c r="AY23" s="1171"/>
      <c r="AZ23" s="1160" t="s">
        <v>240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380</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411</v>
      </c>
      <c r="C28" s="1146"/>
      <c r="D28" s="1146"/>
      <c r="E28" s="1146"/>
      <c r="F28" s="1146"/>
      <c r="G28" s="1146"/>
      <c r="H28" s="1146"/>
      <c r="I28" s="1146"/>
      <c r="J28" s="1146"/>
      <c r="K28" s="1146"/>
      <c r="L28" s="1146"/>
      <c r="M28" s="1146"/>
      <c r="N28" s="1146"/>
      <c r="O28" s="1146"/>
      <c r="P28" s="1147"/>
      <c r="Q28" s="1148">
        <v>1441</v>
      </c>
      <c r="R28" s="1149"/>
      <c r="S28" s="1149"/>
      <c r="T28" s="1149"/>
      <c r="U28" s="1149"/>
      <c r="V28" s="1149">
        <v>1410</v>
      </c>
      <c r="W28" s="1149"/>
      <c r="X28" s="1149"/>
      <c r="Y28" s="1149"/>
      <c r="Z28" s="1149"/>
      <c r="AA28" s="1149">
        <v>31</v>
      </c>
      <c r="AB28" s="1149"/>
      <c r="AC28" s="1149"/>
      <c r="AD28" s="1149"/>
      <c r="AE28" s="1150"/>
      <c r="AF28" s="1151">
        <v>31</v>
      </c>
      <c r="AG28" s="1149"/>
      <c r="AH28" s="1149"/>
      <c r="AI28" s="1149"/>
      <c r="AJ28" s="1152"/>
      <c r="AK28" s="1153">
        <v>121</v>
      </c>
      <c r="AL28" s="1141"/>
      <c r="AM28" s="1141"/>
      <c r="AN28" s="1141"/>
      <c r="AO28" s="1141"/>
      <c r="AP28" s="1141" t="s">
        <v>592</v>
      </c>
      <c r="AQ28" s="1141"/>
      <c r="AR28" s="1141"/>
      <c r="AS28" s="1141"/>
      <c r="AT28" s="1141"/>
      <c r="AU28" s="1141" t="s">
        <v>592</v>
      </c>
      <c r="AV28" s="1141"/>
      <c r="AW28" s="1141"/>
      <c r="AX28" s="1141"/>
      <c r="AY28" s="1141"/>
      <c r="AZ28" s="1142" t="s">
        <v>595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412</v>
      </c>
      <c r="C29" s="1133"/>
      <c r="D29" s="1133"/>
      <c r="E29" s="1133"/>
      <c r="F29" s="1133"/>
      <c r="G29" s="1133"/>
      <c r="H29" s="1133"/>
      <c r="I29" s="1133"/>
      <c r="J29" s="1133"/>
      <c r="K29" s="1133"/>
      <c r="L29" s="1133"/>
      <c r="M29" s="1133"/>
      <c r="N29" s="1133"/>
      <c r="O29" s="1133"/>
      <c r="P29" s="1134"/>
      <c r="Q29" s="1138">
        <v>1585</v>
      </c>
      <c r="R29" s="1139"/>
      <c r="S29" s="1139"/>
      <c r="T29" s="1139"/>
      <c r="U29" s="1139"/>
      <c r="V29" s="1139">
        <v>1473</v>
      </c>
      <c r="W29" s="1139"/>
      <c r="X29" s="1139"/>
      <c r="Y29" s="1139"/>
      <c r="Z29" s="1139"/>
      <c r="AA29" s="1139">
        <v>112</v>
      </c>
      <c r="AB29" s="1139"/>
      <c r="AC29" s="1139"/>
      <c r="AD29" s="1139"/>
      <c r="AE29" s="1140"/>
      <c r="AF29" s="1114">
        <v>112</v>
      </c>
      <c r="AG29" s="1115"/>
      <c r="AH29" s="1115"/>
      <c r="AI29" s="1115"/>
      <c r="AJ29" s="1116"/>
      <c r="AK29" s="1075">
        <v>228</v>
      </c>
      <c r="AL29" s="1066"/>
      <c r="AM29" s="1066"/>
      <c r="AN29" s="1066"/>
      <c r="AO29" s="1066"/>
      <c r="AP29" s="1066" t="s">
        <v>592</v>
      </c>
      <c r="AQ29" s="1066"/>
      <c r="AR29" s="1066"/>
      <c r="AS29" s="1066"/>
      <c r="AT29" s="1066"/>
      <c r="AU29" s="1066" t="s">
        <v>592</v>
      </c>
      <c r="AV29" s="1066"/>
      <c r="AW29" s="1066"/>
      <c r="AX29" s="1066"/>
      <c r="AY29" s="1066"/>
      <c r="AZ29" s="1137" t="s">
        <v>596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413</v>
      </c>
      <c r="C30" s="1133"/>
      <c r="D30" s="1133"/>
      <c r="E30" s="1133"/>
      <c r="F30" s="1133"/>
      <c r="G30" s="1133"/>
      <c r="H30" s="1133"/>
      <c r="I30" s="1133"/>
      <c r="J30" s="1133"/>
      <c r="K30" s="1133"/>
      <c r="L30" s="1133"/>
      <c r="M30" s="1133"/>
      <c r="N30" s="1133"/>
      <c r="O30" s="1133"/>
      <c r="P30" s="1134"/>
      <c r="Q30" s="1138">
        <v>176</v>
      </c>
      <c r="R30" s="1139"/>
      <c r="S30" s="1139"/>
      <c r="T30" s="1139"/>
      <c r="U30" s="1139"/>
      <c r="V30" s="1139">
        <v>172</v>
      </c>
      <c r="W30" s="1139"/>
      <c r="X30" s="1139"/>
      <c r="Y30" s="1139"/>
      <c r="Z30" s="1139"/>
      <c r="AA30" s="1139">
        <v>4</v>
      </c>
      <c r="AB30" s="1139"/>
      <c r="AC30" s="1139"/>
      <c r="AD30" s="1139"/>
      <c r="AE30" s="1140"/>
      <c r="AF30" s="1114">
        <v>4</v>
      </c>
      <c r="AG30" s="1115"/>
      <c r="AH30" s="1115"/>
      <c r="AI30" s="1115"/>
      <c r="AJ30" s="1116"/>
      <c r="AK30" s="1075">
        <v>57</v>
      </c>
      <c r="AL30" s="1066"/>
      <c r="AM30" s="1066"/>
      <c r="AN30" s="1066"/>
      <c r="AO30" s="1066"/>
      <c r="AP30" s="1066" t="s">
        <v>592</v>
      </c>
      <c r="AQ30" s="1066"/>
      <c r="AR30" s="1066"/>
      <c r="AS30" s="1066"/>
      <c r="AT30" s="1066"/>
      <c r="AU30" s="1066" t="s">
        <v>592</v>
      </c>
      <c r="AV30" s="1066"/>
      <c r="AW30" s="1066"/>
      <c r="AX30" s="1066"/>
      <c r="AY30" s="1066"/>
      <c r="AZ30" s="1137" t="s">
        <v>592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414</v>
      </c>
      <c r="C31" s="1133"/>
      <c r="D31" s="1133"/>
      <c r="E31" s="1133"/>
      <c r="F31" s="1133"/>
      <c r="G31" s="1133"/>
      <c r="H31" s="1133"/>
      <c r="I31" s="1133"/>
      <c r="J31" s="1133"/>
      <c r="K31" s="1133"/>
      <c r="L31" s="1133"/>
      <c r="M31" s="1133"/>
      <c r="N31" s="1133"/>
      <c r="O31" s="1133"/>
      <c r="P31" s="1134"/>
      <c r="Q31" s="1138">
        <v>351</v>
      </c>
      <c r="R31" s="1139"/>
      <c r="S31" s="1139"/>
      <c r="T31" s="1139"/>
      <c r="U31" s="1139"/>
      <c r="V31" s="1139">
        <v>336</v>
      </c>
      <c r="W31" s="1139"/>
      <c r="X31" s="1139"/>
      <c r="Y31" s="1139"/>
      <c r="Z31" s="1139"/>
      <c r="AA31" s="1139">
        <v>15</v>
      </c>
      <c r="AB31" s="1139"/>
      <c r="AC31" s="1139"/>
      <c r="AD31" s="1139"/>
      <c r="AE31" s="1140"/>
      <c r="AF31" s="1114">
        <v>39</v>
      </c>
      <c r="AG31" s="1115"/>
      <c r="AH31" s="1115"/>
      <c r="AI31" s="1115"/>
      <c r="AJ31" s="1116"/>
      <c r="AK31" s="1075">
        <v>160</v>
      </c>
      <c r="AL31" s="1066"/>
      <c r="AM31" s="1066"/>
      <c r="AN31" s="1066"/>
      <c r="AO31" s="1066"/>
      <c r="AP31" s="1066">
        <v>3125</v>
      </c>
      <c r="AQ31" s="1066"/>
      <c r="AR31" s="1066"/>
      <c r="AS31" s="1066"/>
      <c r="AT31" s="1066"/>
      <c r="AU31" s="1066">
        <v>2019</v>
      </c>
      <c r="AV31" s="1066"/>
      <c r="AW31" s="1066"/>
      <c r="AX31" s="1066"/>
      <c r="AY31" s="1066"/>
      <c r="AZ31" s="1137" t="s">
        <v>592</v>
      </c>
      <c r="BA31" s="1137"/>
      <c r="BB31" s="1137"/>
      <c r="BC31" s="1137"/>
      <c r="BD31" s="1137"/>
      <c r="BE31" s="1127" t="s">
        <v>415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416</v>
      </c>
      <c r="C32" s="1133"/>
      <c r="D32" s="1133"/>
      <c r="E32" s="1133"/>
      <c r="F32" s="1133"/>
      <c r="G32" s="1133"/>
      <c r="H32" s="1133"/>
      <c r="I32" s="1133"/>
      <c r="J32" s="1133"/>
      <c r="K32" s="1133"/>
      <c r="L32" s="1133"/>
      <c r="M32" s="1133"/>
      <c r="N32" s="1133"/>
      <c r="O32" s="1133"/>
      <c r="P32" s="1134"/>
      <c r="Q32" s="1138">
        <v>38</v>
      </c>
      <c r="R32" s="1139"/>
      <c r="S32" s="1139"/>
      <c r="T32" s="1139"/>
      <c r="U32" s="1139"/>
      <c r="V32" s="1139">
        <v>47</v>
      </c>
      <c r="W32" s="1139"/>
      <c r="X32" s="1139"/>
      <c r="Y32" s="1139"/>
      <c r="Z32" s="1139"/>
      <c r="AA32" s="1139">
        <v>-8</v>
      </c>
      <c r="AB32" s="1139"/>
      <c r="AC32" s="1139"/>
      <c r="AD32" s="1139"/>
      <c r="AE32" s="1140"/>
      <c r="AF32" s="1114">
        <v>18</v>
      </c>
      <c r="AG32" s="1115"/>
      <c r="AH32" s="1115"/>
      <c r="AI32" s="1115"/>
      <c r="AJ32" s="1116"/>
      <c r="AK32" s="1075">
        <v>7</v>
      </c>
      <c r="AL32" s="1066"/>
      <c r="AM32" s="1066"/>
      <c r="AN32" s="1066"/>
      <c r="AO32" s="1066"/>
      <c r="AP32" s="1066">
        <v>19</v>
      </c>
      <c r="AQ32" s="1066"/>
      <c r="AR32" s="1066"/>
      <c r="AS32" s="1066"/>
      <c r="AT32" s="1066"/>
      <c r="AU32" s="1066">
        <v>9</v>
      </c>
      <c r="AV32" s="1066"/>
      <c r="AW32" s="1066"/>
      <c r="AX32" s="1066"/>
      <c r="AY32" s="1066"/>
      <c r="AZ32" s="1137" t="s">
        <v>592</v>
      </c>
      <c r="BA32" s="1137"/>
      <c r="BB32" s="1137"/>
      <c r="BC32" s="1137"/>
      <c r="BD32" s="1137"/>
      <c r="BE32" s="1127" t="s">
        <v>417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399</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205</v>
      </c>
      <c r="AG63" s="1054"/>
      <c r="AH63" s="1054"/>
      <c r="AI63" s="1054"/>
      <c r="AJ63" s="1125"/>
      <c r="AK63" s="1126"/>
      <c r="AL63" s="1058"/>
      <c r="AM63" s="1058"/>
      <c r="AN63" s="1058"/>
      <c r="AO63" s="1058"/>
      <c r="AP63" s="1054">
        <v>3144</v>
      </c>
      <c r="AQ63" s="1054"/>
      <c r="AR63" s="1054"/>
      <c r="AS63" s="1054"/>
      <c r="AT63" s="1054"/>
      <c r="AU63" s="1054">
        <v>1253</v>
      </c>
      <c r="AV63" s="1054"/>
      <c r="AW63" s="1054"/>
      <c r="AX63" s="1054"/>
      <c r="AY63" s="1054"/>
      <c r="AZ63" s="1120"/>
      <c r="BA63" s="1120"/>
      <c r="BB63" s="1120"/>
      <c r="BC63" s="1120"/>
      <c r="BD63" s="1120"/>
      <c r="BE63" s="1055"/>
      <c r="BF63" s="1055"/>
      <c r="BG63" s="1055"/>
      <c r="BH63" s="1055"/>
      <c r="BI63" s="1056"/>
      <c r="BJ63" s="1121" t="s">
        <v>240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403</v>
      </c>
      <c r="R66" s="1097"/>
      <c r="S66" s="1097"/>
      <c r="T66" s="1097"/>
      <c r="U66" s="1098"/>
      <c r="V66" s="1096" t="s">
        <v>404</v>
      </c>
      <c r="W66" s="1097"/>
      <c r="X66" s="1097"/>
      <c r="Y66" s="1097"/>
      <c r="Z66" s="1098"/>
      <c r="AA66" s="1096" t="s">
        <v>405</v>
      </c>
      <c r="AB66" s="1097"/>
      <c r="AC66" s="1097"/>
      <c r="AD66" s="1097"/>
      <c r="AE66" s="1098"/>
      <c r="AF66" s="1102" t="s">
        <v>406</v>
      </c>
      <c r="AG66" s="1103"/>
      <c r="AH66" s="1103"/>
      <c r="AI66" s="1103"/>
      <c r="AJ66" s="1104"/>
      <c r="AK66" s="1096" t="s">
        <v>422</v>
      </c>
      <c r="AL66" s="1091"/>
      <c r="AM66" s="1091"/>
      <c r="AN66" s="1091"/>
      <c r="AO66" s="1092"/>
      <c r="AP66" s="1096" t="s">
        <v>408</v>
      </c>
      <c r="AQ66" s="1097"/>
      <c r="AR66" s="1097"/>
      <c r="AS66" s="1097"/>
      <c r="AT66" s="1098"/>
      <c r="AU66" s="1096" t="s">
        <v>423</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579</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592</v>
      </c>
      <c r="AL68" s="1077"/>
      <c r="AM68" s="1077"/>
      <c r="AN68" s="1077"/>
      <c r="AO68" s="1077"/>
      <c r="AP68" s="1077" t="s">
        <v>592</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592</v>
      </c>
      <c r="AL69" s="1066"/>
      <c r="AM69" s="1066"/>
      <c r="AN69" s="1066"/>
      <c r="AO69" s="1066"/>
      <c r="AP69" s="1066" t="s">
        <v>593</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592</v>
      </c>
      <c r="AL70" s="1066"/>
      <c r="AM70" s="1066"/>
      <c r="AN70" s="1066"/>
      <c r="AO70" s="1066"/>
      <c r="AP70" s="1066" t="s">
        <v>593</v>
      </c>
      <c r="AQ70" s="1066"/>
      <c r="AR70" s="1066"/>
      <c r="AS70" s="1066"/>
      <c r="AT70" s="1066"/>
      <c r="AU70" s="1066" t="s">
        <v>592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3493</v>
      </c>
      <c r="R71" s="1066"/>
      <c r="S71" s="1066"/>
      <c r="T71" s="1066"/>
      <c r="U71" s="1066"/>
      <c r="V71" s="1066">
        <v>3393</v>
      </c>
      <c r="W71" s="1066"/>
      <c r="X71" s="1066"/>
      <c r="Y71" s="1066"/>
      <c r="Z71" s="1066"/>
      <c r="AA71" s="1066">
        <v>99</v>
      </c>
      <c r="AB71" s="1066"/>
      <c r="AC71" s="1066"/>
      <c r="AD71" s="1066"/>
      <c r="AE71" s="1066"/>
      <c r="AF71" s="1066">
        <v>99</v>
      </c>
      <c r="AG71" s="1066"/>
      <c r="AH71" s="1066"/>
      <c r="AI71" s="1066"/>
      <c r="AJ71" s="1066"/>
      <c r="AK71" s="1066" t="s">
        <v>592</v>
      </c>
      <c r="AL71" s="1066"/>
      <c r="AM71" s="1066"/>
      <c r="AN71" s="1066"/>
      <c r="AO71" s="1066"/>
      <c r="AP71" s="1066">
        <v>13751</v>
      </c>
      <c r="AQ71" s="1066"/>
      <c r="AR71" s="1066"/>
      <c r="AS71" s="1066"/>
      <c r="AT71" s="1066"/>
      <c r="AU71" s="1066">
        <v>605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35</v>
      </c>
      <c r="R72" s="1066"/>
      <c r="S72" s="1066"/>
      <c r="T72" s="1066"/>
      <c r="U72" s="1066"/>
      <c r="V72" s="1066">
        <v>32</v>
      </c>
      <c r="W72" s="1066"/>
      <c r="X72" s="1066"/>
      <c r="Y72" s="1066"/>
      <c r="Z72" s="1066"/>
      <c r="AA72" s="1066">
        <v>3</v>
      </c>
      <c r="AB72" s="1066"/>
      <c r="AC72" s="1066"/>
      <c r="AD72" s="1066"/>
      <c r="AE72" s="1066"/>
      <c r="AF72" s="1066">
        <v>3</v>
      </c>
      <c r="AG72" s="1066"/>
      <c r="AH72" s="1066"/>
      <c r="AI72" s="1066"/>
      <c r="AJ72" s="1066"/>
      <c r="AK72" s="1066">
        <v>8</v>
      </c>
      <c r="AL72" s="1066"/>
      <c r="AM72" s="1066"/>
      <c r="AN72" s="1066"/>
      <c r="AO72" s="1066"/>
      <c r="AP72" s="1066" t="s">
        <v>593</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592</v>
      </c>
      <c r="AL73" s="1066"/>
      <c r="AM73" s="1066"/>
      <c r="AN73" s="1066"/>
      <c r="AO73" s="1066"/>
      <c r="AP73" s="1066" t="s">
        <v>593</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585</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593</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586</v>
      </c>
      <c r="C75" s="1070"/>
      <c r="D75" s="1070"/>
      <c r="E75" s="1070"/>
      <c r="F75" s="1070"/>
      <c r="G75" s="1070"/>
      <c r="H75" s="1070"/>
      <c r="I75" s="1070"/>
      <c r="J75" s="1070"/>
      <c r="K75" s="1070"/>
      <c r="L75" s="1070"/>
      <c r="M75" s="1070"/>
      <c r="N75" s="1070"/>
      <c r="O75" s="1070"/>
      <c r="P75" s="1071"/>
      <c r="Q75" s="1073">
        <v>621</v>
      </c>
      <c r="R75" s="1074"/>
      <c r="S75" s="1074"/>
      <c r="T75" s="1074"/>
      <c r="U75" s="1075"/>
      <c r="V75" s="1076">
        <v>504</v>
      </c>
      <c r="W75" s="1074"/>
      <c r="X75" s="1074"/>
      <c r="Y75" s="1074"/>
      <c r="Z75" s="1075"/>
      <c r="AA75" s="1076">
        <v>117</v>
      </c>
      <c r="AB75" s="1074"/>
      <c r="AC75" s="1074"/>
      <c r="AD75" s="1074"/>
      <c r="AE75" s="1075"/>
      <c r="AF75" s="1076">
        <v>1265</v>
      </c>
      <c r="AG75" s="1074"/>
      <c r="AH75" s="1074"/>
      <c r="AI75" s="1074"/>
      <c r="AJ75" s="1075"/>
      <c r="AK75" s="1076">
        <v>7</v>
      </c>
      <c r="AL75" s="1074"/>
      <c r="AM75" s="1074"/>
      <c r="AN75" s="1074"/>
      <c r="AO75" s="1075"/>
      <c r="AP75" s="1076">
        <v>497</v>
      </c>
      <c r="AQ75" s="1074"/>
      <c r="AR75" s="1074"/>
      <c r="AS75" s="1074"/>
      <c r="AT75" s="1075"/>
      <c r="AU75" s="1066" t="s">
        <v>592</v>
      </c>
      <c r="AV75" s="1066"/>
      <c r="AW75" s="1066"/>
      <c r="AX75" s="1066"/>
      <c r="AY75" s="1066"/>
      <c r="AZ75" s="1067" t="s">
        <v>594</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399</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9319</v>
      </c>
      <c r="AG88" s="1054"/>
      <c r="AH88" s="1054"/>
      <c r="AI88" s="1054"/>
      <c r="AJ88" s="1054"/>
      <c r="AK88" s="1058"/>
      <c r="AL88" s="1058"/>
      <c r="AM88" s="1058"/>
      <c r="AN88" s="1058"/>
      <c r="AO88" s="1058"/>
      <c r="AP88" s="1054">
        <v>14248</v>
      </c>
      <c r="AQ88" s="1054"/>
      <c r="AR88" s="1054"/>
      <c r="AS88" s="1054"/>
      <c r="AT88" s="1054"/>
      <c r="AU88" s="1054">
        <v>605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315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315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315</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698845</v>
      </c>
      <c r="AB110" s="982"/>
      <c r="AC110" s="982"/>
      <c r="AD110" s="982"/>
      <c r="AE110" s="983"/>
      <c r="AF110" s="984">
        <v>674865</v>
      </c>
      <c r="AG110" s="982"/>
      <c r="AH110" s="982"/>
      <c r="AI110" s="982"/>
      <c r="AJ110" s="983"/>
      <c r="AK110" s="984">
        <v>617737</v>
      </c>
      <c r="AL110" s="982"/>
      <c r="AM110" s="982"/>
      <c r="AN110" s="982"/>
      <c r="AO110" s="983"/>
      <c r="AP110" s="985">
        <v>18.7</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6141426</v>
      </c>
      <c r="BR110" s="929"/>
      <c r="BS110" s="929"/>
      <c r="BT110" s="929"/>
      <c r="BU110" s="929"/>
      <c r="BV110" s="929">
        <v>5801301</v>
      </c>
      <c r="BW110" s="929"/>
      <c r="BX110" s="929"/>
      <c r="BY110" s="929"/>
      <c r="BZ110" s="929"/>
      <c r="CA110" s="929">
        <v>5421070</v>
      </c>
      <c r="CB110" s="929"/>
      <c r="CC110" s="929"/>
      <c r="CD110" s="929"/>
      <c r="CE110" s="929"/>
      <c r="CF110" s="953">
        <v>163.9</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240</v>
      </c>
      <c r="DM110" s="929"/>
      <c r="DN110" s="929"/>
      <c r="DO110" s="929"/>
      <c r="DP110" s="929"/>
      <c r="DQ110" s="929" t="s">
        <v>441</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442</v>
      </c>
      <c r="AG111" s="1010"/>
      <c r="AH111" s="1010"/>
      <c r="AI111" s="1010"/>
      <c r="AJ111" s="1011"/>
      <c r="AK111" s="1012" t="s">
        <v>442</v>
      </c>
      <c r="AL111" s="1010"/>
      <c r="AM111" s="1010"/>
      <c r="AN111" s="1010"/>
      <c r="AO111" s="1011"/>
      <c r="AP111" s="1013" t="s">
        <v>442</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240</v>
      </c>
      <c r="BR111" s="901"/>
      <c r="BS111" s="901"/>
      <c r="BT111" s="901"/>
      <c r="BU111" s="901"/>
      <c r="BV111" s="901" t="s">
        <v>240</v>
      </c>
      <c r="BW111" s="901"/>
      <c r="BX111" s="901"/>
      <c r="BY111" s="901"/>
      <c r="BZ111" s="901"/>
      <c r="CA111" s="901" t="s">
        <v>240</v>
      </c>
      <c r="CB111" s="901"/>
      <c r="CC111" s="901"/>
      <c r="CD111" s="901"/>
      <c r="CE111" s="901"/>
      <c r="CF111" s="962" t="s">
        <v>240</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240</v>
      </c>
      <c r="DH111" s="901"/>
      <c r="DI111" s="901"/>
      <c r="DJ111" s="901"/>
      <c r="DK111" s="901"/>
      <c r="DL111" s="901" t="s">
        <v>240</v>
      </c>
      <c r="DM111" s="901"/>
      <c r="DN111" s="901"/>
      <c r="DO111" s="901"/>
      <c r="DP111" s="901"/>
      <c r="DQ111" s="901" t="s">
        <v>240</v>
      </c>
      <c r="DR111" s="901"/>
      <c r="DS111" s="901"/>
      <c r="DT111" s="901"/>
      <c r="DU111" s="901"/>
      <c r="DV111" s="878" t="s">
        <v>240</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240</v>
      </c>
      <c r="AB112" s="864"/>
      <c r="AC112" s="864"/>
      <c r="AD112" s="864"/>
      <c r="AE112" s="865"/>
      <c r="AF112" s="866" t="s">
        <v>240</v>
      </c>
      <c r="AG112" s="864"/>
      <c r="AH112" s="864"/>
      <c r="AI112" s="864"/>
      <c r="AJ112" s="865"/>
      <c r="AK112" s="866" t="s">
        <v>240</v>
      </c>
      <c r="AL112" s="864"/>
      <c r="AM112" s="864"/>
      <c r="AN112" s="864"/>
      <c r="AO112" s="865"/>
      <c r="AP112" s="911" t="s">
        <v>240</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2122063</v>
      </c>
      <c r="BR112" s="901"/>
      <c r="BS112" s="901"/>
      <c r="BT112" s="901"/>
      <c r="BU112" s="901"/>
      <c r="BV112" s="901">
        <v>2010392</v>
      </c>
      <c r="BW112" s="901"/>
      <c r="BX112" s="901"/>
      <c r="BY112" s="901"/>
      <c r="BZ112" s="901"/>
      <c r="CA112" s="901">
        <v>2028354</v>
      </c>
      <c r="CB112" s="901"/>
      <c r="CC112" s="901"/>
      <c r="CD112" s="901"/>
      <c r="CE112" s="901"/>
      <c r="CF112" s="962">
        <v>61.3</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240</v>
      </c>
      <c r="DH112" s="901"/>
      <c r="DI112" s="901"/>
      <c r="DJ112" s="901"/>
      <c r="DK112" s="901"/>
      <c r="DL112" s="901" t="s">
        <v>240</v>
      </c>
      <c r="DM112" s="901"/>
      <c r="DN112" s="901"/>
      <c r="DO112" s="901"/>
      <c r="DP112" s="901"/>
      <c r="DQ112" s="901" t="s">
        <v>240</v>
      </c>
      <c r="DR112" s="901"/>
      <c r="DS112" s="901"/>
      <c r="DT112" s="901"/>
      <c r="DU112" s="901"/>
      <c r="DV112" s="878" t="s">
        <v>240</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156323</v>
      </c>
      <c r="AB113" s="1010"/>
      <c r="AC113" s="1010"/>
      <c r="AD113" s="1010"/>
      <c r="AE113" s="1011"/>
      <c r="AF113" s="1012">
        <v>157943</v>
      </c>
      <c r="AG113" s="1010"/>
      <c r="AH113" s="1010"/>
      <c r="AI113" s="1010"/>
      <c r="AJ113" s="1011"/>
      <c r="AK113" s="1012">
        <v>160101</v>
      </c>
      <c r="AL113" s="1010"/>
      <c r="AM113" s="1010"/>
      <c r="AN113" s="1010"/>
      <c r="AO113" s="1011"/>
      <c r="AP113" s="1013">
        <v>4.8</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582364</v>
      </c>
      <c r="BR113" s="901"/>
      <c r="BS113" s="901"/>
      <c r="BT113" s="901"/>
      <c r="BU113" s="901"/>
      <c r="BV113" s="901">
        <v>596984</v>
      </c>
      <c r="BW113" s="901"/>
      <c r="BX113" s="901"/>
      <c r="BY113" s="901"/>
      <c r="BZ113" s="901"/>
      <c r="CA113" s="901">
        <v>605032</v>
      </c>
      <c r="CB113" s="901"/>
      <c r="CC113" s="901"/>
      <c r="CD113" s="901"/>
      <c r="CE113" s="901"/>
      <c r="CF113" s="962">
        <v>18.3</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240</v>
      </c>
      <c r="DH113" s="864"/>
      <c r="DI113" s="864"/>
      <c r="DJ113" s="864"/>
      <c r="DK113" s="865"/>
      <c r="DL113" s="866" t="s">
        <v>240</v>
      </c>
      <c r="DM113" s="864"/>
      <c r="DN113" s="864"/>
      <c r="DO113" s="864"/>
      <c r="DP113" s="865"/>
      <c r="DQ113" s="866" t="s">
        <v>240</v>
      </c>
      <c r="DR113" s="864"/>
      <c r="DS113" s="864"/>
      <c r="DT113" s="864"/>
      <c r="DU113" s="865"/>
      <c r="DV113" s="911" t="s">
        <v>240</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2436</v>
      </c>
      <c r="AB114" s="864"/>
      <c r="AC114" s="864"/>
      <c r="AD114" s="864"/>
      <c r="AE114" s="865"/>
      <c r="AF114" s="866">
        <v>4868</v>
      </c>
      <c r="AG114" s="864"/>
      <c r="AH114" s="864"/>
      <c r="AI114" s="864"/>
      <c r="AJ114" s="865"/>
      <c r="AK114" s="866">
        <v>21330</v>
      </c>
      <c r="AL114" s="864"/>
      <c r="AM114" s="864"/>
      <c r="AN114" s="864"/>
      <c r="AO114" s="865"/>
      <c r="AP114" s="911">
        <v>0.6</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753908</v>
      </c>
      <c r="BR114" s="901"/>
      <c r="BS114" s="901"/>
      <c r="BT114" s="901"/>
      <c r="BU114" s="901"/>
      <c r="BV114" s="901">
        <v>727486</v>
      </c>
      <c r="BW114" s="901"/>
      <c r="BX114" s="901"/>
      <c r="BY114" s="901"/>
      <c r="BZ114" s="901"/>
      <c r="CA114" s="901">
        <v>715376</v>
      </c>
      <c r="CB114" s="901"/>
      <c r="CC114" s="901"/>
      <c r="CD114" s="901"/>
      <c r="CE114" s="901"/>
      <c r="CF114" s="962">
        <v>21.6</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240</v>
      </c>
      <c r="DH114" s="864"/>
      <c r="DI114" s="864"/>
      <c r="DJ114" s="864"/>
      <c r="DK114" s="865"/>
      <c r="DL114" s="866" t="s">
        <v>240</v>
      </c>
      <c r="DM114" s="864"/>
      <c r="DN114" s="864"/>
      <c r="DO114" s="864"/>
      <c r="DP114" s="865"/>
      <c r="DQ114" s="866" t="s">
        <v>240</v>
      </c>
      <c r="DR114" s="864"/>
      <c r="DS114" s="864"/>
      <c r="DT114" s="864"/>
      <c r="DU114" s="865"/>
      <c r="DV114" s="911" t="s">
        <v>240</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240</v>
      </c>
      <c r="AB115" s="1010"/>
      <c r="AC115" s="1010"/>
      <c r="AD115" s="1010"/>
      <c r="AE115" s="1011"/>
      <c r="AF115" s="1012" t="s">
        <v>240</v>
      </c>
      <c r="AG115" s="1010"/>
      <c r="AH115" s="1010"/>
      <c r="AI115" s="1010"/>
      <c r="AJ115" s="1011"/>
      <c r="AK115" s="1012" t="s">
        <v>240</v>
      </c>
      <c r="AL115" s="1010"/>
      <c r="AM115" s="1010"/>
      <c r="AN115" s="1010"/>
      <c r="AO115" s="1011"/>
      <c r="AP115" s="1013" t="s">
        <v>240</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240</v>
      </c>
      <c r="BR115" s="901"/>
      <c r="BS115" s="901"/>
      <c r="BT115" s="901"/>
      <c r="BU115" s="901"/>
      <c r="BV115" s="901" t="s">
        <v>240</v>
      </c>
      <c r="BW115" s="901"/>
      <c r="BX115" s="901"/>
      <c r="BY115" s="901"/>
      <c r="BZ115" s="901"/>
      <c r="CA115" s="901" t="s">
        <v>240</v>
      </c>
      <c r="CB115" s="901"/>
      <c r="CC115" s="901"/>
      <c r="CD115" s="901"/>
      <c r="CE115" s="901"/>
      <c r="CF115" s="962" t="s">
        <v>240</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240</v>
      </c>
      <c r="DH115" s="864"/>
      <c r="DI115" s="864"/>
      <c r="DJ115" s="864"/>
      <c r="DK115" s="865"/>
      <c r="DL115" s="866" t="s">
        <v>240</v>
      </c>
      <c r="DM115" s="864"/>
      <c r="DN115" s="864"/>
      <c r="DO115" s="864"/>
      <c r="DP115" s="865"/>
      <c r="DQ115" s="866" t="s">
        <v>240</v>
      </c>
      <c r="DR115" s="864"/>
      <c r="DS115" s="864"/>
      <c r="DT115" s="864"/>
      <c r="DU115" s="865"/>
      <c r="DV115" s="911" t="s">
        <v>240</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240</v>
      </c>
      <c r="AB116" s="864"/>
      <c r="AC116" s="864"/>
      <c r="AD116" s="864"/>
      <c r="AE116" s="865"/>
      <c r="AF116" s="866" t="s">
        <v>240</v>
      </c>
      <c r="AG116" s="864"/>
      <c r="AH116" s="864"/>
      <c r="AI116" s="864"/>
      <c r="AJ116" s="865"/>
      <c r="AK116" s="866" t="s">
        <v>240</v>
      </c>
      <c r="AL116" s="864"/>
      <c r="AM116" s="864"/>
      <c r="AN116" s="864"/>
      <c r="AO116" s="865"/>
      <c r="AP116" s="911" t="s">
        <v>240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240</v>
      </c>
      <c r="BR116" s="901"/>
      <c r="BS116" s="901"/>
      <c r="BT116" s="901"/>
      <c r="BU116" s="901"/>
      <c r="BV116" s="901" t="s">
        <v>240</v>
      </c>
      <c r="BW116" s="901"/>
      <c r="BX116" s="901"/>
      <c r="BY116" s="901"/>
      <c r="BZ116" s="901"/>
      <c r="CA116" s="901" t="s">
        <v>240</v>
      </c>
      <c r="CB116" s="901"/>
      <c r="CC116" s="901"/>
      <c r="CD116" s="901"/>
      <c r="CE116" s="901"/>
      <c r="CF116" s="962" t="s">
        <v>240</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240</v>
      </c>
      <c r="DH116" s="864"/>
      <c r="DI116" s="864"/>
      <c r="DJ116" s="864"/>
      <c r="DK116" s="865"/>
      <c r="DL116" s="866" t="s">
        <v>240</v>
      </c>
      <c r="DM116" s="864"/>
      <c r="DN116" s="864"/>
      <c r="DO116" s="864"/>
      <c r="DP116" s="865"/>
      <c r="DQ116" s="866" t="s">
        <v>240</v>
      </c>
      <c r="DR116" s="864"/>
      <c r="DS116" s="864"/>
      <c r="DT116" s="864"/>
      <c r="DU116" s="865"/>
      <c r="DV116" s="911" t="s">
        <v>240</v>
      </c>
      <c r="DW116" s="912"/>
      <c r="DX116" s="912"/>
      <c r="DY116" s="912"/>
      <c r="DZ116" s="913"/>
    </row>
    <row r="117" spans="1:130" s="248" customFormat="1" ht="26.25" customHeight="1" x14ac:dyDescent="0.15">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857604</v>
      </c>
      <c r="AB117" s="996"/>
      <c r="AC117" s="996"/>
      <c r="AD117" s="996"/>
      <c r="AE117" s="997"/>
      <c r="AF117" s="998">
        <v>837676</v>
      </c>
      <c r="AG117" s="996"/>
      <c r="AH117" s="996"/>
      <c r="AI117" s="996"/>
      <c r="AJ117" s="997"/>
      <c r="AK117" s="998">
        <v>799168</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240</v>
      </c>
      <c r="BR117" s="901"/>
      <c r="BS117" s="901"/>
      <c r="BT117" s="901"/>
      <c r="BU117" s="901"/>
      <c r="BV117" s="901" t="s">
        <v>240</v>
      </c>
      <c r="BW117" s="901"/>
      <c r="BX117" s="901"/>
      <c r="BY117" s="901"/>
      <c r="BZ117" s="901"/>
      <c r="CA117" s="901" t="s">
        <v>240</v>
      </c>
      <c r="CB117" s="901"/>
      <c r="CC117" s="901"/>
      <c r="CD117" s="901"/>
      <c r="CE117" s="901"/>
      <c r="CF117" s="962" t="s">
        <v>240</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240</v>
      </c>
      <c r="DH117" s="864"/>
      <c r="DI117" s="864"/>
      <c r="DJ117" s="864"/>
      <c r="DK117" s="865"/>
      <c r="DL117" s="866" t="s">
        <v>240</v>
      </c>
      <c r="DM117" s="864"/>
      <c r="DN117" s="864"/>
      <c r="DO117" s="864"/>
      <c r="DP117" s="865"/>
      <c r="DQ117" s="866" t="s">
        <v>240</v>
      </c>
      <c r="DR117" s="864"/>
      <c r="DS117" s="864"/>
      <c r="DT117" s="864"/>
      <c r="DU117" s="865"/>
      <c r="DV117" s="911" t="s">
        <v>240</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315</v>
      </c>
      <c r="AL118" s="989"/>
      <c r="AM118" s="989"/>
      <c r="AN118" s="989"/>
      <c r="AO118" s="990"/>
      <c r="AP118" s="992" t="s">
        <v>435</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240</v>
      </c>
      <c r="BR118" s="932"/>
      <c r="BS118" s="932"/>
      <c r="BT118" s="932"/>
      <c r="BU118" s="932"/>
      <c r="BV118" s="932" t="s">
        <v>240</v>
      </c>
      <c r="BW118" s="932"/>
      <c r="BX118" s="932"/>
      <c r="BY118" s="932"/>
      <c r="BZ118" s="932"/>
      <c r="CA118" s="932" t="s">
        <v>240</v>
      </c>
      <c r="CB118" s="932"/>
      <c r="CC118" s="932"/>
      <c r="CD118" s="932"/>
      <c r="CE118" s="932"/>
      <c r="CF118" s="962" t="s">
        <v>240</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240</v>
      </c>
      <c r="DH118" s="864"/>
      <c r="DI118" s="864"/>
      <c r="DJ118" s="864"/>
      <c r="DK118" s="865"/>
      <c r="DL118" s="866" t="s">
        <v>240</v>
      </c>
      <c r="DM118" s="864"/>
      <c r="DN118" s="864"/>
      <c r="DO118" s="864"/>
      <c r="DP118" s="865"/>
      <c r="DQ118" s="866" t="s">
        <v>240</v>
      </c>
      <c r="DR118" s="864"/>
      <c r="DS118" s="864"/>
      <c r="DT118" s="864"/>
      <c r="DU118" s="865"/>
      <c r="DV118" s="911" t="s">
        <v>240</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240</v>
      </c>
      <c r="AB119" s="982"/>
      <c r="AC119" s="982"/>
      <c r="AD119" s="982"/>
      <c r="AE119" s="983"/>
      <c r="AF119" s="984" t="s">
        <v>240</v>
      </c>
      <c r="AG119" s="982"/>
      <c r="AH119" s="982"/>
      <c r="AI119" s="982"/>
      <c r="AJ119" s="983"/>
      <c r="AK119" s="984" t="s">
        <v>240</v>
      </c>
      <c r="AL119" s="982"/>
      <c r="AM119" s="982"/>
      <c r="AN119" s="982"/>
      <c r="AO119" s="983"/>
      <c r="AP119" s="985" t="s">
        <v>240</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467</v>
      </c>
      <c r="BP119" s="965"/>
      <c r="BQ119" s="969">
        <v>9599761</v>
      </c>
      <c r="BR119" s="932"/>
      <c r="BS119" s="932"/>
      <c r="BT119" s="932"/>
      <c r="BU119" s="932"/>
      <c r="BV119" s="932">
        <v>9136163</v>
      </c>
      <c r="BW119" s="932"/>
      <c r="BX119" s="932"/>
      <c r="BY119" s="932"/>
      <c r="BZ119" s="932"/>
      <c r="CA119" s="932">
        <v>8769832</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240</v>
      </c>
      <c r="DH119" s="847"/>
      <c r="DI119" s="847"/>
      <c r="DJ119" s="847"/>
      <c r="DK119" s="848"/>
      <c r="DL119" s="849" t="s">
        <v>240</v>
      </c>
      <c r="DM119" s="847"/>
      <c r="DN119" s="847"/>
      <c r="DO119" s="847"/>
      <c r="DP119" s="848"/>
      <c r="DQ119" s="849" t="s">
        <v>240</v>
      </c>
      <c r="DR119" s="847"/>
      <c r="DS119" s="847"/>
      <c r="DT119" s="847"/>
      <c r="DU119" s="848"/>
      <c r="DV119" s="935" t="s">
        <v>240</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240</v>
      </c>
      <c r="AB120" s="864"/>
      <c r="AC120" s="864"/>
      <c r="AD120" s="864"/>
      <c r="AE120" s="865"/>
      <c r="AF120" s="866" t="s">
        <v>240</v>
      </c>
      <c r="AG120" s="864"/>
      <c r="AH120" s="864"/>
      <c r="AI120" s="864"/>
      <c r="AJ120" s="865"/>
      <c r="AK120" s="866" t="s">
        <v>240</v>
      </c>
      <c r="AL120" s="864"/>
      <c r="AM120" s="864"/>
      <c r="AN120" s="864"/>
      <c r="AO120" s="865"/>
      <c r="AP120" s="911" t="s">
        <v>240</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2024273</v>
      </c>
      <c r="BR120" s="929"/>
      <c r="BS120" s="929"/>
      <c r="BT120" s="929"/>
      <c r="BU120" s="929"/>
      <c r="BV120" s="929">
        <v>2133388</v>
      </c>
      <c r="BW120" s="929"/>
      <c r="BX120" s="929"/>
      <c r="BY120" s="929"/>
      <c r="BZ120" s="929"/>
      <c r="CA120" s="929">
        <v>2460465</v>
      </c>
      <c r="CB120" s="929"/>
      <c r="CC120" s="929"/>
      <c r="CD120" s="929"/>
      <c r="CE120" s="929"/>
      <c r="CF120" s="953">
        <v>74.400000000000006</v>
      </c>
      <c r="CG120" s="954"/>
      <c r="CH120" s="954"/>
      <c r="CI120" s="954"/>
      <c r="CJ120" s="954"/>
      <c r="CK120" s="955" t="s">
        <v>471</v>
      </c>
      <c r="CL120" s="939"/>
      <c r="CM120" s="939"/>
      <c r="CN120" s="939"/>
      <c r="CO120" s="940"/>
      <c r="CP120" s="959" t="s">
        <v>414</v>
      </c>
      <c r="CQ120" s="960"/>
      <c r="CR120" s="960"/>
      <c r="CS120" s="960"/>
      <c r="CT120" s="960"/>
      <c r="CU120" s="960"/>
      <c r="CV120" s="960"/>
      <c r="CW120" s="960"/>
      <c r="CX120" s="960"/>
      <c r="CY120" s="960"/>
      <c r="CZ120" s="960"/>
      <c r="DA120" s="960"/>
      <c r="DB120" s="960"/>
      <c r="DC120" s="960"/>
      <c r="DD120" s="960"/>
      <c r="DE120" s="960"/>
      <c r="DF120" s="961"/>
      <c r="DG120" s="948" t="s">
        <v>240</v>
      </c>
      <c r="DH120" s="929"/>
      <c r="DI120" s="929"/>
      <c r="DJ120" s="929"/>
      <c r="DK120" s="929"/>
      <c r="DL120" s="929" t="s">
        <v>240</v>
      </c>
      <c r="DM120" s="929"/>
      <c r="DN120" s="929"/>
      <c r="DO120" s="929"/>
      <c r="DP120" s="929"/>
      <c r="DQ120" s="929">
        <v>2018937</v>
      </c>
      <c r="DR120" s="929"/>
      <c r="DS120" s="929"/>
      <c r="DT120" s="929"/>
      <c r="DU120" s="929"/>
      <c r="DV120" s="930">
        <v>61</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240</v>
      </c>
      <c r="AB121" s="864"/>
      <c r="AC121" s="864"/>
      <c r="AD121" s="864"/>
      <c r="AE121" s="865"/>
      <c r="AF121" s="866" t="s">
        <v>240</v>
      </c>
      <c r="AG121" s="864"/>
      <c r="AH121" s="864"/>
      <c r="AI121" s="864"/>
      <c r="AJ121" s="865"/>
      <c r="AK121" s="866" t="s">
        <v>240</v>
      </c>
      <c r="AL121" s="864"/>
      <c r="AM121" s="864"/>
      <c r="AN121" s="864"/>
      <c r="AO121" s="865"/>
      <c r="AP121" s="911" t="s">
        <v>240</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240</v>
      </c>
      <c r="BR121" s="901"/>
      <c r="BS121" s="901"/>
      <c r="BT121" s="901"/>
      <c r="BU121" s="901"/>
      <c r="BV121" s="901" t="s">
        <v>240</v>
      </c>
      <c r="BW121" s="901"/>
      <c r="BX121" s="901"/>
      <c r="BY121" s="901"/>
      <c r="BZ121" s="901"/>
      <c r="CA121" s="901">
        <v>24684</v>
      </c>
      <c r="CB121" s="901"/>
      <c r="CC121" s="901"/>
      <c r="CD121" s="901"/>
      <c r="CE121" s="901"/>
      <c r="CF121" s="962">
        <v>0.7</v>
      </c>
      <c r="CG121" s="963"/>
      <c r="CH121" s="963"/>
      <c r="CI121" s="963"/>
      <c r="CJ121" s="963"/>
      <c r="CK121" s="956"/>
      <c r="CL121" s="942"/>
      <c r="CM121" s="942"/>
      <c r="CN121" s="942"/>
      <c r="CO121" s="943"/>
      <c r="CP121" s="922" t="s">
        <v>416</v>
      </c>
      <c r="CQ121" s="923"/>
      <c r="CR121" s="923"/>
      <c r="CS121" s="923"/>
      <c r="CT121" s="923"/>
      <c r="CU121" s="923"/>
      <c r="CV121" s="923"/>
      <c r="CW121" s="923"/>
      <c r="CX121" s="923"/>
      <c r="CY121" s="923"/>
      <c r="CZ121" s="923"/>
      <c r="DA121" s="923"/>
      <c r="DB121" s="923"/>
      <c r="DC121" s="923"/>
      <c r="DD121" s="923"/>
      <c r="DE121" s="923"/>
      <c r="DF121" s="924"/>
      <c r="DG121" s="900" t="s">
        <v>240</v>
      </c>
      <c r="DH121" s="901"/>
      <c r="DI121" s="901"/>
      <c r="DJ121" s="901"/>
      <c r="DK121" s="901"/>
      <c r="DL121" s="901" t="s">
        <v>240</v>
      </c>
      <c r="DM121" s="901"/>
      <c r="DN121" s="901"/>
      <c r="DO121" s="901"/>
      <c r="DP121" s="901"/>
      <c r="DQ121" s="901">
        <v>9417</v>
      </c>
      <c r="DR121" s="901"/>
      <c r="DS121" s="901"/>
      <c r="DT121" s="901"/>
      <c r="DU121" s="901"/>
      <c r="DV121" s="878">
        <v>0.3</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240</v>
      </c>
      <c r="AB122" s="864"/>
      <c r="AC122" s="864"/>
      <c r="AD122" s="864"/>
      <c r="AE122" s="865"/>
      <c r="AF122" s="866" t="s">
        <v>240</v>
      </c>
      <c r="AG122" s="864"/>
      <c r="AH122" s="864"/>
      <c r="AI122" s="864"/>
      <c r="AJ122" s="865"/>
      <c r="AK122" s="866" t="s">
        <v>240</v>
      </c>
      <c r="AL122" s="864"/>
      <c r="AM122" s="864"/>
      <c r="AN122" s="864"/>
      <c r="AO122" s="865"/>
      <c r="AP122" s="911" t="s">
        <v>240</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5640256</v>
      </c>
      <c r="BR122" s="932"/>
      <c r="BS122" s="932"/>
      <c r="BT122" s="932"/>
      <c r="BU122" s="932"/>
      <c r="BV122" s="932">
        <v>5398685</v>
      </c>
      <c r="BW122" s="932"/>
      <c r="BX122" s="932"/>
      <c r="BY122" s="932"/>
      <c r="BZ122" s="932"/>
      <c r="CA122" s="932">
        <v>5200795</v>
      </c>
      <c r="CB122" s="932"/>
      <c r="CC122" s="932"/>
      <c r="CD122" s="932"/>
      <c r="CE122" s="932"/>
      <c r="CF122" s="933">
        <v>157.30000000000001</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240</v>
      </c>
      <c r="AB123" s="864"/>
      <c r="AC123" s="864"/>
      <c r="AD123" s="864"/>
      <c r="AE123" s="865"/>
      <c r="AF123" s="866" t="s">
        <v>240</v>
      </c>
      <c r="AG123" s="864"/>
      <c r="AH123" s="864"/>
      <c r="AI123" s="864"/>
      <c r="AJ123" s="865"/>
      <c r="AK123" s="866" t="s">
        <v>240</v>
      </c>
      <c r="AL123" s="864"/>
      <c r="AM123" s="864"/>
      <c r="AN123" s="864"/>
      <c r="AO123" s="865"/>
      <c r="AP123" s="911" t="s">
        <v>240</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475</v>
      </c>
      <c r="BP123" s="965"/>
      <c r="BQ123" s="919">
        <v>7664529</v>
      </c>
      <c r="BR123" s="920"/>
      <c r="BS123" s="920"/>
      <c r="BT123" s="920"/>
      <c r="BU123" s="920"/>
      <c r="BV123" s="920">
        <v>7532073</v>
      </c>
      <c r="BW123" s="920"/>
      <c r="BX123" s="920"/>
      <c r="BY123" s="920"/>
      <c r="BZ123" s="920"/>
      <c r="CA123" s="920">
        <v>7685944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240</v>
      </c>
      <c r="AB124" s="864"/>
      <c r="AC124" s="864"/>
      <c r="AD124" s="864"/>
      <c r="AE124" s="865"/>
      <c r="AF124" s="866" t="s">
        <v>240</v>
      </c>
      <c r="AG124" s="864"/>
      <c r="AH124" s="864"/>
      <c r="AI124" s="864"/>
      <c r="AJ124" s="865"/>
      <c r="AK124" s="866" t="s">
        <v>240</v>
      </c>
      <c r="AL124" s="864"/>
      <c r="AM124" s="864"/>
      <c r="AN124" s="864"/>
      <c r="AO124" s="865"/>
      <c r="AP124" s="911" t="s">
        <v>240</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61.3</v>
      </c>
      <c r="BR124" s="918"/>
      <c r="BS124" s="918"/>
      <c r="BT124" s="918"/>
      <c r="BU124" s="918"/>
      <c r="BV124" s="918">
        <v>50.7</v>
      </c>
      <c r="BW124" s="918"/>
      <c r="BX124" s="918"/>
      <c r="BY124" s="918"/>
      <c r="BZ124" s="918"/>
      <c r="CA124" s="918">
        <v>32.700000000000003</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2122063</v>
      </c>
      <c r="DH124" s="847"/>
      <c r="DI124" s="847"/>
      <c r="DJ124" s="847"/>
      <c r="DK124" s="848"/>
      <c r="DL124" s="849">
        <v>2010392</v>
      </c>
      <c r="DM124" s="847"/>
      <c r="DN124" s="847"/>
      <c r="DO124" s="847"/>
      <c r="DP124" s="848"/>
      <c r="DQ124" s="849" t="s">
        <v>240</v>
      </c>
      <c r="DR124" s="847"/>
      <c r="DS124" s="847"/>
      <c r="DT124" s="847"/>
      <c r="DU124" s="848"/>
      <c r="DV124" s="935" t="s">
        <v>240</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240</v>
      </c>
      <c r="AB125" s="864"/>
      <c r="AC125" s="864"/>
      <c r="AD125" s="864"/>
      <c r="AE125" s="865"/>
      <c r="AF125" s="866" t="s">
        <v>240</v>
      </c>
      <c r="AG125" s="864"/>
      <c r="AH125" s="864"/>
      <c r="AI125" s="864"/>
      <c r="AJ125" s="865"/>
      <c r="AK125" s="866" t="s">
        <v>240</v>
      </c>
      <c r="AL125" s="864"/>
      <c r="AM125" s="864"/>
      <c r="AN125" s="864"/>
      <c r="AO125" s="865"/>
      <c r="AP125" s="911" t="s">
        <v>240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240</v>
      </c>
      <c r="DH125" s="929"/>
      <c r="DI125" s="929"/>
      <c r="DJ125" s="929"/>
      <c r="DK125" s="929"/>
      <c r="DL125" s="929" t="s">
        <v>240</v>
      </c>
      <c r="DM125" s="929"/>
      <c r="DN125" s="929"/>
      <c r="DO125" s="929"/>
      <c r="DP125" s="929"/>
      <c r="DQ125" s="929" t="s">
        <v>240</v>
      </c>
      <c r="DR125" s="929"/>
      <c r="DS125" s="929"/>
      <c r="DT125" s="929"/>
      <c r="DU125" s="929"/>
      <c r="DV125" s="930" t="s">
        <v>240</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240</v>
      </c>
      <c r="AB126" s="864"/>
      <c r="AC126" s="864"/>
      <c r="AD126" s="864"/>
      <c r="AE126" s="865"/>
      <c r="AF126" s="866" t="s">
        <v>240</v>
      </c>
      <c r="AG126" s="864"/>
      <c r="AH126" s="864"/>
      <c r="AI126" s="864"/>
      <c r="AJ126" s="865"/>
      <c r="AK126" s="866" t="s">
        <v>240</v>
      </c>
      <c r="AL126" s="864"/>
      <c r="AM126" s="864"/>
      <c r="AN126" s="864"/>
      <c r="AO126" s="865"/>
      <c r="AP126" s="911" t="s">
        <v>240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240</v>
      </c>
      <c r="DH126" s="901"/>
      <c r="DI126" s="901"/>
      <c r="DJ126" s="901"/>
      <c r="DK126" s="901"/>
      <c r="DL126" s="901" t="s">
        <v>240</v>
      </c>
      <c r="DM126" s="901"/>
      <c r="DN126" s="901"/>
      <c r="DO126" s="901"/>
      <c r="DP126" s="901"/>
      <c r="DQ126" s="901" t="s">
        <v>240</v>
      </c>
      <c r="DR126" s="901"/>
      <c r="DS126" s="901"/>
      <c r="DT126" s="901"/>
      <c r="DU126" s="901"/>
      <c r="DV126" s="878" t="s">
        <v>240</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240</v>
      </c>
      <c r="AB127" s="864"/>
      <c r="AC127" s="864"/>
      <c r="AD127" s="864"/>
      <c r="AE127" s="865"/>
      <c r="AF127" s="866" t="s">
        <v>240</v>
      </c>
      <c r="AG127" s="864"/>
      <c r="AH127" s="864"/>
      <c r="AI127" s="864"/>
      <c r="AJ127" s="865"/>
      <c r="AK127" s="866" t="s">
        <v>240</v>
      </c>
      <c r="AL127" s="864"/>
      <c r="AM127" s="864"/>
      <c r="AN127" s="864"/>
      <c r="AO127" s="865"/>
      <c r="AP127" s="911" t="s">
        <v>240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240</v>
      </c>
      <c r="DH127" s="901"/>
      <c r="DI127" s="901"/>
      <c r="DJ127" s="901"/>
      <c r="DK127" s="901"/>
      <c r="DL127" s="901" t="s">
        <v>240</v>
      </c>
      <c r="DM127" s="901"/>
      <c r="DN127" s="901"/>
      <c r="DO127" s="901"/>
      <c r="DP127" s="901"/>
      <c r="DQ127" s="901" t="s">
        <v>240</v>
      </c>
      <c r="DR127" s="901"/>
      <c r="DS127" s="901"/>
      <c r="DT127" s="901"/>
      <c r="DU127" s="901"/>
      <c r="DV127" s="878" t="s">
        <v>240</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554</v>
      </c>
      <c r="AB128" s="885"/>
      <c r="AC128" s="885"/>
      <c r="AD128" s="885"/>
      <c r="AE128" s="886"/>
      <c r="AF128" s="887">
        <v>554</v>
      </c>
      <c r="AG128" s="885"/>
      <c r="AH128" s="885"/>
      <c r="AI128" s="885"/>
      <c r="AJ128" s="886"/>
      <c r="AK128" s="887">
        <v>4521</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240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240</v>
      </c>
      <c r="DH128" s="875"/>
      <c r="DI128" s="875"/>
      <c r="DJ128" s="875"/>
      <c r="DK128" s="875"/>
      <c r="DL128" s="875" t="s">
        <v>240</v>
      </c>
      <c r="DM128" s="875"/>
      <c r="DN128" s="875"/>
      <c r="DO128" s="875"/>
      <c r="DP128" s="875"/>
      <c r="DQ128" s="875" t="s">
        <v>240</v>
      </c>
      <c r="DR128" s="875"/>
      <c r="DS128" s="875"/>
      <c r="DT128" s="875"/>
      <c r="DU128" s="875"/>
      <c r="DV128" s="876" t="s">
        <v>240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3638677</v>
      </c>
      <c r="AB129" s="864"/>
      <c r="AC129" s="864"/>
      <c r="AD129" s="864"/>
      <c r="AE129" s="865"/>
      <c r="AF129" s="866">
        <v>3631212</v>
      </c>
      <c r="AG129" s="864"/>
      <c r="AH129" s="864"/>
      <c r="AI129" s="864"/>
      <c r="AJ129" s="865"/>
      <c r="AK129" s="866">
        <v>3750559</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240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483983</v>
      </c>
      <c r="AB130" s="864"/>
      <c r="AC130" s="864"/>
      <c r="AD130" s="864"/>
      <c r="AE130" s="865"/>
      <c r="AF130" s="866">
        <v>470069</v>
      </c>
      <c r="AG130" s="864"/>
      <c r="AH130" s="864"/>
      <c r="AI130" s="864"/>
      <c r="AJ130" s="865"/>
      <c r="AK130" s="866">
        <v>443402</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11.3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3154694</v>
      </c>
      <c r="AB131" s="847"/>
      <c r="AC131" s="847"/>
      <c r="AD131" s="847"/>
      <c r="AE131" s="848"/>
      <c r="AF131" s="849">
        <v>3161143</v>
      </c>
      <c r="AG131" s="847"/>
      <c r="AH131" s="847"/>
      <c r="AI131" s="847"/>
      <c r="AJ131" s="848"/>
      <c r="AK131" s="849">
        <v>3307157</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32.700000000000003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11.825774539999999</v>
      </c>
      <c r="AB132" s="827"/>
      <c r="AC132" s="827"/>
      <c r="AD132" s="827"/>
      <c r="AE132" s="828"/>
      <c r="AF132" s="829">
        <v>11.611401320000001</v>
      </c>
      <c r="AG132" s="827"/>
      <c r="AH132" s="827"/>
      <c r="AI132" s="827"/>
      <c r="AJ132" s="828"/>
      <c r="AK132" s="829">
        <v>10.62075372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10.5</v>
      </c>
      <c r="AB133" s="806"/>
      <c r="AC133" s="806"/>
      <c r="AD133" s="806"/>
      <c r="AE133" s="807"/>
      <c r="AF133" s="805">
        <v>11.2</v>
      </c>
      <c r="AG133" s="806"/>
      <c r="AH133" s="806"/>
      <c r="AI133" s="806"/>
      <c r="AJ133" s="807"/>
      <c r="AK133" s="805">
        <v>11.3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t8nnYCLN1xt8mW6QgetOSYDx0jt+2a05H15UyzYFhDUeWd5XCg8WmHfkRq6mNp8wwIgDsalsQfMGv8kF3wxHA==" saltValue="1JZrHSQMx2GgZQn9GEtx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Y4cj3Smg7aMxg4Qjalf0XCoLYsAYt9D1gJJQJ2D3jhmfrhyM9a5zW2eeXCfHAvT99CMABfkmx4yVbKDMN1FrQ==" saltValue="vg04p9R6KA7bNxgPtjpF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jNeilmFHu3sO0dXjnSg9fFUCQcWX7iV02tZadOViDFl2mexcopCHIJ8xVZbqgC/nECb85b4c/KxN4468c8hQw==" saltValue="ePIyzPxFRjpURn0Hq+LQc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1005946</v>
      </c>
      <c r="AP9" s="314">
        <v>71705</v>
      </c>
      <c r="AQ9" s="315">
        <v>99000</v>
      </c>
      <c r="AR9" s="316">
        <v>-27.6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7130</v>
      </c>
      <c r="AP10" s="317">
        <v>508</v>
      </c>
      <c r="AQ10" s="318">
        <v>14922</v>
      </c>
      <c r="AR10" s="319">
        <v>-96.6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769</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57281</v>
      </c>
      <c r="AP13" s="317">
        <v>4083</v>
      </c>
      <c r="AQ13" s="318">
        <v>4122</v>
      </c>
      <c r="AR13" s="319">
        <v>-0.9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5675</v>
      </c>
      <c r="AP14" s="317">
        <v>405</v>
      </c>
      <c r="AQ14" s="318">
        <v>2449</v>
      </c>
      <c r="AR14" s="319">
        <v>-83.5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-80832</v>
      </c>
      <c r="AP15" s="317">
        <v>-5762</v>
      </c>
      <c r="AQ15" s="318">
        <v>-7484</v>
      </c>
      <c r="AR15" s="319">
        <v>-23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995200</v>
      </c>
      <c r="AP16" s="317">
        <v>70939</v>
      </c>
      <c r="AQ16" s="318">
        <v>113777</v>
      </c>
      <c r="AR16" s="319">
        <v>-37.700000000000003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7.34</v>
      </c>
      <c r="AP21" s="331">
        <v>10.16</v>
      </c>
      <c r="AQ21" s="332">
        <v>-2.82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96</v>
      </c>
      <c r="AP22" s="336">
        <v>96.4</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617737</v>
      </c>
      <c r="AP32" s="345">
        <v>44033</v>
      </c>
      <c r="AQ32" s="346">
        <v>56454</v>
      </c>
      <c r="AR32" s="347">
        <v>-22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160101</v>
      </c>
      <c r="AP35" s="345">
        <v>11412</v>
      </c>
      <c r="AQ35" s="346">
        <v>20776</v>
      </c>
      <c r="AR35" s="347">
        <v>-45.1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21330</v>
      </c>
      <c r="AP36" s="345">
        <v>1520</v>
      </c>
      <c r="AQ36" s="346">
        <v>4629</v>
      </c>
      <c r="AR36" s="347">
        <v>-67.2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t="s">
        <v>512</v>
      </c>
      <c r="AP37" s="345" t="s">
        <v>512</v>
      </c>
      <c r="AQ37" s="346">
        <v>590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4</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-4521</v>
      </c>
      <c r="AP39" s="345">
        <v>-322</v>
      </c>
      <c r="AQ39" s="346">
        <v>-1455</v>
      </c>
      <c r="AR39" s="347">
        <v>-77.900000000000006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-443402</v>
      </c>
      <c r="AP40" s="345">
        <v>-31606</v>
      </c>
      <c r="AQ40" s="346">
        <v>-55724</v>
      </c>
      <c r="AR40" s="347">
        <v>-43.3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307</v>
      </c>
      <c r="AL41" s="1220"/>
      <c r="AM41" s="1220"/>
      <c r="AN41" s="1221"/>
      <c r="AO41" s="345">
        <v>351245</v>
      </c>
      <c r="AP41" s="345">
        <v>25037</v>
      </c>
      <c r="AQ41" s="346">
        <v>25274</v>
      </c>
      <c r="AR41" s="347">
        <v>-0.9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599906</v>
      </c>
      <c r="AN51" s="367">
        <v>40935</v>
      </c>
      <c r="AO51" s="368">
        <v>-29.1</v>
      </c>
      <c r="AP51" s="369">
        <v>78903</v>
      </c>
      <c r="AQ51" s="370">
        <v>-25.6</v>
      </c>
      <c r="AR51" s="371">
        <v>-3.5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268849</v>
      </c>
      <c r="AN52" s="375">
        <v>18345</v>
      </c>
      <c r="AO52" s="376">
        <v>-49.2</v>
      </c>
      <c r="AP52" s="377">
        <v>49201</v>
      </c>
      <c r="AQ52" s="378">
        <v>11.1</v>
      </c>
      <c r="AR52" s="379">
        <v>-60.3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241193</v>
      </c>
      <c r="AN53" s="367">
        <v>16610</v>
      </c>
      <c r="AO53" s="368">
        <v>-59.4</v>
      </c>
      <c r="AP53" s="369">
        <v>82993</v>
      </c>
      <c r="AQ53" s="370">
        <v>5.2</v>
      </c>
      <c r="AR53" s="371">
        <v>-64.599999999999994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78268</v>
      </c>
      <c r="AN54" s="375">
        <v>5390</v>
      </c>
      <c r="AO54" s="376">
        <v>-70.599999999999994</v>
      </c>
      <c r="AP54" s="377">
        <v>46787</v>
      </c>
      <c r="AQ54" s="378">
        <v>-4.9000000000000004</v>
      </c>
      <c r="AR54" s="379">
        <v>-65.7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167461</v>
      </c>
      <c r="AN55" s="367">
        <v>11672</v>
      </c>
      <c r="AO55" s="368">
        <v>-29.7</v>
      </c>
      <c r="AP55" s="369">
        <v>108252</v>
      </c>
      <c r="AQ55" s="370">
        <v>30.4</v>
      </c>
      <c r="AR55" s="371">
        <v>-60.1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83450</v>
      </c>
      <c r="AN56" s="375">
        <v>5817</v>
      </c>
      <c r="AO56" s="376">
        <v>7.9</v>
      </c>
      <c r="AP56" s="377">
        <v>50321</v>
      </c>
      <c r="AQ56" s="378">
        <v>7.6</v>
      </c>
      <c r="AR56" s="379">
        <v>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457902</v>
      </c>
      <c r="AN57" s="367">
        <v>32253</v>
      </c>
      <c r="AO57" s="368">
        <v>176.3</v>
      </c>
      <c r="AP57" s="369">
        <v>93492</v>
      </c>
      <c r="AQ57" s="370">
        <v>-13.6</v>
      </c>
      <c r="AR57" s="371">
        <v>189.9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245439</v>
      </c>
      <c r="AN58" s="375">
        <v>17288</v>
      </c>
      <c r="AO58" s="376">
        <v>197.2</v>
      </c>
      <c r="AP58" s="377">
        <v>53316</v>
      </c>
      <c r="AQ58" s="378">
        <v>6</v>
      </c>
      <c r="AR58" s="379">
        <v>191.2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144975</v>
      </c>
      <c r="AN59" s="367">
        <v>10334</v>
      </c>
      <c r="AO59" s="368">
        <v>-68</v>
      </c>
      <c r="AP59" s="369">
        <v>94796</v>
      </c>
      <c r="AQ59" s="370">
        <v>1.4</v>
      </c>
      <c r="AR59" s="371">
        <v>-69.400000000000006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78007</v>
      </c>
      <c r="AN60" s="375">
        <v>5560</v>
      </c>
      <c r="AO60" s="376">
        <v>-67.8</v>
      </c>
      <c r="AP60" s="377">
        <v>55781</v>
      </c>
      <c r="AQ60" s="378">
        <v>4.5999999999999996</v>
      </c>
      <c r="AR60" s="379">
        <v>-72.400000000000006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322287</v>
      </c>
      <c r="AN61" s="382">
        <v>22361</v>
      </c>
      <c r="AO61" s="383">
        <v>-2</v>
      </c>
      <c r="AP61" s="384">
        <v>91687</v>
      </c>
      <c r="AQ61" s="385">
        <v>-0.4</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150803</v>
      </c>
      <c r="AN62" s="375">
        <v>10480</v>
      </c>
      <c r="AO62" s="376">
        <v>3.5</v>
      </c>
      <c r="AP62" s="377">
        <v>51081</v>
      </c>
      <c r="AQ62" s="378">
        <v>4.9000000000000004</v>
      </c>
      <c r="AR62" s="379">
        <v>-1.4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xBNZ+k+kPQfsiAl05QF5rWK3hos+q8xJHjmDz/kid7r847N6q+fVZSP0gfMicRhOG1G9Qr7CkJc/6O5f1Ut9w==" saltValue="h4ELAnjgJEkhCoRivRwqe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xttVacNqH+nZyAG7j0DyAYX9uQqpHpRDQ1s/fd69J3ZXX5P+ds6giPmVWwL/wwRsw2NoHUWGmWOdsciiicKlog==" saltValue="8BXU9he9wLrHOfYSV5xA3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Sq6H5immyUsrT2luxjHf1BKmBXWcLeT7IYBJPPwADs/kbGCF+Gq8Dy6vwI/4lYMDMhoCNenqpzxGU9e4K/jooA==" saltValue="q4F7mCJdZlBNGetTZUnnQ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13.91</v>
      </c>
      <c r="G47" s="12">
        <v>11.48</v>
      </c>
      <c r="H47" s="12">
        <v>17.8</v>
      </c>
      <c r="I47" s="12">
        <v>15.98</v>
      </c>
      <c r="J47" s="13">
        <v>19.47</v>
      </c>
    </row>
    <row r="48" spans="2:10" ht="57.75" customHeight="1" x14ac:dyDescent="0.15">
      <c r="B48" s="14"/>
      <c r="C48" s="1240" t="s">
        <v>4</v>
      </c>
      <c r="D48" s="1240"/>
      <c r="E48" s="1241"/>
      <c r="F48" s="15">
        <v>5.08</v>
      </c>
      <c r="G48" s="16">
        <v>4.53</v>
      </c>
      <c r="H48" s="16">
        <v>3.78</v>
      </c>
      <c r="I48" s="16">
        <v>5.31</v>
      </c>
      <c r="J48" s="17">
        <v>4.5</v>
      </c>
    </row>
    <row r="49" spans="2:10" ht="57.75" customHeight="1" thickBot="1" x14ac:dyDescent="0.2">
      <c r="B49" s="18"/>
      <c r="C49" s="1242" t="s">
        <v>5</v>
      </c>
      <c r="D49" s="1242"/>
      <c r="E49" s="1243"/>
      <c r="F49" s="19" t="s">
        <v>559</v>
      </c>
      <c r="G49" s="20" t="s">
        <v>560</v>
      </c>
      <c r="H49" s="20">
        <v>5.74</v>
      </c>
      <c r="I49" s="20" t="s">
        <v>561</v>
      </c>
      <c r="J49" s="21">
        <v>3.36</v>
      </c>
    </row>
    <row r="50" spans="2:10" ht="13.5" customHeight="1" x14ac:dyDescent="0.15"/>
  </sheetData>
  <sheetProtection algorithmName="SHA-512" hashValue="vjzH7LtwZcj59xo/7CKQXGsqFnZLJZS6P7nQ6/U3zl8xr4VUX2V6y47FpkEJkR9xWd2G5Uq7P1byCI5N03OjMg==" saltValue="uXlIt3UUx9nBdl+5bW8Y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2022-12-05T04:29:13Z</dcterms:modified>
</cp:coreProperties>
</file>