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ishikawasv1\共有\01総務課\12財政係\財政状況公表\04_財政状況資料集\R2\1_令和２年度財政状況資料集の作成等について(R4.2.25)\R4.9.6　追加分\疑義照会\"/>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<sst xmlns="http://schemas.openxmlformats.org/spreadsheetml/2006/main" count="1158" uniqueCount="645">
  <si>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</si>
  <si>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</si>
  <si>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</si>
  <si>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</si>
  <si>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</si>
  <si>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</si>
  <si>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</si>
  <si>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</si>
  <si>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</si>
  <si>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</si>
  <si>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</si>
  <si>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</si>
  <si>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</si>
  <si>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</si>
  <si>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</si>
  <si>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</si>
  <si>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</si>
  <si>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</si>
  <si>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</si>
  <si>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</si>
  <si>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</si>
  <si>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</si>
  <si>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</si>
  <si>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</si>
  <si>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</si>
  <si>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</si>
  <si>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</si>
  <si>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</si>
  <si>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</si>
  <si>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</si>
  <si>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</si>
  <si>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</si>
  <si>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</si>
  <si>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</si>
  <si>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</si>
  <si>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</si>
  <si>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</si>
  <si>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</si>
  <si>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</si>
  <si>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</si>
  <si>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</si>
  <si>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</si>
  <si>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</si>
  <si>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</si>
  <si>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</si>
  <si>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</si>
  <si>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</si>
  <si>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</si>
  <si>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</si>
  <si>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</si>
  <si>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</si>
  <si>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</si>
  <si>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</si>
  <si>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</si>
  <si>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</si>
  <si>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</si>
  <si>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</si>
  <si>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</si>
  <si>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</si>
  <si>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</si>
  <si>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</si>
  <si>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</si>
  <si>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</si>
  <si>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</si>
  <si>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</si>
  <si>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</si>
  <si>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</si>
  <si>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</si>
  <si>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</si>
  <si>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</si>
  <si>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</si>
  <si>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</si>
  <si>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</si>
  <si>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</si>
  <si>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</si>
  <si>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</si>
  <si>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</si>
  <si>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</si>
  <si>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</si>
  <si>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</si>
  <si>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</si>
  <si>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</si>
  <si>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</si>
  <si>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</si>
  <si>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</si>
  <si>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</si>
  <si>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</si>
  <si>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</si>
  <si>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</si>
  <si>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</si>
  <si>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</si>
  <si>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</si>
  <si>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</si>
  <si>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</si>
  <si>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</si>
  <si>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</si>
  <si>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</si>
  <si>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</si>
  <si>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</si>
  <si>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</si>
  <si>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</si>
  <si>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</si>
  <si>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</si>
  <si>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</si>
  <si>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</si>
  <si>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</si>
  <si>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</si>
  <si>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</si>
  <si>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</si>
  <si>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</si>
  <si>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</si>
  <si>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</si>
  <si>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</si>
  <si>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</si>
  <si>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</si>
  <si>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</si>
  <si>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</si>
  <si>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</si>
  <si>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</si>
  <si>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</si>
  <si>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</si>
  <si>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</si>
  <si>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</si>
  <si>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</si>
  <si>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</si>
  <si>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</si>
  <si>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</si>
  <si>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</si>
  <si>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</si>
  <si>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</si>
  <si>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</si>
  <si>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</si>
  <si>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</si>
  <si>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</si>
  <si>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</si>
  <si>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</si>
  <si>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</si>
  <si>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</si>
  <si>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</si>
  <si>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</si>
  <si>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</si>
  <si>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</si>
  <si>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</si>
  <si>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</si>
  <si>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</si>
  <si>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</si>
  <si>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</si>
  <si>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</si>
  <si>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</si>
  <si>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</si>
  <si>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</si>
  <si>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</si>
  <si>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</si>
  <si>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</si>
  <si>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</si>
  <si>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</si>
  <si>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</si>
  <si>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</si>
  <si>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</si>
  <si>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</si>
  <si>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</si>
  <si>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</si>
  <si>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</si>
  <si>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</si>
  <si>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</si>
  <si>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</si>
  <si>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</si>
  <si>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</si>
  <si>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</si>
  <si>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</si>
  <si>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</si>
  <si>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</si>
  <si>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</si>
  <si>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</si>
  <si>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</si>
  <si>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</si>
  <si>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</si>
  <si>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</si>
  <si>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</si>
  <si>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</si>
  <si>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</si>
  <si>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</si>
  <si>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</si>
  <si>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</si>
  <si>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</si>
  <si>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</si>
  <si>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</si>
  <si>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</si>
  <si>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</si>
  <si>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</si>
  <si>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</si>
  <si>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</si>
  <si>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</si>
  <si>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</si>
  <si>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</si>
  <si>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</si>
  <si>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</si>
  <si>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</si>
  <si>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</si>
  <si>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</si>
  <si>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</si>
  <si>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</si>
  <si>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</si>
  <si>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</si>
  <si>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</si>
  <si>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</si>
  <si>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</si>
  <si>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</si>
  <si>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</si>
  <si>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</si>
  <si>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</si>
  <si>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</si>
  <si>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</si>
  <si>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</si>
  <si>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</si>
  <si>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山形県西川町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</si>
  <si>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</si>
  <si>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</si>
  <si>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</si>
  <si>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</si>
  <si>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</si>
  <si>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</si>
  <si>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</si>
  <si>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</si>
  <si>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</si>
  <si>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</si>
  <si>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</si>
  <si>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</si>
  <si>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</si>
  <si>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</si>
  <si>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</si>
  <si>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</si>
  <si>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</si>
  <si>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</si>
  <si>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</si>
  <si>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</si>
  <si>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</si>
  <si>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</si>
  <si>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</si>
  <si>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</si>
  <si>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</si>
  <si>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</si>
  <si>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</si>
  <si>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</si>
  <si>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</si>
  <si>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</si>
  <si>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</si>
  <si>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</si>
  <si>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</si>
  <si>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</si>
  <si>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</si>
  <si>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</si>
  <si>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</si>
  <si>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</si>
  <si>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</si>
  <si>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</si>
  <si>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</si>
  <si>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</si>
  <si>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</si>
  <si>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</si>
  <si>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</si>
  <si>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</si>
  <si>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</si>
  <si>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</si>
  <si>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</si>
  <si>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</si>
  <si>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</si>
  <si>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</si>
  <si>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</si>
  <si>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</si>
  <si>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</si>
  <si>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</si>
  <si>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</si>
  <si>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</si>
  <si>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</si>
  <si>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</si>
  <si>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</si>
  <si>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</si>
  <si>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</si>
  <si>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</si>
  <si>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</si>
  <si>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</si>
  <si>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</si>
  <si>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</si>
  <si>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</si>
  <si>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</si>
  <si>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</si>
  <si>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</si>
  <si>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</si>
  <si>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</si>
  <si>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</si>
  <si>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</si>
  <si>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</si>
  <si>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</si>
  <si>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</si>
  <si>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</si>
  <si>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</si>
  <si>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</si>
  <si>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</si>
  <si>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</si>
  <si>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</si>
  <si>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</si>
  <si>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</si>
  <si>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</si>
  <si>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</si>
  <si>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</si>
  <si>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</si>
  <si>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</si>
  <si>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</si>
  <si>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</si>
  <si>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</si>
  <si>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</si>
  <si>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</si>
  <si>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</si>
  <si>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</si>
  <si>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</si>
  <si>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</si>
  <si>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</si>
  <si>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</si>
  <si>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</si>
  <si>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</si>
  <si>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</si>
  <si>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</si>
  <si>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</si>
  <si>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</si>
  <si>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</si>
  <si>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</si>
  <si>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</si>
  <si>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</si>
  <si>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</si>
  <si>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</si>
  <si>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</si>
  <si>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</si>
  <si>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</si>
  <si>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</si>
  <si>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</si>
  <si>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</si>
  <si>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</si>
  <si>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</si>
  <si>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</si>
  <si>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</si>
  <si>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</si>
  <si>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</si>
  <si>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</si>
  <si>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</si>
  <si>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</si>
  <si>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</si>
  <si>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</si>
  <si>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</si>
  <si>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</si>
  <si>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</si>
  <si>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</si>
  <si>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</si>
  <si>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</si>
  <si>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</si>
  <si>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</si>
  <si>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</si>
  <si>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</si>
  <si>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</si>
  <si>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</si>
  <si>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</si>
  <si>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</si>
  <si>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</si>
  <si>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</si>
  <si>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</si>
  <si>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</si>
  <si>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</si>
  <si>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</si>
  <si>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</si>
  <si>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</si>
  <si>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山形県西川町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</si>
  <si>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</si>
  <si>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</si>
  <si>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</si>
  <si>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</si>
  <si>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</si>
  <si>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</si>
  <si>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</si>
  <si>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</si>
  <si>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</si>
  <si>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</si>
  <si>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</si>
  <si>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</si>
  <si>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</si>
  <si>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</si>
  <si>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</si>
  <si>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</si>
  <si>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</si>
  <si>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</si>
  <si>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</si>
  <si>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</si>
  <si>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</si>
  <si>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</si>
  <si>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</si>
  <si>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</si>
  <si>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</si>
  <si>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</si>
  <si>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</si>
  <si>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</si>
  <si>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</si>
  <si>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</si>
  <si>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</si>
  <si>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</si>
  <si>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</si>
  <si>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</si>
  <si>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</si>
  <si>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</si>
  <si>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</si>
  <si>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介護保険特別会計（介護サービス）</t>
    <phoneticPr fontId="5"/>
  </si>
  <si>
    <t>-</t>
    <phoneticPr fontId="5"/>
  </si>
  <si>
    <t>水道事業会計</t>
    <phoneticPr fontId="5"/>
  </si>
  <si>
    <t>法適用企業</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</si>
  <si>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</si>
  <si>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</si>
  <si>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</si>
  <si>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</si>
  <si>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</si>
  <si>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</si>
  <si>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</si>
  <si>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</si>
  <si>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</si>
  <si>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</si>
  <si>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</si>
  <si>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</si>
  <si>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</si>
  <si>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</si>
  <si>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</si>
  <si>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</si>
  <si>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</si>
  <si>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</si>
  <si>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</si>
  <si>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</si>
  <si>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</si>
  <si>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</si>
  <si>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</si>
  <si>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</si>
  <si>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</si>
  <si>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</si>
  <si>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</si>
  <si>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</si>
  <si>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</si>
  <si>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</si>
  <si>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</si>
  <si>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</si>
  <si>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</si>
  <si>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</si>
  <si>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</si>
  <si>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</si>
  <si>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</si>
  <si>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</si>
  <si>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</si>
  <si>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</si>
  <si>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</si>
  <si>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</si>
  <si>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</si>
  <si>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</si>
  <si>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</si>
  <si>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</si>
  <si>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</si>
  <si>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</si>
  <si>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</si>
  <si>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</si>
  <si>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</si>
  <si>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</si>
  <si>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</si>
  <si>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</si>
  <si>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</si>
  <si>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</si>
  <si>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</si>
  <si>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</si>
  <si>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</si>
  <si>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</si>
  <si>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</si>
  <si>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</si>
  <si>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</si>
  <si>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</si>
  <si>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</si>
  <si>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</si>
  <si>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</si>
  <si>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</si>
  <si>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</si>
  <si>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</si>
  <si>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</si>
  <si>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</si>
  <si>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</si>
  <si>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</si>
  <si>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</si>
  <si>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</si>
  <si>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</si>
  <si>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</si>
  <si>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</si>
  <si>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</si>
  <si>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</si>
  <si>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</si>
  <si>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</si>
  <si>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</si>
  <si>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</si>
  <si>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</si>
  <si>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</si>
  <si>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</si>
  <si>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</si>
  <si>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</si>
  <si>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</si>
  <si>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</si>
  <si>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</si>
  <si>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</si>
  <si>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</si>
  <si>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</si>
  <si>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</si>
  <si>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</si>
  <si>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</si>
  <si>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</si>
  <si>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</si>
  <si>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</si>
  <si>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</si>
  <si>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</si>
  <si>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</si>
  <si>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</si>
  <si>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</si>
  <si>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</si>
  <si>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</si>
  <si>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</si>
  <si>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</si>
  <si>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</si>
  <si>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</si>
  <si>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</si>
  <si>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</si>
  <si>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</si>
  <si>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</si>
  <si>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</si>
  <si>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</si>
  <si>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</si>
  <si>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</si>
  <si>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</si>
  <si>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</si>
  <si>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</si>
  <si>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</si>
  <si>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</si>
  <si>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</si>
  <si>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</si>
  <si>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</si>
  <si>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</si>
  <si>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</si>
  <si>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</si>
  <si>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</si>
  <si>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</si>
  <si>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</si>
  <si>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</si>
  <si>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</si>
  <si>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</si>
  <si>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</si>
  <si>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</si>
  <si>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</si>
  <si>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</si>
  <si>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</si>
  <si>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</si>
  <si>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</si>
  <si>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</si>
  <si>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</si>
  <si>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</si>
  <si>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</si>
  <si>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</si>
  <si>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</si>
  <si>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</si>
  <si>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</si>
  <si>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</si>
  <si>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</si>
  <si>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</si>
  <si>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</si>
  <si>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</si>
  <si>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</si>
  <si>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</si>
  <si>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</si>
  <si>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</si>
  <si>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</si>
  <si>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</si>
  <si>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</si>
  <si>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</si>
  <si>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</si>
  <si>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9.82</t>
  </si>
  <si>
    <t>▲ 16.36</t>
  </si>
  <si>
    <t>▲ 5.34</t>
  </si>
  <si>
    <t>▲ 3.92</t>
  </si>
  <si>
    <t>一般会計</t>
  </si>
  <si>
    <t>病院事業会計</t>
  </si>
  <si>
    <t>水道事業会計</t>
  </si>
  <si>
    <t>国民健康保険特別会計</t>
  </si>
  <si>
    <t>公共下水道事業特別会計</t>
  </si>
  <si>
    <t>宅地造成事業特別会計</t>
  </si>
  <si>
    <t>介護保険特別会計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</si>
  <si>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</si>
  <si>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</si>
  <si>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</si>
  <si>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</si>
  <si>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</si>
  <si>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</si>
  <si>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</si>
  <si>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</si>
  <si>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</si>
  <si>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</si>
  <si>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</si>
  <si>
    <t>山形県市町村職員退職手当組合</t>
  </si>
  <si>
    <t>西村山広域行政事務組合（普通会計分）</t>
  </si>
  <si>
    <t>西村山広域行政事務組合（事業会計分）</t>
  </si>
  <si>
    <t>山形県後期高齢者医療広域連合（普通会計分）</t>
  </si>
  <si>
    <t>山形県後期高齢者医療広域連合（事業会計分）</t>
  </si>
  <si>
    <t>西川町総合開発</t>
    <rPh sb="0" eb="3">
      <t>ニシカワマチ</t>
    </rPh>
    <rPh sb="3" eb="5">
      <t>ソウゴウ</t>
    </rPh>
    <rPh sb="5" eb="7">
      <t>カイハツ</t>
    </rPh>
    <phoneticPr fontId="2"/>
  </si>
  <si>
    <t>月山観光開発</t>
    <rPh sb="0" eb="2">
      <t>ガッサン</t>
    </rPh>
    <rPh sb="2" eb="4">
      <t>カンコウ</t>
    </rPh>
    <rPh sb="4" eb="6">
      <t>カイハツ</t>
    </rPh>
    <phoneticPr fontId="2"/>
  </si>
  <si>
    <t>米月山</t>
    <rPh sb="0" eb="1">
      <t>マイ</t>
    </rPh>
    <rPh sb="1" eb="3">
      <t>ガッサン</t>
    </rPh>
    <phoneticPr fontId="2"/>
  </si>
  <si>
    <t>-</t>
    <phoneticPr fontId="2"/>
  </si>
  <si>
    <t>-</t>
    <phoneticPr fontId="2"/>
  </si>
  <si>
    <t>-</t>
    <phoneticPr fontId="2"/>
  </si>
  <si>
    <t>直診含む</t>
    <rPh sb="0" eb="2">
      <t>チョクシン</t>
    </rPh>
    <rPh sb="2" eb="3">
      <t>フク</t>
    </rPh>
    <phoneticPr fontId="2"/>
  </si>
  <si>
    <t>-</t>
    <phoneticPr fontId="2"/>
  </si>
  <si>
    <t>-</t>
    <phoneticPr fontId="2"/>
  </si>
  <si>
    <t>-</t>
    <phoneticPr fontId="2"/>
  </si>
  <si>
    <t>-</t>
    <phoneticPr fontId="2"/>
  </si>
  <si>
    <t>-</t>
    <phoneticPr fontId="2"/>
  </si>
  <si>
    <t>町有施設整備基金</t>
    <phoneticPr fontId="5"/>
  </si>
  <si>
    <t>西川町ふるさとづくり基金</t>
    <phoneticPr fontId="2"/>
  </si>
  <si>
    <t>新型コロナウイルス感染症対策基金</t>
    <rPh sb="0" eb="2">
      <t>シンガタ</t>
    </rPh>
    <rPh sb="9" eb="14">
      <t>カンセンショウタイサク</t>
    </rPh>
    <rPh sb="14" eb="16">
      <t>キキン</t>
    </rPh>
    <phoneticPr fontId="2"/>
  </si>
  <si>
    <t>地域福祉基金</t>
    <rPh sb="0" eb="2">
      <t>チイキ</t>
    </rPh>
    <rPh sb="2" eb="4">
      <t>フクシ</t>
    </rPh>
    <rPh sb="4" eb="6">
      <t>キキン</t>
    </rPh>
    <phoneticPr fontId="2"/>
  </si>
  <si>
    <t>賃貸集合住宅維持管理基金</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</si>
  <si>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</si>
  <si>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</si>
  <si>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</si>
  <si>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</si>
  <si>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</si>
  <si>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</si>
  <si>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</si>
  <si>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</si>
  <si>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</si>
  <si>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</si>
  <si>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地方債残高が減少した結果、将来負担比率は減少傾向にあり、令和2年度は数値なしとなった。また、有形固定資産減価償却率は類似団体と比較して低い水準にある。今後も適正な維持管理を進め、公共施設等総合管理計画に基づき、集約化並びに長寿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</si>
  <si>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</si>
  <si>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</si>
  <si>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</si>
  <si>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</si>
  <si>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</si>
  <si>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</si>
  <si>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</si>
  <si>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</si>
  <si>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</si>
  <si>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</si>
  <si>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実質公債比率並びに将来負担比率は、類似団体と比較し高い傾向にある。地方債残高の減少等により将来負担比率は減少したが、実質公債比率については公債費の増加により大きくなっている。また、平成20年代前半の大規模事業の元金償還が順次終了していくことから、今後は減少していくことが見込まれるが、引き続き財政適正化を図っていく必要がある。</t>
    <rPh sb="28" eb="30">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</si>
</sst>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263613</c:v>
                </c:pt>
              </c:numCache>
            </c:numRef>
          </c:val>
          <c:smooth val="0"/>
          <c:extLst xmlns:c16r2="http://schemas.microsoft.com/office/drawing/2015/06/chart">
            <c:ext xmlns:c16="http://schemas.microsoft.com/office/drawing/2014/chart" uri="{C3380CC4-5D6E-409C-BE32-E72D297353CC}">
              <c16:uniqueId val="{00000000-F2ED-4666-841A-C913235FC6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287120</c:v>
                </c:pt>
                <c:pt idx="1">
                  <c:v>200655</c:v>
                </c:pt>
                <c:pt idx="2">
                  <c:v>134276</c:v>
                </c:pt>
                <c:pt idx="3">
                  <c:v>170423</c:v>
                </c:pt>
                <c:pt idx="4">
                  <c:v>81584</c:v>
                </c:pt>
              </c:numCache>
            </c:numRef>
          </c:val>
          <c:smooth val="0"/>
          <c:extLst xmlns:c16r2="http://schemas.microsoft.com/office/drawing/2015/06/chart">
            <c:ext xmlns:c16="http://schemas.microsoft.com/office/drawing/2014/chart" uri="{C3380CC4-5D6E-409C-BE32-E72D297353CC}">
              <c16:uniqueId val="{00000001-F2ED-4666-841A-C913235FC60E}"/>
            </c:ext>
          </c:extLst>
        </c:ser>
        <c:dLbls>
          <c:showLegendKey val="0"/>
          <c:showVal val="0"/>
          <c:showCatName val="0"/>
          <c:showSerName val="0"/>
          <c:showPercent val="0"/>
          <c:showBubbleSize val="0"/>
        </c:dLbls>
        <c:marker val="1"/>
        <c:smooth val="0"/>
        <c:axId val="273562032"/>
        <c:axId val="404265144"/>
      </c:lineChart>
      <c:catAx>
        <c:axId val="27356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265144"/>
        <c:crosses val="autoZero"/>
        <c:auto val="1"/>
        <c:lblAlgn val="ctr"/>
        <c:lblOffset val="100"/>
        <c:tickLblSkip val="1"/>
        <c:tickMarkSkip val="1"/>
        <c:noMultiLvlLbl val="0"/>
      </c:catAx>
      <c:valAx>
        <c:axId val="404265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56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8.43</c:v>
                </c:pt>
                <c:pt idx="1">
                  <c:v>4.9400000000000004</c:v>
                </c:pt>
                <c:pt idx="2">
                  <c:v>6.18</c:v>
                </c:pt>
                <c:pt idx="3">
                  <c:v>5.44</c:v>
                </c:pt>
                <c:pt idx="4">
                  <c:v>10.59</c:v>
                </c:pt>
              </c:numCache>
            </c:numRef>
          </c:val>
          <c:extLst xmlns:c16r2="http://schemas.microsoft.com/office/drawing/2015/06/chart">
            <c:ext xmlns:c16="http://schemas.microsoft.com/office/drawing/2014/chart" uri="{C3380CC4-5D6E-409C-BE32-E72D297353CC}">
              <c16:uniqueId val="{00000000-ECCE-456A-8344-82C604C08A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52.91</c:v>
                </c:pt>
                <c:pt idx="1">
                  <c:v>45.93</c:v>
                </c:pt>
                <c:pt idx="2">
                  <c:v>43.08</c:v>
                </c:pt>
                <c:pt idx="3">
                  <c:v>42.86</c:v>
                </c:pt>
                <c:pt idx="4">
                  <c:v>38.380000000000003</c:v>
                </c:pt>
              </c:numCache>
            </c:numRef>
          </c:val>
          <c:extLst xmlns:c16r2="http://schemas.microsoft.com/office/drawing/2015/06/chart">
            <c:ext xmlns:c16="http://schemas.microsoft.com/office/drawing/2014/chart" uri="{C3380CC4-5D6E-409C-BE32-E72D297353CC}">
              <c16:uniqueId val="{00000001-ECCE-456A-8344-82C604C08A7F}"/>
            </c:ext>
          </c:extLst>
        </c:ser>
        <c:dLbls>
          <c:showLegendKey val="0"/>
          <c:showVal val="0"/>
          <c:showCatName val="0"/>
          <c:showSerName val="0"/>
          <c:showPercent val="0"/>
          <c:showBubbleSize val="0"/>
        </c:dLbls>
        <c:gapWidth val="250"/>
        <c:overlap val="100"/>
        <c:axId val="404257696"/>
        <c:axId val="404261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-9.82</c:v>
                </c:pt>
                <c:pt idx="1">
                  <c:v>-16.36</c:v>
                </c:pt>
                <c:pt idx="2">
                  <c:v>-5.34</c:v>
                </c:pt>
                <c:pt idx="3">
                  <c:v>-3.92</c:v>
                </c:pt>
                <c:pt idx="4">
                  <c:v>0.96</c:v>
                </c:pt>
              </c:numCache>
            </c:numRef>
          </c:val>
          <c:smooth val="0"/>
          <c:extLst xmlns:c16r2="http://schemas.microsoft.com/office/drawing/2015/06/chart">
            <c:ext xmlns:c16="http://schemas.microsoft.com/office/drawing/2014/chart" uri="{C3380CC4-5D6E-409C-BE32-E72D297353CC}">
              <c16:uniqueId val="{00000002-ECCE-456A-8344-82C604C08A7F}"/>
            </c:ext>
          </c:extLst>
        </c:ser>
        <c:dLbls>
          <c:showLegendKey val="0"/>
          <c:showVal val="0"/>
          <c:showCatName val="0"/>
          <c:showSerName val="0"/>
          <c:showPercent val="0"/>
          <c:showBubbleSize val="0"/>
        </c:dLbls>
        <c:marker val="1"/>
        <c:smooth val="0"/>
        <c:axId val="404257696"/>
        <c:axId val="404261616"/>
      </c:lineChart>
      <c:catAx>
        <c:axId val="4042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4261616"/>
        <c:crosses val="autoZero"/>
        <c:auto val="1"/>
        <c:lblAlgn val="ctr"/>
        <c:lblOffset val="100"/>
        <c:tickLblSkip val="1"/>
        <c:tickMarkSkip val="1"/>
        <c:noMultiLvlLbl val="0"/>
      </c:catAx>
      <c:valAx>
        <c:axId val="404261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5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B322-43F5-B19F-E0365EFC1A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322-43F5-B19F-E0365EFC1ABA}"/>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B322-43F5-B19F-E0365EFC1ABA}"/>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0.28999999999999998</c:v>
                </c:pt>
                <c:pt idx="2">
                  <c:v>#N/A</c:v>
                </c:pt>
                <c:pt idx="3">
                  <c:v>0</c:v>
                </c:pt>
                <c:pt idx="4">
                  <c:v>#N/A</c:v>
                </c:pt>
                <c:pt idx="5">
                  <c:v>0.11</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3-B322-43F5-B19F-E0365EFC1ABA}"/>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0.36</c:v>
                </c:pt>
                <c:pt idx="2">
                  <c:v>#N/A</c:v>
                </c:pt>
                <c:pt idx="3">
                  <c:v>0.33</c:v>
                </c:pt>
                <c:pt idx="4">
                  <c:v>#N/A</c:v>
                </c:pt>
                <c:pt idx="5">
                  <c:v>0.31</c:v>
                </c:pt>
                <c:pt idx="6">
                  <c:v>#N/A</c:v>
                </c:pt>
                <c:pt idx="7">
                  <c:v>0</c:v>
                </c:pt>
                <c:pt idx="8">
                  <c:v>#N/A</c:v>
                </c:pt>
                <c:pt idx="9">
                  <c:v>0.23</c:v>
                </c:pt>
              </c:numCache>
            </c:numRef>
          </c:val>
          <c:extLst xmlns:c16r2="http://schemas.microsoft.com/office/drawing/2015/06/chart">
            <c:ext xmlns:c16="http://schemas.microsoft.com/office/drawing/2014/chart" uri="{C3380CC4-5D6E-409C-BE32-E72D297353CC}">
              <c16:uniqueId val="{00000004-B322-43F5-B19F-E0365EFC1AB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0.34</c:v>
                </c:pt>
              </c:numCache>
            </c:numRef>
          </c:val>
          <c:extLst xmlns:c16r2="http://schemas.microsoft.com/office/drawing/2015/06/chart">
            <c:ext xmlns:c16="http://schemas.microsoft.com/office/drawing/2014/chart" uri="{C3380CC4-5D6E-409C-BE32-E72D297353CC}">
              <c16:uniqueId val="{00000005-B322-43F5-B19F-E0365EFC1AB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c:v>
                </c:pt>
                <c:pt idx="2">
                  <c:v>#N/A</c:v>
                </c:pt>
                <c:pt idx="3">
                  <c:v>1.34</c:v>
                </c:pt>
                <c:pt idx="4">
                  <c:v>#N/A</c:v>
                </c:pt>
                <c:pt idx="5">
                  <c:v>2.34</c:v>
                </c:pt>
                <c:pt idx="6">
                  <c:v>#N/A</c:v>
                </c:pt>
                <c:pt idx="7">
                  <c:v>3.14</c:v>
                </c:pt>
                <c:pt idx="8">
                  <c:v>#N/A</c:v>
                </c:pt>
                <c:pt idx="9">
                  <c:v>2.88</c:v>
                </c:pt>
              </c:numCache>
            </c:numRef>
          </c:val>
          <c:extLst xmlns:c16r2="http://schemas.microsoft.com/office/drawing/2015/06/chart">
            <c:ext xmlns:c16="http://schemas.microsoft.com/office/drawing/2014/chart" uri="{C3380CC4-5D6E-409C-BE32-E72D297353CC}">
              <c16:uniqueId val="{00000006-B322-43F5-B19F-E0365EFC1AB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6.13</c:v>
                </c:pt>
                <c:pt idx="2">
                  <c:v>#N/A</c:v>
                </c:pt>
                <c:pt idx="3">
                  <c:v>7.07</c:v>
                </c:pt>
                <c:pt idx="4">
                  <c:v>#N/A</c:v>
                </c:pt>
                <c:pt idx="5">
                  <c:v>7.19</c:v>
                </c:pt>
                <c:pt idx="6">
                  <c:v>#N/A</c:v>
                </c:pt>
                <c:pt idx="7">
                  <c:v>8.1300000000000008</c:v>
                </c:pt>
                <c:pt idx="8">
                  <c:v>#N/A</c:v>
                </c:pt>
                <c:pt idx="9">
                  <c:v>7.74</c:v>
                </c:pt>
              </c:numCache>
            </c:numRef>
          </c:val>
          <c:extLst xmlns:c16r2="http://schemas.microsoft.com/office/drawing/2015/06/chart">
            <c:ext xmlns:c16="http://schemas.microsoft.com/office/drawing/2014/chart" uri="{C3380CC4-5D6E-409C-BE32-E72D297353CC}">
              <c16:uniqueId val="{00000007-B322-43F5-B19F-E0365EFC1AB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10.24</c:v>
                </c:pt>
                <c:pt idx="2">
                  <c:v>#N/A</c:v>
                </c:pt>
                <c:pt idx="3">
                  <c:v>10.17</c:v>
                </c:pt>
                <c:pt idx="4">
                  <c:v>#N/A</c:v>
                </c:pt>
                <c:pt idx="5">
                  <c:v>10.95</c:v>
                </c:pt>
                <c:pt idx="6">
                  <c:v>#N/A</c:v>
                </c:pt>
                <c:pt idx="7">
                  <c:v>11.23</c:v>
                </c:pt>
                <c:pt idx="8">
                  <c:v>#N/A</c:v>
                </c:pt>
                <c:pt idx="9">
                  <c:v>9.74</c:v>
                </c:pt>
              </c:numCache>
            </c:numRef>
          </c:val>
          <c:extLst xmlns:c16r2="http://schemas.microsoft.com/office/drawing/2015/06/chart">
            <c:ext xmlns:c16="http://schemas.microsoft.com/office/drawing/2014/chart" uri="{C3380CC4-5D6E-409C-BE32-E72D297353CC}">
              <c16:uniqueId val="{00000008-B322-43F5-B19F-E0365EFC1A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8.43</c:v>
                </c:pt>
                <c:pt idx="2">
                  <c:v>#N/A</c:v>
                </c:pt>
                <c:pt idx="3">
                  <c:v>4.93</c:v>
                </c:pt>
                <c:pt idx="4">
                  <c:v>#N/A</c:v>
                </c:pt>
                <c:pt idx="5">
                  <c:v>6.17</c:v>
                </c:pt>
                <c:pt idx="6">
                  <c:v>#N/A</c:v>
                </c:pt>
                <c:pt idx="7">
                  <c:v>5.43</c:v>
                </c:pt>
                <c:pt idx="8">
                  <c:v>#N/A</c:v>
                </c:pt>
                <c:pt idx="9">
                  <c:v>10.58</c:v>
                </c:pt>
              </c:numCache>
            </c:numRef>
          </c:val>
          <c:extLst xmlns:c16r2="http://schemas.microsoft.com/office/drawing/2015/06/chart">
            <c:ext xmlns:c16="http://schemas.microsoft.com/office/drawing/2014/chart" uri="{C3380CC4-5D6E-409C-BE32-E72D297353CC}">
              <c16:uniqueId val="{00000009-B322-43F5-B19F-E0365EFC1ABA}"/>
            </c:ext>
          </c:extLst>
        </c:ser>
        <c:dLbls>
          <c:showLegendKey val="0"/>
          <c:showVal val="0"/>
          <c:showCatName val="0"/>
          <c:showSerName val="0"/>
          <c:showPercent val="0"/>
          <c:showBubbleSize val="0"/>
        </c:dLbls>
        <c:gapWidth val="150"/>
        <c:overlap val="100"/>
        <c:axId val="404258872"/>
        <c:axId val="404264752"/>
      </c:barChart>
      <c:catAx>
        <c:axId val="40425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64752"/>
        <c:crosses val="autoZero"/>
        <c:auto val="1"/>
        <c:lblAlgn val="ctr"/>
        <c:lblOffset val="100"/>
        <c:tickLblSkip val="1"/>
        <c:tickMarkSkip val="1"/>
        <c:noMultiLvlLbl val="0"/>
      </c:catAx>
      <c:valAx>
        <c:axId val="40426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58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531</c:v>
                </c:pt>
                <c:pt idx="5">
                  <c:v>537</c:v>
                </c:pt>
                <c:pt idx="8">
                  <c:v>531</c:v>
                </c:pt>
                <c:pt idx="11">
                  <c:v>532</c:v>
                </c:pt>
                <c:pt idx="14">
                  <c:v>598</c:v>
                </c:pt>
              </c:numCache>
            </c:numRef>
          </c:val>
          <c:extLst xmlns:c16r2="http://schemas.microsoft.com/office/drawing/2015/06/chart">
            <c:ext xmlns:c16="http://schemas.microsoft.com/office/drawing/2014/chart" uri="{C3380CC4-5D6E-409C-BE32-E72D297353CC}">
              <c16:uniqueId val="{00000000-6D13-413E-B75A-49D3415CD9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D13-413E-B75A-49D3415CD9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2-6D13-413E-B75A-49D3415CD9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5</c:v>
                </c:pt>
                <c:pt idx="9">
                  <c:v>16</c:v>
                </c:pt>
                <c:pt idx="12">
                  <c:v>17</c:v>
                </c:pt>
              </c:numCache>
            </c:numRef>
          </c:val>
          <c:extLst xmlns:c16r2="http://schemas.microsoft.com/office/drawing/2015/06/chart">
            <c:ext xmlns:c16="http://schemas.microsoft.com/office/drawing/2014/chart" uri="{C3380CC4-5D6E-409C-BE32-E72D297353CC}">
              <c16:uniqueId val="{00000003-6D13-413E-B75A-49D3415CD9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156</c:v>
                </c:pt>
                <c:pt idx="3">
                  <c:v>160</c:v>
                </c:pt>
                <c:pt idx="6">
                  <c:v>155</c:v>
                </c:pt>
                <c:pt idx="9">
                  <c:v>152</c:v>
                </c:pt>
                <c:pt idx="12">
                  <c:v>145</c:v>
                </c:pt>
              </c:numCache>
            </c:numRef>
          </c:val>
          <c:extLst xmlns:c16r2="http://schemas.microsoft.com/office/drawing/2015/06/chart">
            <c:ext xmlns:c16="http://schemas.microsoft.com/office/drawing/2014/chart" uri="{C3380CC4-5D6E-409C-BE32-E72D297353CC}">
              <c16:uniqueId val="{00000004-6D13-413E-B75A-49D3415CD9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D13-413E-B75A-49D3415CD9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D13-413E-B75A-49D3415CD9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579</c:v>
                </c:pt>
                <c:pt idx="3">
                  <c:v>605</c:v>
                </c:pt>
                <c:pt idx="6">
                  <c:v>608</c:v>
                </c:pt>
                <c:pt idx="9">
                  <c:v>635</c:v>
                </c:pt>
                <c:pt idx="12">
                  <c:v>768</c:v>
                </c:pt>
              </c:numCache>
            </c:numRef>
          </c:val>
          <c:extLst xmlns:c16r2="http://schemas.microsoft.com/office/drawing/2015/06/chart">
            <c:ext xmlns:c16="http://schemas.microsoft.com/office/drawing/2014/chart" uri="{C3380CC4-5D6E-409C-BE32-E72D297353CC}">
              <c16:uniqueId val="{00000007-6D13-413E-B75A-49D3415CD99F}"/>
            </c:ext>
          </c:extLst>
        </c:ser>
        <c:dLbls>
          <c:showLegendKey val="0"/>
          <c:showVal val="0"/>
          <c:showCatName val="0"/>
          <c:showSerName val="0"/>
          <c:showPercent val="0"/>
          <c:showBubbleSize val="0"/>
        </c:dLbls>
        <c:gapWidth val="100"/>
        <c:overlap val="100"/>
        <c:axId val="404260832"/>
        <c:axId val="404261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242</c:v>
                </c:pt>
                <c:pt idx="2">
                  <c:v>#N/A</c:v>
                </c:pt>
                <c:pt idx="3">
                  <c:v>#N/A</c:v>
                </c:pt>
                <c:pt idx="4">
                  <c:v>236</c:v>
                </c:pt>
                <c:pt idx="5">
                  <c:v>#N/A</c:v>
                </c:pt>
                <c:pt idx="6">
                  <c:v>#N/A</c:v>
                </c:pt>
                <c:pt idx="7">
                  <c:v>237</c:v>
                </c:pt>
                <c:pt idx="8">
                  <c:v>#N/A</c:v>
                </c:pt>
                <c:pt idx="9">
                  <c:v>#N/A</c:v>
                </c:pt>
                <c:pt idx="10">
                  <c:v>271</c:v>
                </c:pt>
                <c:pt idx="11">
                  <c:v>#N/A</c:v>
                </c:pt>
                <c:pt idx="12">
                  <c:v>#N/A</c:v>
                </c:pt>
                <c:pt idx="13">
                  <c:v>332</c:v>
                </c:pt>
                <c:pt idx="14">
                  <c:v>#N/A</c:v>
                </c:pt>
              </c:numCache>
            </c:numRef>
          </c:val>
          <c:smooth val="0"/>
          <c:extLst xmlns:c16r2="http://schemas.microsoft.com/office/drawing/2015/06/chart">
            <c:ext xmlns:c16="http://schemas.microsoft.com/office/drawing/2014/chart" uri="{C3380CC4-5D6E-409C-BE32-E72D297353CC}">
              <c16:uniqueId val="{00000008-6D13-413E-B75A-49D3415CD99F}"/>
            </c:ext>
          </c:extLst>
        </c:ser>
        <c:dLbls>
          <c:showLegendKey val="0"/>
          <c:showVal val="0"/>
          <c:showCatName val="0"/>
          <c:showSerName val="0"/>
          <c:showPercent val="0"/>
          <c:showBubbleSize val="0"/>
        </c:dLbls>
        <c:marker val="1"/>
        <c:smooth val="0"/>
        <c:axId val="404260832"/>
        <c:axId val="404261224"/>
      </c:lineChart>
      <c:catAx>
        <c:axId val="40426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261224"/>
        <c:crosses val="autoZero"/>
        <c:auto val="1"/>
        <c:lblAlgn val="ctr"/>
        <c:lblOffset val="100"/>
        <c:tickLblSkip val="1"/>
        <c:tickMarkSkip val="1"/>
        <c:noMultiLvlLbl val="0"/>
      </c:catAx>
      <c:valAx>
        <c:axId val="40426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6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5680</c:v>
                </c:pt>
                <c:pt idx="5">
                  <c:v>5603</c:v>
                </c:pt>
                <c:pt idx="8">
                  <c:v>5444</c:v>
                </c:pt>
                <c:pt idx="11">
                  <c:v>5232</c:v>
                </c:pt>
                <c:pt idx="14">
                  <c:v>4924</c:v>
                </c:pt>
              </c:numCache>
            </c:numRef>
          </c:val>
          <c:extLst xmlns:c16r2="http://schemas.microsoft.com/office/drawing/2015/06/chart">
            <c:ext xmlns:c16="http://schemas.microsoft.com/office/drawing/2014/chart" uri="{C3380CC4-5D6E-409C-BE32-E72D297353CC}">
              <c16:uniqueId val="{00000000-791E-44D3-8B2F-E699110485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c:v>
                </c:pt>
                <c:pt idx="5">
                  <c:v>32</c:v>
                </c:pt>
                <c:pt idx="8">
                  <c:v>22</c:v>
                </c:pt>
                <c:pt idx="11">
                  <c:v>17</c:v>
                </c:pt>
                <c:pt idx="14">
                  <c:v>9</c:v>
                </c:pt>
              </c:numCache>
            </c:numRef>
          </c:val>
          <c:extLst xmlns:c16r2="http://schemas.microsoft.com/office/drawing/2015/06/chart">
            <c:ext xmlns:c16="http://schemas.microsoft.com/office/drawing/2014/chart" uri="{C3380CC4-5D6E-409C-BE32-E72D297353CC}">
              <c16:uniqueId val="{00000001-791E-44D3-8B2F-E699110485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3455</c:v>
                </c:pt>
                <c:pt idx="5">
                  <c:v>3513</c:v>
                </c:pt>
                <c:pt idx="8">
                  <c:v>3219</c:v>
                </c:pt>
                <c:pt idx="11">
                  <c:v>3154</c:v>
                </c:pt>
                <c:pt idx="14">
                  <c:v>3121</c:v>
                </c:pt>
              </c:numCache>
            </c:numRef>
          </c:val>
          <c:extLst xmlns:c16r2="http://schemas.microsoft.com/office/drawing/2015/06/chart">
            <c:ext xmlns:c16="http://schemas.microsoft.com/office/drawing/2014/chart" uri="{C3380CC4-5D6E-409C-BE32-E72D297353CC}">
              <c16:uniqueId val="{00000002-791E-44D3-8B2F-E699110485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1E-44D3-8B2F-E699110485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91E-44D3-8B2F-E699110485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1E-44D3-8B2F-E699110485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909</c:v>
                </c:pt>
                <c:pt idx="3">
                  <c:v>900</c:v>
                </c:pt>
                <c:pt idx="6">
                  <c:v>858</c:v>
                </c:pt>
                <c:pt idx="9">
                  <c:v>826</c:v>
                </c:pt>
                <c:pt idx="12">
                  <c:v>799</c:v>
                </c:pt>
              </c:numCache>
            </c:numRef>
          </c:val>
          <c:extLst xmlns:c16r2="http://schemas.microsoft.com/office/drawing/2015/06/chart">
            <c:ext xmlns:c16="http://schemas.microsoft.com/office/drawing/2014/chart" uri="{C3380CC4-5D6E-409C-BE32-E72D297353CC}">
              <c16:uniqueId val="{00000006-791E-44D3-8B2F-E699110485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108</c:v>
                </c:pt>
                <c:pt idx="3">
                  <c:v>108</c:v>
                </c:pt>
                <c:pt idx="6">
                  <c:v>102</c:v>
                </c:pt>
                <c:pt idx="9">
                  <c:v>97</c:v>
                </c:pt>
                <c:pt idx="12">
                  <c:v>82</c:v>
                </c:pt>
              </c:numCache>
            </c:numRef>
          </c:val>
          <c:extLst xmlns:c16r2="http://schemas.microsoft.com/office/drawing/2015/06/chart">
            <c:ext xmlns:c16="http://schemas.microsoft.com/office/drawing/2014/chart" uri="{C3380CC4-5D6E-409C-BE32-E72D297353CC}">
              <c16:uniqueId val="{00000007-791E-44D3-8B2F-E699110485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1566</c:v>
                </c:pt>
                <c:pt idx="3">
                  <c:v>1465</c:v>
                </c:pt>
                <c:pt idx="6">
                  <c:v>1335</c:v>
                </c:pt>
                <c:pt idx="9">
                  <c:v>1280</c:v>
                </c:pt>
                <c:pt idx="12">
                  <c:v>1191</c:v>
                </c:pt>
              </c:numCache>
            </c:numRef>
          </c:val>
          <c:extLst xmlns:c16r2="http://schemas.microsoft.com/office/drawing/2015/06/chart">
            <c:ext xmlns:c16="http://schemas.microsoft.com/office/drawing/2014/chart" uri="{C3380CC4-5D6E-409C-BE32-E72D297353CC}">
              <c16:uniqueId val="{00000008-791E-44D3-8B2F-E699110485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c:v>
                </c:pt>
                <c:pt idx="3">
                  <c:v>0</c:v>
                </c:pt>
                <c:pt idx="6">
                  <c:v>0</c:v>
                </c:pt>
                <c:pt idx="9">
                  <c:v>0</c:v>
                </c:pt>
                <c:pt idx="12">
                  <c:v>15</c:v>
                </c:pt>
              </c:numCache>
            </c:numRef>
          </c:val>
          <c:extLst xmlns:c16r2="http://schemas.microsoft.com/office/drawing/2015/06/chart">
            <c:ext xmlns:c16="http://schemas.microsoft.com/office/drawing/2014/chart" uri="{C3380CC4-5D6E-409C-BE32-E72D297353CC}">
              <c16:uniqueId val="{00000009-791E-44D3-8B2F-E699110485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6775</c:v>
                </c:pt>
                <c:pt idx="3">
                  <c:v>6737</c:v>
                </c:pt>
                <c:pt idx="6">
                  <c:v>6590</c:v>
                </c:pt>
                <c:pt idx="9">
                  <c:v>6358</c:v>
                </c:pt>
                <c:pt idx="12">
                  <c:v>5945</c:v>
                </c:pt>
              </c:numCache>
            </c:numRef>
          </c:val>
          <c:extLst xmlns:c16r2="http://schemas.microsoft.com/office/drawing/2015/06/chart">
            <c:ext xmlns:c16="http://schemas.microsoft.com/office/drawing/2014/chart" uri="{C3380CC4-5D6E-409C-BE32-E72D297353CC}">
              <c16:uniqueId val="{0000000A-791E-44D3-8B2F-E69911048551}"/>
            </c:ext>
          </c:extLst>
        </c:ser>
        <c:dLbls>
          <c:showLegendKey val="0"/>
          <c:showVal val="0"/>
          <c:showCatName val="0"/>
          <c:showSerName val="0"/>
          <c:showPercent val="0"/>
          <c:showBubbleSize val="0"/>
        </c:dLbls>
        <c:gapWidth val="100"/>
        <c:overlap val="100"/>
        <c:axId val="404262400"/>
        <c:axId val="404262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188</c:v>
                </c:pt>
                <c:pt idx="2">
                  <c:v>#N/A</c:v>
                </c:pt>
                <c:pt idx="3">
                  <c:v>#N/A</c:v>
                </c:pt>
                <c:pt idx="4">
                  <c:v>62</c:v>
                </c:pt>
                <c:pt idx="5">
                  <c:v>#N/A</c:v>
                </c:pt>
                <c:pt idx="6">
                  <c:v>#N/A</c:v>
                </c:pt>
                <c:pt idx="7">
                  <c:v>200</c:v>
                </c:pt>
                <c:pt idx="8">
                  <c:v>#N/A</c:v>
                </c:pt>
                <c:pt idx="9">
                  <c:v>#N/A</c:v>
                </c:pt>
                <c:pt idx="10">
                  <c:v>158</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791E-44D3-8B2F-E69911048551}"/>
            </c:ext>
          </c:extLst>
        </c:ser>
        <c:dLbls>
          <c:showLegendKey val="0"/>
          <c:showVal val="0"/>
          <c:showCatName val="0"/>
          <c:showSerName val="0"/>
          <c:showPercent val="0"/>
          <c:showBubbleSize val="0"/>
        </c:dLbls>
        <c:marker val="1"/>
        <c:smooth val="0"/>
        <c:axId val="404262400"/>
        <c:axId val="404262792"/>
      </c:lineChart>
      <c:catAx>
        <c:axId val="40426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62792"/>
        <c:crosses val="autoZero"/>
        <c:auto val="1"/>
        <c:lblAlgn val="ctr"/>
        <c:lblOffset val="100"/>
        <c:tickLblSkip val="1"/>
        <c:tickMarkSkip val="1"/>
        <c:noMultiLvlLbl val="0"/>
      </c:catAx>
      <c:valAx>
        <c:axId val="404262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6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1328</c:v>
                </c:pt>
                <c:pt idx="1">
                  <c:v>1328</c:v>
                </c:pt>
                <c:pt idx="2">
                  <c:v>1268</c:v>
                </c:pt>
              </c:numCache>
            </c:numRef>
          </c:val>
          <c:extLst xmlns:c16r2="http://schemas.microsoft.com/office/drawing/2015/06/chart">
            <c:ext xmlns:c16="http://schemas.microsoft.com/office/drawing/2014/chart" uri="{C3380CC4-5D6E-409C-BE32-E72D297353CC}">
              <c16:uniqueId val="{00000000-D807-45B6-A3B9-04B2E22292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861</c:v>
                </c:pt>
                <c:pt idx="1">
                  <c:v>869</c:v>
                </c:pt>
                <c:pt idx="2">
                  <c:v>876</c:v>
                </c:pt>
              </c:numCache>
            </c:numRef>
          </c:val>
          <c:extLst xmlns:c16r2="http://schemas.microsoft.com/office/drawing/2015/06/chart">
            <c:ext xmlns:c16="http://schemas.microsoft.com/office/drawing/2014/chart" uri="{C3380CC4-5D6E-409C-BE32-E72D297353CC}">
              <c16:uniqueId val="{00000001-D807-45B6-A3B9-04B2E22292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628</c:v>
                </c:pt>
                <c:pt idx="1">
                  <c:v>561</c:v>
                </c:pt>
                <c:pt idx="2">
                  <c:v>649</c:v>
                </c:pt>
              </c:numCache>
            </c:numRef>
          </c:val>
          <c:extLst xmlns:c16r2="http://schemas.microsoft.com/office/drawing/2015/06/chart">
            <c:ext xmlns:c16="http://schemas.microsoft.com/office/drawing/2014/chart" uri="{C3380CC4-5D6E-409C-BE32-E72D297353CC}">
              <c16:uniqueId val="{00000002-D807-45B6-A3B9-04B2E22292CA}"/>
            </c:ext>
          </c:extLst>
        </c:ser>
        <c:dLbls>
          <c:showLegendKey val="0"/>
          <c:showVal val="0"/>
          <c:showCatName val="0"/>
          <c:showSerName val="0"/>
          <c:showPercent val="0"/>
          <c:showBubbleSize val="0"/>
        </c:dLbls>
        <c:gapWidth val="120"/>
        <c:overlap val="100"/>
        <c:axId val="544975616"/>
        <c:axId val="544979144"/>
      </c:barChart>
      <c:catAx>
        <c:axId val="5449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4979144"/>
        <c:crosses val="autoZero"/>
        <c:auto val="1"/>
        <c:lblAlgn val="ctr"/>
        <c:lblOffset val="100"/>
        <c:tickLblSkip val="1"/>
        <c:tickMarkSkip val="1"/>
        <c:noMultiLvlLbl val="0"/>
      </c:catAx>
      <c:valAx>
        <c:axId val="544979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49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50-49BF-82CA-BA44EA79D664}"/>
                </c:ext>
                <c:ext xmlns:c15="http://schemas.microsoft.com/office/drawing/2012/chart" uri="{CE6537A1-D6FC-4f65-9D91-7224C49458BB}">
                  <c15:layout/>
                  <c15:dlblFieldTable>
                    <c15:dlblFTEntry>
                      <c15:txfldGUID>{88E2C2C7-6892-4E49-ADF8-B302AE35FE9F}</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50-49BF-82CA-BA44EA79D664}"/>
                </c:ext>
                <c:ext xmlns:c15="http://schemas.microsoft.com/office/drawing/2012/chart" uri="{CE6537A1-D6FC-4f65-9D91-7224C49458BB}">
                  <c15:dlblFieldTable>
                    <c15:dlblFTEntry>
                      <c15:txfldGUID>{2D24B745-DAB7-42E7-845E-B9E9E78B30FE}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50-49BF-82CA-BA44EA79D664}"/>
                </c:ext>
                <c:ext xmlns:c15="http://schemas.microsoft.com/office/drawing/2012/chart" uri="{CE6537A1-D6FC-4f65-9D91-7224C49458BB}">
                  <c15:dlblFieldTable>
                    <c15:dlblFTEntry>
                      <c15:txfldGUID>{234FF702-FE69-4AC7-9826-F941DBC3FE79}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50-49BF-82CA-BA44EA79D664}"/>
                </c:ext>
                <c:ext xmlns:c15="http://schemas.microsoft.com/office/drawing/2012/chart" uri="{CE6537A1-D6FC-4f65-9D91-7224C49458BB}">
                  <c15:dlblFieldTable>
                    <c15:dlblFTEntry>
                      <c15:txfldGUID>{44AA3263-314F-42FA-BCC2-329C5FE5D910}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50-49BF-82CA-BA44EA79D664}"/>
                </c:ext>
                <c:ext xmlns:c15="http://schemas.microsoft.com/office/drawing/2012/chart" uri="{CE6537A1-D6FC-4f65-9D91-7224C49458BB}">
                  <c15:dlblFieldTable>
                    <c15:dlblFTEntry>
                      <c15:txfldGUID>{E5DD083F-CAB6-401C-9DA9-FAFB9AB22894}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50-49BF-82CA-BA44EA79D664}"/>
                </c:ext>
                <c:ext xmlns:c15="http://schemas.microsoft.com/office/drawing/2012/chart" uri="{CE6537A1-D6FC-4f65-9D91-7224C49458BB}">
                  <c15:layout/>
                  <c15:dlblFieldTable>
                    <c15:dlblFTEntry>
                      <c15:txfldGUID>{49B2511E-A2C7-4F54-9E50-39DE9C809AE5}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50-49BF-82CA-BA44EA79D664}"/>
                </c:ext>
                <c:ext xmlns:c15="http://schemas.microsoft.com/office/drawing/2012/chart" uri="{CE6537A1-D6FC-4f65-9D91-7224C49458BB}">
                  <c15:layout/>
                  <c15:dlblFieldTable>
                    <c15:dlblFTEntry>
                      <c15:txfldGUID>{21D8951C-B2D3-4904-8464-85C378EC8FFC}</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50-49BF-82CA-BA44EA79D664}"/>
                </c:ext>
                <c:ext xmlns:c15="http://schemas.microsoft.com/office/drawing/2012/chart" uri="{CE6537A1-D6FC-4f65-9D91-7224C49458BB}">
                  <c15:layout/>
                  <c15:dlblFieldTable>
                    <c15:dlblFTEntry>
                      <c15:txfldGUID>{74DE0860-18F4-48CE-9937-22523E9140ED}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50-49BF-82CA-BA44EA79D664}"/>
                </c:ext>
                <c:ext xmlns:c15="http://schemas.microsoft.com/office/drawing/2012/chart" uri="{CE6537A1-D6FC-4f65-9D91-7224C49458BB}">
                  <c15:dlblFieldTable>
                    <c15:dlblFTEntry>
                      <c15:txfldGUID>{D64AF633-3D9D-4E34-998B-1995103EBE6A}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51.8</c:v>
                </c:pt>
                <c:pt idx="16">
                  <c:v>52.3</c:v>
                </c:pt>
                <c:pt idx="24">
                  <c:v>53.9</c:v>
                </c:pt>
                <c:pt idx="32">
                  <c:v>55.7</c:v>
                </c:pt>
              </c:numCache>
            </c:numRef>
          </c:xVal>
          <c:yVal>
            <c:numRef>
              <c:f>公会計指標分析・財政指標組合せ分析表!$BP$51:$DC$51</c:f>
              <c:numCache>
                <c:formatCode>#,##0.0;"▲ "#,##0.0</c:formatCode>
                <c:ptCount val="40"/>
                <c:pt idx="0">
                  <c:v>6.9</c:v>
                </c:pt>
                <c:pt idx="8">
                  <c:v>2.2999999999999998</c:v>
                </c:pt>
                <c:pt idx="16">
                  <c:v>7.8</c:v>
                </c:pt>
                <c:pt idx="24">
                  <c:v>6.1</c:v>
                </c:pt>
              </c:numCache>
            </c:numRef>
          </c:yVal>
          <c:smooth val="0"/>
          <c:extLst xmlns:c16r2="http://schemas.microsoft.com/office/drawing/2015/06/chart">
            <c:ext xmlns:c16="http://schemas.microsoft.com/office/drawing/2014/chart" uri="{C3380CC4-5D6E-409C-BE32-E72D297353CC}">
              <c16:uniqueId val="{00000009-FC50-49BF-82CA-BA44EA79D6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921488757377832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50-49BF-82CA-BA44EA79D664}"/>
                </c:ext>
                <c:ext xmlns:c15="http://schemas.microsoft.com/office/drawing/2012/chart" uri="{CE6537A1-D6FC-4f65-9D91-7224C49458BB}">
                  <c15:layout/>
                  <c15:dlblFieldTable>
                    <c15:dlblFTEntry>
                      <c15:txfldGUID>{B015E369-B50C-430A-B7E4-266A9BBE7A01}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50-49BF-82CA-BA44EA79D664}"/>
                </c:ext>
                <c:ext xmlns:c15="http://schemas.microsoft.com/office/drawing/2012/chart" uri="{CE6537A1-D6FC-4f65-9D91-7224C49458BB}">
                  <c15:dlblFieldTable>
                    <c15:dlblFTEntry>
                      <c15:txfldGUID>{2433C47E-FF6F-4ABA-A622-5713AFA09897}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50-49BF-82CA-BA44EA79D664}"/>
                </c:ext>
                <c:ext xmlns:c15="http://schemas.microsoft.com/office/drawing/2012/chart" uri="{CE6537A1-D6FC-4f65-9D91-7224C49458BB}">
                  <c15:dlblFieldTable>
                    <c15:dlblFTEntry>
                      <c15:txfldGUID>{EEB9666D-A166-417A-AF8D-0C79169A4668}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50-49BF-82CA-BA44EA79D664}"/>
                </c:ext>
                <c:ext xmlns:c15="http://schemas.microsoft.com/office/drawing/2012/chart" uri="{CE6537A1-D6FC-4f65-9D91-7224C49458BB}">
                  <c15:dlblFieldTable>
                    <c15:dlblFTEntry>
                      <c15:txfldGUID>{3701E480-D259-412C-BF0C-711A8CA6D49A}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50-49BF-82CA-BA44EA79D664}"/>
                </c:ext>
                <c:ext xmlns:c15="http://schemas.microsoft.com/office/drawing/2012/chart" uri="{CE6537A1-D6FC-4f65-9D91-7224C49458BB}">
                  <c15:dlblFieldTable>
                    <c15:dlblFTEntry>
                      <c15:txfldGUID>{C6C4CC38-A072-432A-ACCE-23492E213952}</c15:txfldGUID>
                      <c15:f>#REF!</c15:f>
                      <c15:dlblFieldTableCache>
                        <c:ptCount val="1"/>
                        <c:pt idx="0">
                          <c:v>#REF!</c:v>
                        </c:pt>
                      </c15:dlblFieldTableCache>
                    </c15:dlblFTEntry>
                  </c15:dlblFieldTable>
                  <c15:showDataLabelsRange val="0"/>
                </c:ext>
              </c:extLst>
            </c:dLbl>
            <c:dLbl>
              <c:idx val="8"/>
              <c:layout>
                <c:manualLayout>
                  <c:x val="-3.50755133653661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50-49BF-82CA-BA44EA79D664}"/>
                </c:ext>
                <c:ext xmlns:c15="http://schemas.microsoft.com/office/drawing/2012/chart" uri="{CE6537A1-D6FC-4f65-9D91-7224C49458BB}">
                  <c15:layout/>
                  <c15:dlblFieldTable>
                    <c15:dlblFTEntry>
                      <c15:txfldGUID>{8F329B6E-8F58-4796-8245-EAC6E96B409E}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50-49BF-82CA-BA44EA79D664}"/>
                </c:ext>
                <c:ext xmlns:c15="http://schemas.microsoft.com/office/drawing/2012/chart" uri="{CE6537A1-D6FC-4f65-9D91-7224C49458BB}">
                  <c15:layout/>
                  <c15:dlblFieldTable>
                    <c15:dlblFTEntry>
                      <c15:txfldGUID>{177B2AD4-BB03-4A49-A4A9-30979CB2AB1A}</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481668653311250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50-49BF-82CA-BA44EA79D664}"/>
                </c:ext>
                <c:ext xmlns:c15="http://schemas.microsoft.com/office/drawing/2012/chart" uri="{CE6537A1-D6FC-4f65-9D91-7224C49458BB}">
                  <c15:layout/>
                  <c15:dlblFieldTable>
                    <c15:dlblFTEntry>
                      <c15:txfldGUID>{E8E37DA9-7B69-4089-B9BF-B4518D329E8D}</c15:txfldGUID>
                      <c15:f>公会計指標分析・財政指標組合せ分析表!$CN$50</c15:f>
                      <c15:dlblFieldTableCache>
                        <c:ptCount val="1"/>
                        <c:pt idx="0">
                          <c:v>R01</c:v>
                        </c:pt>
                      </c15:dlblFieldTableCache>
                    </c15:dlblFTEntry>
                  </c15:dlblFieldTable>
                  <c15:showDataLabelsRange val="0"/>
                </c:ext>
              </c:extLst>
            </c:dLbl>
            <c:dLbl>
              <c:idx val="32"/>
              <c:layout>
                <c:manualLayout>
                  <c:x val="-2.9214814767355813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50-49BF-82CA-BA44EA79D664}"/>
                </c:ext>
                <c:ext xmlns:c15="http://schemas.microsoft.com/office/drawing/2012/chart" uri="{CE6537A1-D6FC-4f65-9D91-7224C49458BB}">
                  <c15:layout/>
                  <c15:dlblFieldTable>
                    <c15:dlblFTEntry>
                      <c15:txfldGUID>{6B17C29B-674C-4B35-83EC-5E8B5E841C05}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C50-49BF-82CA-BA44EA79D664}"/>
            </c:ext>
          </c:extLst>
        </c:ser>
        <c:dLbls>
          <c:showLegendKey val="0"/>
          <c:showVal val="1"/>
          <c:showCatName val="0"/>
          <c:showSerName val="0"/>
          <c:showPercent val="0"/>
          <c:showBubbleSize val="0"/>
        </c:dLbls>
        <c:axId val="544979928"/>
        <c:axId val="544976400"/>
      </c:scatterChart>
      <c:valAx>
        <c:axId val="544979928"/>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976400"/>
        <c:crosses val="autoZero"/>
        <c:crossBetween val="midCat"/>
      </c:valAx>
      <c:valAx>
        <c:axId val="54497640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497992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DE-45A5-88E2-CF5374B0E2A7}"/>
                </c:ext>
                <c:ext xmlns:c15="http://schemas.microsoft.com/office/drawing/2012/chart" uri="{CE6537A1-D6FC-4f65-9D91-7224C49458BB}">
                  <c15:layout/>
                  <c15:dlblFieldTable>
                    <c15:dlblFTEntry>
                      <c15:txfldGUID>{B3A0F1BF-3A8C-4A5D-AA3D-44A122803DF9}</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DE-45A5-88E2-CF5374B0E2A7}"/>
                </c:ext>
                <c:ext xmlns:c15="http://schemas.microsoft.com/office/drawing/2012/chart" uri="{CE6537A1-D6FC-4f65-9D91-7224C49458BB}">
                  <c15:dlblFieldTable>
                    <c15:dlblFTEntry>
                      <c15:txfldGUID>{694CDE70-8B98-4483-92CD-851D4AC13ECA}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DE-45A5-88E2-CF5374B0E2A7}"/>
                </c:ext>
                <c:ext xmlns:c15="http://schemas.microsoft.com/office/drawing/2012/chart" uri="{CE6537A1-D6FC-4f65-9D91-7224C49458BB}">
                  <c15:dlblFieldTable>
                    <c15:dlblFTEntry>
                      <c15:txfldGUID>{BF530B1F-6ADB-4CB4-B07C-16B399A97CB7}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DE-45A5-88E2-CF5374B0E2A7}"/>
                </c:ext>
                <c:ext xmlns:c15="http://schemas.microsoft.com/office/drawing/2012/chart" uri="{CE6537A1-D6FC-4f65-9D91-7224C49458BB}">
                  <c15:dlblFieldTable>
                    <c15:dlblFTEntry>
                      <c15:txfldGUID>{A27EC472-F40F-4E06-B85E-9163D876C65C}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DE-45A5-88E2-CF5374B0E2A7}"/>
                </c:ext>
                <c:ext xmlns:c15="http://schemas.microsoft.com/office/drawing/2012/chart" uri="{CE6537A1-D6FC-4f65-9D91-7224C49458BB}">
                  <c15:dlblFieldTable>
                    <c15:dlblFTEntry>
                      <c15:txfldGUID>{CD36FD6D-113E-4BF7-BE66-FD4D37DEE16C}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DE-45A5-88E2-CF5374B0E2A7}"/>
                </c:ext>
                <c:ext xmlns:c15="http://schemas.microsoft.com/office/drawing/2012/chart" uri="{CE6537A1-D6FC-4f65-9D91-7224C49458BB}">
                  <c15:layout/>
                  <c15:dlblFieldTable>
                    <c15:dlblFTEntry>
                      <c15:txfldGUID>{A38EDAFF-93E9-47B8-8945-9DC52966EAE5}</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DE-45A5-88E2-CF5374B0E2A7}"/>
                </c:ext>
                <c:ext xmlns:c15="http://schemas.microsoft.com/office/drawing/2012/chart" uri="{CE6537A1-D6FC-4f65-9D91-7224C49458BB}">
                  <c15:layout/>
                  <c15:dlblFieldTable>
                    <c15:dlblFTEntry>
                      <c15:txfldGUID>{9A1C1786-693C-4102-AD68-D99830BF69C5}</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DE-45A5-88E2-CF5374B0E2A7}"/>
                </c:ext>
                <c:ext xmlns:c15="http://schemas.microsoft.com/office/drawing/2012/chart" uri="{CE6537A1-D6FC-4f65-9D91-7224C49458BB}">
                  <c15:layout/>
                  <c15:dlblFieldTable>
                    <c15:dlblFTEntry>
                      <c15:txfldGUID>{FD057D7E-BEEF-4A94-97D5-A9B91FB9051B}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DE-45A5-88E2-CF5374B0E2A7}"/>
                </c:ext>
                <c:ext xmlns:c15="http://schemas.microsoft.com/office/drawing/2012/chart" uri="{CE6537A1-D6FC-4f65-9D91-7224C49458BB}">
                  <c15:dlblFieldTable>
                    <c15:dlblFTEntry>
                      <c15:txfldGUID>{86C1E5AB-4DC6-437C-8D2E-A5A16F9F7AAE}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9.3000000000000007</c:v>
                </c:pt>
                <c:pt idx="16">
                  <c:v>9.1</c:v>
                </c:pt>
                <c:pt idx="24">
                  <c:v>9.6</c:v>
                </c:pt>
                <c:pt idx="32">
                  <c:v>10.6</c:v>
                </c:pt>
              </c:numCache>
            </c:numRef>
          </c:xVal>
          <c:yVal>
            <c:numRef>
              <c:f>公会計指標分析・財政指標組合せ分析表!$BP$73:$DC$73</c:f>
              <c:numCache>
                <c:formatCode>#,##0.0;"▲ "#,##0.0</c:formatCode>
                <c:ptCount val="40"/>
                <c:pt idx="0">
                  <c:v>6.9</c:v>
                </c:pt>
                <c:pt idx="8">
                  <c:v>2.2999999999999998</c:v>
                </c:pt>
                <c:pt idx="16">
                  <c:v>7.8</c:v>
                </c:pt>
                <c:pt idx="24">
                  <c:v>6.1</c:v>
                </c:pt>
              </c:numCache>
            </c:numRef>
          </c:yVal>
          <c:smooth val="0"/>
          <c:extLst xmlns:c16r2="http://schemas.microsoft.com/office/drawing/2015/06/chart">
            <c:ext xmlns:c16="http://schemas.microsoft.com/office/drawing/2014/chart" uri="{C3380CC4-5D6E-409C-BE32-E72D297353CC}">
              <c16:uniqueId val="{00000009-F7DE-45A5-88E2-CF5374B0E2A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23180694551E-2"/>
                  <c:y val="-8.13373728600520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DE-45A5-88E2-CF5374B0E2A7}"/>
                </c:ext>
                <c:ext xmlns:c15="http://schemas.microsoft.com/office/drawing/2012/chart" uri="{CE6537A1-D6FC-4f65-9D91-7224C49458BB}">
                  <c15:layout/>
                  <c15:dlblFieldTable>
                    <c15:dlblFTEntry>
                      <c15:txfldGUID>{B4CFF92F-1C49-4C52-9850-B7AC471A4AAC}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DE-45A5-88E2-CF5374B0E2A7}"/>
                </c:ext>
                <c:ext xmlns:c15="http://schemas.microsoft.com/office/drawing/2012/chart" uri="{CE6537A1-D6FC-4f65-9D91-7224C49458BB}">
                  <c15:dlblFieldTable>
                    <c15:dlblFTEntry>
                      <c15:txfldGUID>{6B0ED63D-BFF4-4757-9732-A4B05DFE1677}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DE-45A5-88E2-CF5374B0E2A7}"/>
                </c:ext>
                <c:ext xmlns:c15="http://schemas.microsoft.com/office/drawing/2012/chart" uri="{CE6537A1-D6FC-4f65-9D91-7224C49458BB}">
                  <c15:dlblFieldTable>
                    <c15:dlblFTEntry>
                      <c15:txfldGUID>{0E38B960-CE53-4B17-B970-48C26797FD07}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DE-45A5-88E2-CF5374B0E2A7}"/>
                </c:ext>
                <c:ext xmlns:c15="http://schemas.microsoft.com/office/drawing/2012/chart" uri="{CE6537A1-D6FC-4f65-9D91-7224C49458BB}">
                  <c15:dlblFieldTable>
                    <c15:dlblFTEntry>
                      <c15:txfldGUID>{16CCB3F4-120A-44DB-9721-969AE78A795F}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DE-45A5-88E2-CF5374B0E2A7}"/>
                </c:ext>
                <c:ext xmlns:c15="http://schemas.microsoft.com/office/drawing/2012/chart" uri="{CE6537A1-D6FC-4f65-9D91-7224C49458BB}">
                  <c15:dlblFieldTable>
                    <c15:dlblFTEntry>
                      <c15:txfldGUID>{78FA6476-A0C6-4DC2-9BF6-35F404F8ED5C}</c15:txfldGUID>
                      <c15:f>#REF!</c15:f>
                      <c15:dlblFieldTableCache>
                        <c:ptCount val="1"/>
                        <c:pt idx="0">
                          <c:v>#REF!</c:v>
                        </c:pt>
                      </c15:dlblFieldTableCache>
                    </c15:dlblFTEntry>
                  </c15:dlblFieldTable>
                  <c15:showDataLabelsRange val="0"/>
                </c:ext>
              </c:extLst>
            </c:dLbl>
            <c:dLbl>
              <c:idx val="8"/>
              <c:layout>
                <c:manualLayout>
                  <c:x val="-2.5298460057526718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DE-45A5-88E2-CF5374B0E2A7}"/>
                </c:ext>
                <c:ext xmlns:c15="http://schemas.microsoft.com/office/drawing/2012/chart" uri="{CE6537A1-D6FC-4f65-9D91-7224C49458BB}">
                  <c15:layout/>
                  <c15:dlblFieldTable>
                    <c15:dlblFTEntry>
                      <c15:txfldGUID>{7F6CFEBD-5B10-4045-B1A8-793575D83ACF}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3.4035558429406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DE-45A5-88E2-CF5374B0E2A7}"/>
                </c:ext>
                <c:ext xmlns:c15="http://schemas.microsoft.com/office/drawing/2012/chart" uri="{CE6537A1-D6FC-4f65-9D91-7224C49458BB}">
                  <c15:layout/>
                  <c15:dlblFieldTable>
                    <c15:dlblFTEntry>
                      <c15:txfldGUID>{60D802BE-0C8A-425D-9C40-1A71A2271979}</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DE-45A5-88E2-CF5374B0E2A7}"/>
                </c:ext>
                <c:ext xmlns:c15="http://schemas.microsoft.com/office/drawing/2012/chart" uri="{CE6537A1-D6FC-4f65-9D91-7224C49458BB}">
                  <c15:layout/>
                  <c15:dlblFieldTable>
                    <c15:dlblFTEntry>
                      <c15:txfldGUID>{0427773A-E999-4D5E-AA25-7BE9C1ABAEA6}</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DE-45A5-88E2-CF5374B0E2A7}"/>
                </c:ext>
                <c:ext xmlns:c15="http://schemas.microsoft.com/office/drawing/2012/chart" uri="{CE6537A1-D6FC-4f65-9D91-7224C49458BB}">
                  <c15:layout/>
                  <c15:dlblFieldTable>
                    <c15:dlblFTEntry>
                      <c15:txfldGUID>{D8929DC5-5E79-45DE-8F08-19DF3E14808A}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7DE-45A5-88E2-CF5374B0E2A7}"/>
            </c:ext>
          </c:extLst>
        </c:ser>
        <c:dLbls>
          <c:showLegendKey val="0"/>
          <c:showVal val="1"/>
          <c:showCatName val="0"/>
          <c:showSerName val="0"/>
          <c:showPercent val="0"/>
          <c:showBubbleSize val="0"/>
        </c:dLbls>
        <c:axId val="544978752"/>
        <c:axId val="544976792"/>
      </c:scatterChart>
      <c:valAx>
        <c:axId val="544978752"/>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4976792"/>
        <c:crosses val="autoZero"/>
        <c:crossBetween val="midCat"/>
      </c:valAx>
      <c:valAx>
        <c:axId val="544976792"/>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4978752"/>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元利償還金は、過疎対策事業債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や緊急防災・減災事業債（平成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年度債（町民体育館整備事業・防災行政無線整備事業））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の元利償還が開始されたことに伴い、前年度比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百万円増となった。また、近年実施された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小中学校冷暖房設備設置事業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などの大規模事業の影響により、今後令和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年頃まで増加すると見込まれる。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算入公債費については、当該年度末の普通会計における地方債残高（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百万円）のうち、交付税算入割合の高い過疎対策事業債（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百万円）及び臨時財政対策債（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今後とも、計画的な起債の発行等により、償還額の平準化及び実質公債費比率の急激な上昇を抑える。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満期一括償還地方債の借入に係る積立てはない。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年度は防災行政無線更新工事や町民体育館整備事業等の大規模事業の実施により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地方債発行額が償還元金より大きくなった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年度以降は地方債発行を償還元金以内に抑えることができているため残高が減少している。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公営企業債繰入見込額については病院事業及び公共下水道事業の起債が減少したことにより、平成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年度においても更に前年比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今後も引き続き公債費等義務的経費の削減を中心とする行財政改革を進め、財政の健全化に努めていく。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毎年、歳入不足を補うため財政調整基金等を繰入して調整しているが、今後も町税等の増加が見込めないことから、適正規模の予算編成を意識し、繰入金等の支出が多額にならないよう留意していきたい。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山形県西川町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年度において、財源不足を補うため財政調整基金から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百万円を取り崩したほか、その他特定目的基金（西川町ふるさとづくり基金や地域福祉基金等）において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西川町ふるさとづくり基金に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今後も税収並びに地方交付税の減少が予測され、財政調整基金を中心に基金取り崩しによる財源補填が必要となってくる見込みであることから、財政調整基金と減債基金を合わせて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百万円程度の残高を確保しつつ、歳出削減を図っていくこととしている。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町有施設整備基金，賃貸集合住宅維持管理基金：公共施設並びに町営賃貸住宅の維持管理。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ふるさとづくり基金：特色あるまちづくりを推進するための施策の実施。</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新型コロナウイルス感染症対策基金：新型コロナウイルス感染症対策のための融資に係る利子補給及び契約に基づく保証料補給。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地域福祉基金：民間団体が行う高齢者の福祉増進に寄与する活動への支援</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町有施設整備基金：月山湖カヌースプリント競技場整備工事の財源として充当したことに伴い、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ふるさとづくり基金：特色あるまちづくりに資する施策の財源として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百万円を取り崩した一方で、ふるさと納税制度により納付された寄付金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年度より追加。</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前年度同額。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賃貸集合住宅維持管理基金：町営賃貸住宅の今後の更新及び改修を見据え、積み立てているので、年々少しずつ増加している。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町有施設整備基金：更新及び改修時期を見据え、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百万円程度を積立予定。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西川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ふるさとづくり基金：特色あるまちづくりに資する施策の財源として活用していく。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新型コロナウイルス感染症対策基金：令和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年度まで積立てを行なっていく。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地域福祉基金：当初の積立額（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百万円）を下回らないよう運用していく予定。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賃貸集合住宅維持管理基金：町営賃貸住宅の今後の更新及び改修を見据え、毎年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百万円程度を積み立てていく予定。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百万円となっており、財源補填に伴う取り崩し等により前年度比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災害等の不測の事態に備えるため、財政調整基金と減債基金を合せて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百万円程度の残高を確保していく。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百万円となっており、当該年度は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取崩しがなく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百万円積立を行ったため、前年度比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の不測の事態に備えるため、財政調整基金と減債基金を合せて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百万円程度の残高を確保していく。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有形固定資産減価償却率は類似団体と比較して低い水準で推移しているが、町公共施設等総合管理計画によると、令和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年度から多くの施設で更新等が必要になると見込まれている。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今後の将来の財政負担を減らすには、施設更新時に施設の集約化、複合化、民間施設の活用等を行うことにより、施設総量の縮減と施設利用の効率化を推進していく必要がある。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5" name="直線コネクタ 64"/>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6" name="有形固定資産減価償却率最小値テキスト"/>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7" name="直線コネクタ 66"/>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8" name="有形固定資産減価償却率最大値テキスト"/>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9" name="直線コネクタ 68"/>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84836</xdr:rowOff>
    </xdr:from>
    <xdr:to>
      <xdr:col>19</xdr:col>
      <xdr:colOff>187325</xdr:colOff>
      <xdr:row>30</xdr:row>
      <xdr:rowOff>14986</xdr:rowOff>
    </xdr:to>
    <xdr:sp macro="" textlink="">
      <xdr:nvSpPr>
        <xdr:cNvPr id="72" name="フローチャート: 判断 71"/>
        <xdr:cNvSpPr/>
      </xdr:nvSpPr>
      <xdr:spPr>
        <a:xfrm>
          <a:off x="4000500" y="582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48133</xdr:rowOff>
    </xdr:from>
    <xdr:to>
      <xdr:col>15</xdr:col>
      <xdr:colOff>187325</xdr:colOff>
      <xdr:row>29</xdr:row>
      <xdr:rowOff>149733</xdr:rowOff>
    </xdr:to>
    <xdr:sp macro="" textlink="">
      <xdr:nvSpPr>
        <xdr:cNvPr id="73" name="フローチャート: 判断 72"/>
        <xdr:cNvSpPr/>
      </xdr:nvSpPr>
      <xdr:spPr>
        <a:xfrm>
          <a:off x="3238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2794</xdr:rowOff>
    </xdr:from>
    <xdr:to>
      <xdr:col>11</xdr:col>
      <xdr:colOff>187325</xdr:colOff>
      <xdr:row>29</xdr:row>
      <xdr:rowOff>104394</xdr:rowOff>
    </xdr:to>
    <xdr:sp macro="" textlink="">
      <xdr:nvSpPr>
        <xdr:cNvPr id="74" name="フローチャート: 判断 73"/>
        <xdr:cNvSpPr/>
      </xdr:nvSpPr>
      <xdr:spPr>
        <a:xfrm>
          <a:off x="2476500" y="57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5" name="フローチャート: 判断 74"/>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100838</xdr:rowOff>
    </xdr:from>
    <xdr:to>
      <xdr:col>23</xdr:col>
      <xdr:colOff>136525</xdr:colOff>
      <xdr:row>29</xdr:row>
      <xdr:rowOff>30988</xdr:rowOff>
    </xdr:to>
    <xdr:sp macro="" textlink="">
      <xdr:nvSpPr>
        <xdr:cNvPr id="81" name="楕円 80"/>
        <xdr:cNvSpPr/>
      </xdr:nvSpPr>
      <xdr:spPr>
        <a:xfrm>
          <a:off x="47117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123715</xdr:rowOff>
    </xdr:from>
    <xdr:ext cx="405111" cy="259045"/>
    <xdr:sp macro="" textlink="">
      <xdr:nvSpPr>
        <xdr:cNvPr id="82" name="有形固定資産減価償却率該当値テキスト"/>
        <xdr:cNvSpPr txBox="1"/>
      </xdr:nvSpPr>
      <xdr:spPr>
        <a:xfrm>
          <a:off x="4813300" y="552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61976</xdr:rowOff>
    </xdr:from>
    <xdr:to>
      <xdr:col>19</xdr:col>
      <xdr:colOff>187325</xdr:colOff>
      <xdr:row>28</xdr:row>
      <xdr:rowOff>163576</xdr:rowOff>
    </xdr:to>
    <xdr:sp macro="" textlink="">
      <xdr:nvSpPr>
        <xdr:cNvPr id="83" name="楕円 82"/>
        <xdr:cNvSpPr/>
      </xdr:nvSpPr>
      <xdr:spPr>
        <a:xfrm>
          <a:off x="4000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112776</xdr:rowOff>
    </xdr:from>
    <xdr:to>
      <xdr:col>23</xdr:col>
      <xdr:colOff>85725</xdr:colOff>
      <xdr:row>28</xdr:row>
      <xdr:rowOff>151638</xdr:rowOff>
    </xdr:to>
    <xdr:cxnSp macro="">
      <xdr:nvCxnSpPr>
        <xdr:cNvPr id="84" name="直線コネクタ 83"/>
        <xdr:cNvCxnSpPr/>
      </xdr:nvCxnSpPr>
      <xdr:spPr>
        <a:xfrm>
          <a:off x="4051300" y="5684901"/>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27432</xdr:rowOff>
    </xdr:from>
    <xdr:to>
      <xdr:col>15</xdr:col>
      <xdr:colOff>187325</xdr:colOff>
      <xdr:row>28</xdr:row>
      <xdr:rowOff>129032</xdr:rowOff>
    </xdr:to>
    <xdr:sp macro="" textlink="">
      <xdr:nvSpPr>
        <xdr:cNvPr id="85" name="楕円 84"/>
        <xdr:cNvSpPr/>
      </xdr:nvSpPr>
      <xdr:spPr>
        <a:xfrm>
          <a:off x="3238500" y="55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78232</xdr:rowOff>
    </xdr:from>
    <xdr:to>
      <xdr:col>19</xdr:col>
      <xdr:colOff>136525</xdr:colOff>
      <xdr:row>28</xdr:row>
      <xdr:rowOff>112776</xdr:rowOff>
    </xdr:to>
    <xdr:cxnSp macro="">
      <xdr:nvCxnSpPr>
        <xdr:cNvPr id="86" name="直線コネクタ 85"/>
        <xdr:cNvCxnSpPr/>
      </xdr:nvCxnSpPr>
      <xdr:spPr>
        <a:xfrm>
          <a:off x="3289300" y="565035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16637</xdr:rowOff>
    </xdr:from>
    <xdr:to>
      <xdr:col>11</xdr:col>
      <xdr:colOff>187325</xdr:colOff>
      <xdr:row>28</xdr:row>
      <xdr:rowOff>118237</xdr:rowOff>
    </xdr:to>
    <xdr:sp macro="" textlink="">
      <xdr:nvSpPr>
        <xdr:cNvPr id="87" name="楕円 86"/>
        <xdr:cNvSpPr/>
      </xdr:nvSpPr>
      <xdr:spPr>
        <a:xfrm>
          <a:off x="2476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67437</xdr:rowOff>
    </xdr:from>
    <xdr:to>
      <xdr:col>15</xdr:col>
      <xdr:colOff>136525</xdr:colOff>
      <xdr:row>28</xdr:row>
      <xdr:rowOff>78232</xdr:rowOff>
    </xdr:to>
    <xdr:cxnSp macro="">
      <xdr:nvCxnSpPr>
        <xdr:cNvPr id="88" name="直線コネクタ 87"/>
        <xdr:cNvCxnSpPr/>
      </xdr:nvCxnSpPr>
      <xdr:spPr>
        <a:xfrm>
          <a:off x="2527300" y="5639562"/>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89" name="楕円 88"/>
        <xdr:cNvSpPr/>
      </xdr:nvSpPr>
      <xdr:spPr>
        <a:xfrm>
          <a:off x="1714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67437</xdr:rowOff>
    </xdr:from>
    <xdr:to>
      <xdr:col>11</xdr:col>
      <xdr:colOff>136525</xdr:colOff>
      <xdr:row>28</xdr:row>
      <xdr:rowOff>71755</xdr:rowOff>
    </xdr:to>
    <xdr:cxnSp macro="">
      <xdr:nvCxnSpPr>
        <xdr:cNvPr id="90" name="直線コネクタ 89"/>
        <xdr:cNvCxnSpPr/>
      </xdr:nvCxnSpPr>
      <xdr:spPr>
        <a:xfrm flipV="1">
          <a:off x="1765300" y="5639562"/>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6113</xdr:rowOff>
    </xdr:from>
    <xdr:ext cx="405111" cy="259045"/>
    <xdr:sp macro="" textlink="">
      <xdr:nvSpPr>
        <xdr:cNvPr id="91" name="n_1aveValue有形固定資産減価償却率"/>
        <xdr:cNvSpPr txBox="1"/>
      </xdr:nvSpPr>
      <xdr:spPr>
        <a:xfrm>
          <a:off x="38360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140860</xdr:rowOff>
    </xdr:from>
    <xdr:ext cx="405111" cy="259045"/>
    <xdr:sp macro="" textlink="">
      <xdr:nvSpPr>
        <xdr:cNvPr id="92" name="n_2aveValue有形固定資産減価償却率"/>
        <xdr:cNvSpPr txBox="1"/>
      </xdr:nvSpPr>
      <xdr:spPr>
        <a:xfrm>
          <a:off x="3086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95521</xdr:rowOff>
    </xdr:from>
    <xdr:ext cx="405111" cy="259045"/>
    <xdr:sp macro="" textlink="">
      <xdr:nvSpPr>
        <xdr:cNvPr id="93" name="n_3aveValue有形固定資産減価償却率"/>
        <xdr:cNvSpPr txBox="1"/>
      </xdr:nvSpPr>
      <xdr:spPr>
        <a:xfrm>
          <a:off x="2324744" y="583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4"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8653</xdr:rowOff>
    </xdr:from>
    <xdr:ext cx="405111" cy="259045"/>
    <xdr:sp macro="" textlink="">
      <xdr:nvSpPr>
        <xdr:cNvPr id="95" name="n_1mainValue有形固定資産減価償却率"/>
        <xdr:cNvSpPr txBox="1"/>
      </xdr:nvSpPr>
      <xdr:spPr>
        <a:xfrm>
          <a:off x="3836044" y="540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145559</xdr:rowOff>
    </xdr:from>
    <xdr:ext cx="405111" cy="259045"/>
    <xdr:sp macro="" textlink="">
      <xdr:nvSpPr>
        <xdr:cNvPr id="96" name="n_2mainValue有形固定資産減価償却率"/>
        <xdr:cNvSpPr txBox="1"/>
      </xdr:nvSpPr>
      <xdr:spPr>
        <a:xfrm>
          <a:off x="3086744" y="537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134764</xdr:rowOff>
    </xdr:from>
    <xdr:ext cx="405111" cy="259045"/>
    <xdr:sp macro="" textlink="">
      <xdr:nvSpPr>
        <xdr:cNvPr id="97" name="n_3mainValue有形固定資産減価償却率"/>
        <xdr:cNvSpPr txBox="1"/>
      </xdr:nvSpPr>
      <xdr:spPr>
        <a:xfrm>
          <a:off x="2324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98" name="n_4mainValue有形固定資産減価償却率"/>
        <xdr:cNvSpPr txBox="1"/>
      </xdr:nvSpPr>
      <xdr:spPr>
        <a:xfrm>
          <a:off x="15627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内平均値を上回っているが、地方債残高が減少したことにより、債務償還比率は減少傾向となっている。今後も地方債の新規発行を抑制していくことにより低下していくものと見込ま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7" name="直線コネクタ 126"/>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8" name="債務償還比率最小値テキスト"/>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9" name="直線コネクタ 128"/>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2" name="債務償還比率平均値テキスト"/>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3" name="フローチャート: 判断 132"/>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26924</xdr:rowOff>
    </xdr:from>
    <xdr:to>
      <xdr:col>72</xdr:col>
      <xdr:colOff>123825</xdr:colOff>
      <xdr:row>31</xdr:row>
      <xdr:rowOff>128524</xdr:rowOff>
    </xdr:to>
    <xdr:sp macro="" textlink="">
      <xdr:nvSpPr>
        <xdr:cNvPr id="134" name="フローチャート: 判断 133"/>
        <xdr:cNvSpPr/>
      </xdr:nvSpPr>
      <xdr:spPr>
        <a:xfrm>
          <a:off x="14033500" y="611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7853</xdr:rowOff>
    </xdr:from>
    <xdr:to>
      <xdr:col>68</xdr:col>
      <xdr:colOff>123825</xdr:colOff>
      <xdr:row>31</xdr:row>
      <xdr:rowOff>109453</xdr:rowOff>
    </xdr:to>
    <xdr:sp macro="" textlink="">
      <xdr:nvSpPr>
        <xdr:cNvPr id="135" name="フローチャート: 判断 134"/>
        <xdr:cNvSpPr/>
      </xdr:nvSpPr>
      <xdr:spPr>
        <a:xfrm>
          <a:off x="13271500" y="60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33221</xdr:rowOff>
    </xdr:from>
    <xdr:to>
      <xdr:col>64</xdr:col>
      <xdr:colOff>123825</xdr:colOff>
      <xdr:row>31</xdr:row>
      <xdr:rowOff>134821</xdr:rowOff>
    </xdr:to>
    <xdr:sp macro="" textlink="">
      <xdr:nvSpPr>
        <xdr:cNvPr id="136" name="フローチャート: 判断 135"/>
        <xdr:cNvSpPr/>
      </xdr:nvSpPr>
      <xdr:spPr>
        <a:xfrm>
          <a:off x="12509500" y="611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2815</xdr:rowOff>
    </xdr:from>
    <xdr:to>
      <xdr:col>60</xdr:col>
      <xdr:colOff>123825</xdr:colOff>
      <xdr:row>31</xdr:row>
      <xdr:rowOff>104415</xdr:rowOff>
    </xdr:to>
    <xdr:sp macro="" textlink="">
      <xdr:nvSpPr>
        <xdr:cNvPr id="137" name="フローチャート: 判断 136"/>
        <xdr:cNvSpPr/>
      </xdr:nvSpPr>
      <xdr:spPr>
        <a:xfrm>
          <a:off x="11747500" y="608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133784</xdr:rowOff>
    </xdr:from>
    <xdr:to>
      <xdr:col>76</xdr:col>
      <xdr:colOff>73025</xdr:colOff>
      <xdr:row>31</xdr:row>
      <xdr:rowOff>63934</xdr:rowOff>
    </xdr:to>
    <xdr:sp macro="" textlink="">
      <xdr:nvSpPr>
        <xdr:cNvPr id="143" name="楕円 142"/>
        <xdr:cNvSpPr/>
      </xdr:nvSpPr>
      <xdr:spPr>
        <a:xfrm>
          <a:off x="14744700" y="60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112211</xdr:rowOff>
    </xdr:from>
    <xdr:ext cx="469744" cy="259045"/>
    <xdr:sp macro="" textlink="">
      <xdr:nvSpPr>
        <xdr:cNvPr id="144" name="債務償還比率該当値テキスト"/>
        <xdr:cNvSpPr txBox="1"/>
      </xdr:nvSpPr>
      <xdr:spPr>
        <a:xfrm>
          <a:off x="14846300" y="60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129297</xdr:rowOff>
    </xdr:from>
    <xdr:to>
      <xdr:col>72</xdr:col>
      <xdr:colOff>123825</xdr:colOff>
      <xdr:row>32</xdr:row>
      <xdr:rowOff>59447</xdr:rowOff>
    </xdr:to>
    <xdr:sp macro="" textlink="">
      <xdr:nvSpPr>
        <xdr:cNvPr id="145" name="楕円 144"/>
        <xdr:cNvSpPr/>
      </xdr:nvSpPr>
      <xdr:spPr>
        <a:xfrm>
          <a:off x="14033500" y="62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13134</xdr:rowOff>
    </xdr:from>
    <xdr:to>
      <xdr:col>76</xdr:col>
      <xdr:colOff>22225</xdr:colOff>
      <xdr:row>32</xdr:row>
      <xdr:rowOff>8647</xdr:rowOff>
    </xdr:to>
    <xdr:cxnSp macro="">
      <xdr:nvCxnSpPr>
        <xdr:cNvPr id="146" name="直線コネクタ 145"/>
        <xdr:cNvCxnSpPr/>
      </xdr:nvCxnSpPr>
      <xdr:spPr>
        <a:xfrm flipV="1">
          <a:off x="14084300" y="6099609"/>
          <a:ext cx="711200" cy="1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161332</xdr:rowOff>
    </xdr:from>
    <xdr:to>
      <xdr:col>68</xdr:col>
      <xdr:colOff>123825</xdr:colOff>
      <xdr:row>33</xdr:row>
      <xdr:rowOff>91483</xdr:rowOff>
    </xdr:to>
    <xdr:sp macro="" textlink="">
      <xdr:nvSpPr>
        <xdr:cNvPr id="147" name="楕円 146"/>
        <xdr:cNvSpPr/>
      </xdr:nvSpPr>
      <xdr:spPr>
        <a:xfrm>
          <a:off x="13271500" y="6419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8647</xdr:rowOff>
    </xdr:from>
    <xdr:to>
      <xdr:col>72</xdr:col>
      <xdr:colOff>73025</xdr:colOff>
      <xdr:row>33</xdr:row>
      <xdr:rowOff>40682</xdr:rowOff>
    </xdr:to>
    <xdr:cxnSp macro="">
      <xdr:nvCxnSpPr>
        <xdr:cNvPr id="148" name="直線コネクタ 147"/>
        <xdr:cNvCxnSpPr/>
      </xdr:nvCxnSpPr>
      <xdr:spPr>
        <a:xfrm flipV="1">
          <a:off x="13322300" y="6266572"/>
          <a:ext cx="762000" cy="20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6064</xdr:rowOff>
    </xdr:from>
    <xdr:to>
      <xdr:col>64</xdr:col>
      <xdr:colOff>123825</xdr:colOff>
      <xdr:row>32</xdr:row>
      <xdr:rowOff>107664</xdr:rowOff>
    </xdr:to>
    <xdr:sp macro="" textlink="">
      <xdr:nvSpPr>
        <xdr:cNvPr id="149" name="楕円 148"/>
        <xdr:cNvSpPr/>
      </xdr:nvSpPr>
      <xdr:spPr>
        <a:xfrm>
          <a:off x="12509500" y="62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56864</xdr:rowOff>
    </xdr:from>
    <xdr:to>
      <xdr:col>68</xdr:col>
      <xdr:colOff>73025</xdr:colOff>
      <xdr:row>33</xdr:row>
      <xdr:rowOff>40682</xdr:rowOff>
    </xdr:to>
    <xdr:cxnSp macro="">
      <xdr:nvCxnSpPr>
        <xdr:cNvPr id="150" name="直線コネクタ 149"/>
        <xdr:cNvCxnSpPr/>
      </xdr:nvCxnSpPr>
      <xdr:spPr>
        <a:xfrm>
          <a:off x="12560300" y="6314789"/>
          <a:ext cx="762000" cy="15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117242</xdr:rowOff>
    </xdr:from>
    <xdr:to>
      <xdr:col>60</xdr:col>
      <xdr:colOff>123825</xdr:colOff>
      <xdr:row>32</xdr:row>
      <xdr:rowOff>47392</xdr:rowOff>
    </xdr:to>
    <xdr:sp macro="" textlink="">
      <xdr:nvSpPr>
        <xdr:cNvPr id="151" name="楕円 150"/>
        <xdr:cNvSpPr/>
      </xdr:nvSpPr>
      <xdr:spPr>
        <a:xfrm>
          <a:off x="11747500" y="62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168042</xdr:rowOff>
    </xdr:from>
    <xdr:to>
      <xdr:col>64</xdr:col>
      <xdr:colOff>73025</xdr:colOff>
      <xdr:row>32</xdr:row>
      <xdr:rowOff>56864</xdr:rowOff>
    </xdr:to>
    <xdr:cxnSp macro="">
      <xdr:nvCxnSpPr>
        <xdr:cNvPr id="152" name="直線コネクタ 151"/>
        <xdr:cNvCxnSpPr/>
      </xdr:nvCxnSpPr>
      <xdr:spPr>
        <a:xfrm>
          <a:off x="11798300" y="6254517"/>
          <a:ext cx="762000" cy="6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145051</xdr:rowOff>
    </xdr:from>
    <xdr:ext cx="469744" cy="259045"/>
    <xdr:sp macro="" textlink="">
      <xdr:nvSpPr>
        <xdr:cNvPr id="153" name="n_1aveValue債務償還比率"/>
        <xdr:cNvSpPr txBox="1"/>
      </xdr:nvSpPr>
      <xdr:spPr>
        <a:xfrm>
          <a:off x="13836727" y="58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125980</xdr:rowOff>
    </xdr:from>
    <xdr:ext cx="469744" cy="259045"/>
    <xdr:sp macro="" textlink="">
      <xdr:nvSpPr>
        <xdr:cNvPr id="154" name="n_2aveValue債務償還比率"/>
        <xdr:cNvSpPr txBox="1"/>
      </xdr:nvSpPr>
      <xdr:spPr>
        <a:xfrm>
          <a:off x="13087427" y="586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151348</xdr:rowOff>
    </xdr:from>
    <xdr:ext cx="469744" cy="259045"/>
    <xdr:sp macro="" textlink="">
      <xdr:nvSpPr>
        <xdr:cNvPr id="155" name="n_3aveValue債務償還比率"/>
        <xdr:cNvSpPr txBox="1"/>
      </xdr:nvSpPr>
      <xdr:spPr>
        <a:xfrm>
          <a:off x="12325427" y="58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120942</xdr:rowOff>
    </xdr:from>
    <xdr:ext cx="469744" cy="259045"/>
    <xdr:sp macro="" textlink="">
      <xdr:nvSpPr>
        <xdr:cNvPr id="156" name="n_4aveValue債務償還比率"/>
        <xdr:cNvSpPr txBox="1"/>
      </xdr:nvSpPr>
      <xdr:spPr>
        <a:xfrm>
          <a:off x="11563427" y="586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50574</xdr:rowOff>
    </xdr:from>
    <xdr:ext cx="469744" cy="259045"/>
    <xdr:sp macro="" textlink="">
      <xdr:nvSpPr>
        <xdr:cNvPr id="157" name="n_1mainValue債務償還比率"/>
        <xdr:cNvSpPr txBox="1"/>
      </xdr:nvSpPr>
      <xdr:spPr>
        <a:xfrm>
          <a:off x="13836727" y="63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82609</xdr:rowOff>
    </xdr:from>
    <xdr:ext cx="469744" cy="259045"/>
    <xdr:sp macro="" textlink="">
      <xdr:nvSpPr>
        <xdr:cNvPr id="158" name="n_2mainValue債務償還比率"/>
        <xdr:cNvSpPr txBox="1"/>
      </xdr:nvSpPr>
      <xdr:spPr>
        <a:xfrm>
          <a:off x="13087427" y="651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98791</xdr:rowOff>
    </xdr:from>
    <xdr:ext cx="469744" cy="259045"/>
    <xdr:sp macro="" textlink="">
      <xdr:nvSpPr>
        <xdr:cNvPr id="159" name="n_3mainValue債務償還比率"/>
        <xdr:cNvSpPr txBox="1"/>
      </xdr:nvSpPr>
      <xdr:spPr>
        <a:xfrm>
          <a:off x="12325427" y="635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38519</xdr:rowOff>
    </xdr:from>
    <xdr:ext cx="469744" cy="259045"/>
    <xdr:sp macro="" textlink="">
      <xdr:nvSpPr>
        <xdr:cNvPr id="160" name="n_4mainValue債務償還比率"/>
        <xdr:cNvSpPr txBox="1"/>
      </xdr:nvSpPr>
      <xdr:spPr>
        <a:xfrm>
          <a:off x="11563427" y="629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99695</xdr:rowOff>
    </xdr:from>
    <xdr:to>
      <xdr:col>24</xdr:col>
      <xdr:colOff>114300</xdr:colOff>
      <xdr:row>37</xdr:row>
      <xdr:rowOff>29845</xdr:rowOff>
    </xdr:to>
    <xdr:sp macro="" textlink="">
      <xdr:nvSpPr>
        <xdr:cNvPr id="73" name="楕円 72"/>
        <xdr:cNvSpPr/>
      </xdr:nvSpPr>
      <xdr:spPr>
        <a:xfrm>
          <a:off x="4584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122572</xdr:rowOff>
    </xdr:from>
    <xdr:ext cx="405111" cy="259045"/>
    <xdr:sp macro="" textlink="">
      <xdr:nvSpPr>
        <xdr:cNvPr id="74" name="【道路】&#10;有形固定資産減価償却率該当値テキスト"/>
        <xdr:cNvSpPr txBox="1"/>
      </xdr:nvSpPr>
      <xdr:spPr>
        <a:xfrm>
          <a:off x="4673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5" name="楕円 74"/>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36</xdr:row>
      <xdr:rowOff>150495</xdr:rowOff>
    </xdr:to>
    <xdr:cxnSp macro="">
      <xdr:nvCxnSpPr>
        <xdr:cNvPr id="76" name="直線コネクタ 75"/>
        <xdr:cNvCxnSpPr/>
      </xdr:nvCxnSpPr>
      <xdr:spPr>
        <a:xfrm>
          <a:off x="3797300" y="62903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7" name="楕円 76"/>
        <xdr:cNvSpPr/>
      </xdr:nvSpPr>
      <xdr:spPr>
        <a:xfrm>
          <a:off x="2857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83820</xdr:rowOff>
    </xdr:from>
    <xdr:to>
      <xdr:col>19</xdr:col>
      <xdr:colOff>177800</xdr:colOff>
      <xdr:row>36</xdr:row>
      <xdr:rowOff>118110</xdr:rowOff>
    </xdr:to>
    <xdr:cxnSp macro="">
      <xdr:nvCxnSpPr>
        <xdr:cNvPr id="78" name="直線コネクタ 77"/>
        <xdr:cNvCxnSpPr/>
      </xdr:nvCxnSpPr>
      <xdr:spPr>
        <a:xfrm>
          <a:off x="2908300" y="6256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xdr:rowOff>
    </xdr:from>
    <xdr:to>
      <xdr:col>10</xdr:col>
      <xdr:colOff>165100</xdr:colOff>
      <xdr:row>36</xdr:row>
      <xdr:rowOff>111760</xdr:rowOff>
    </xdr:to>
    <xdr:sp macro="" textlink="">
      <xdr:nvSpPr>
        <xdr:cNvPr id="79" name="楕円 78"/>
        <xdr:cNvSpPr/>
      </xdr:nvSpPr>
      <xdr:spPr>
        <a:xfrm>
          <a:off x="1968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60960</xdr:rowOff>
    </xdr:from>
    <xdr:to>
      <xdr:col>15</xdr:col>
      <xdr:colOff>50800</xdr:colOff>
      <xdr:row>36</xdr:row>
      <xdr:rowOff>83820</xdr:rowOff>
    </xdr:to>
    <xdr:cxnSp macro="">
      <xdr:nvCxnSpPr>
        <xdr:cNvPr id="80" name="直線コネクタ 79"/>
        <xdr:cNvCxnSpPr/>
      </xdr:nvCxnSpPr>
      <xdr:spPr>
        <a:xfrm>
          <a:off x="2019300" y="6233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154940</xdr:rowOff>
    </xdr:from>
    <xdr:to>
      <xdr:col>6</xdr:col>
      <xdr:colOff>38100</xdr:colOff>
      <xdr:row>36</xdr:row>
      <xdr:rowOff>85090</xdr:rowOff>
    </xdr:to>
    <xdr:sp macro="" textlink="">
      <xdr:nvSpPr>
        <xdr:cNvPr id="81" name="楕円 80"/>
        <xdr:cNvSpPr/>
      </xdr:nvSpPr>
      <xdr:spPr>
        <a:xfrm>
          <a:off x="1079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34290</xdr:rowOff>
    </xdr:from>
    <xdr:to>
      <xdr:col>10</xdr:col>
      <xdr:colOff>114300</xdr:colOff>
      <xdr:row>36</xdr:row>
      <xdr:rowOff>60960</xdr:rowOff>
    </xdr:to>
    <xdr:cxnSp macro="">
      <xdr:nvCxnSpPr>
        <xdr:cNvPr id="82" name="直線コネクタ 81"/>
        <xdr:cNvCxnSpPr/>
      </xdr:nvCxnSpPr>
      <xdr:spPr>
        <a:xfrm>
          <a:off x="1130300" y="6206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87" name="n_1mainValue【道路】&#10;有形固定資産減価償却率"/>
        <xdr:cNvSpPr txBox="1"/>
      </xdr:nvSpPr>
      <xdr:spPr>
        <a:xfrm>
          <a:off x="3582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151147</xdr:rowOff>
    </xdr:from>
    <xdr:ext cx="405111" cy="259045"/>
    <xdr:sp macro="" textlink="">
      <xdr:nvSpPr>
        <xdr:cNvPr id="88" name="n_2mainValue【道路】&#10;有形固定資産減価償却率"/>
        <xdr:cNvSpPr txBox="1"/>
      </xdr:nvSpPr>
      <xdr:spPr>
        <a:xfrm>
          <a:off x="2705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9" name="n_3main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101617</xdr:rowOff>
    </xdr:from>
    <xdr:ext cx="405111" cy="259045"/>
    <xdr:sp macro="" textlink="">
      <xdr:nvSpPr>
        <xdr:cNvPr id="90" name="n_4mainValue【道路】&#10;有形固定資産減価償却率"/>
        <xdr:cNvSpPr txBox="1"/>
      </xdr:nvSpPr>
      <xdr:spPr>
        <a:xfrm>
          <a:off x="927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34</xdr:row>
      <xdr:rowOff>130000</xdr:rowOff>
    </xdr:from>
    <xdr:to>
      <xdr:col>50</xdr:col>
      <xdr:colOff>165100</xdr:colOff>
      <xdr:row>35</xdr:row>
      <xdr:rowOff>60150</xdr:rowOff>
    </xdr:to>
    <xdr:sp macro="" textlink="">
      <xdr:nvSpPr>
        <xdr:cNvPr id="121" name="フローチャート: 判断 120"/>
        <xdr:cNvSpPr/>
      </xdr:nvSpPr>
      <xdr:spPr>
        <a:xfrm>
          <a:off x="9588500" y="59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166789</xdr:rowOff>
    </xdr:from>
    <xdr:to>
      <xdr:col>46</xdr:col>
      <xdr:colOff>38100</xdr:colOff>
      <xdr:row>35</xdr:row>
      <xdr:rowOff>96939</xdr:rowOff>
    </xdr:to>
    <xdr:sp macro="" textlink="">
      <xdr:nvSpPr>
        <xdr:cNvPr id="122" name="フローチャート: 判断 121"/>
        <xdr:cNvSpPr/>
      </xdr:nvSpPr>
      <xdr:spPr>
        <a:xfrm>
          <a:off x="8699500" y="59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13170</xdr:rowOff>
    </xdr:from>
    <xdr:to>
      <xdr:col>41</xdr:col>
      <xdr:colOff>101600</xdr:colOff>
      <xdr:row>35</xdr:row>
      <xdr:rowOff>114770</xdr:rowOff>
    </xdr:to>
    <xdr:sp macro="" textlink="">
      <xdr:nvSpPr>
        <xdr:cNvPr id="123" name="フローチャート: 判断 122"/>
        <xdr:cNvSpPr/>
      </xdr:nvSpPr>
      <xdr:spPr>
        <a:xfrm>
          <a:off x="7810500" y="601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88379</xdr:rowOff>
    </xdr:from>
    <xdr:to>
      <xdr:col>36</xdr:col>
      <xdr:colOff>165100</xdr:colOff>
      <xdr:row>41</xdr:row>
      <xdr:rowOff>18529</xdr:rowOff>
    </xdr:to>
    <xdr:sp macro="" textlink="">
      <xdr:nvSpPr>
        <xdr:cNvPr id="124" name="フローチャート: 判断 123"/>
        <xdr:cNvSpPr/>
      </xdr:nvSpPr>
      <xdr:spPr>
        <a:xfrm>
          <a:off x="6921500" y="694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39436</xdr:rowOff>
    </xdr:from>
    <xdr:to>
      <xdr:col>55</xdr:col>
      <xdr:colOff>50800</xdr:colOff>
      <xdr:row>40</xdr:row>
      <xdr:rowOff>141036</xdr:rowOff>
    </xdr:to>
    <xdr:sp macro="" textlink="">
      <xdr:nvSpPr>
        <xdr:cNvPr id="130" name="楕円 129"/>
        <xdr:cNvSpPr/>
      </xdr:nvSpPr>
      <xdr:spPr>
        <a:xfrm>
          <a:off x="10426700" y="68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17863</xdr:rowOff>
    </xdr:from>
    <xdr:ext cx="534377" cy="259045"/>
    <xdr:sp macro="" textlink="">
      <xdr:nvSpPr>
        <xdr:cNvPr id="131" name="【道路】&#10;一人当たり延長該当値テキスト"/>
        <xdr:cNvSpPr txBox="1"/>
      </xdr:nvSpPr>
      <xdr:spPr>
        <a:xfrm>
          <a:off x="10515600" y="687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48405</xdr:rowOff>
    </xdr:from>
    <xdr:to>
      <xdr:col>50</xdr:col>
      <xdr:colOff>165100</xdr:colOff>
      <xdr:row>40</xdr:row>
      <xdr:rowOff>150005</xdr:rowOff>
    </xdr:to>
    <xdr:sp macro="" textlink="">
      <xdr:nvSpPr>
        <xdr:cNvPr id="132" name="楕円 131"/>
        <xdr:cNvSpPr/>
      </xdr:nvSpPr>
      <xdr:spPr>
        <a:xfrm>
          <a:off x="9588500" y="69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90236</xdr:rowOff>
    </xdr:from>
    <xdr:to>
      <xdr:col>55</xdr:col>
      <xdr:colOff>0</xdr:colOff>
      <xdr:row>40</xdr:row>
      <xdr:rowOff>99205</xdr:rowOff>
    </xdr:to>
    <xdr:cxnSp macro="">
      <xdr:nvCxnSpPr>
        <xdr:cNvPr id="133" name="直線コネクタ 132"/>
        <xdr:cNvCxnSpPr/>
      </xdr:nvCxnSpPr>
      <xdr:spPr>
        <a:xfrm flipV="1">
          <a:off x="9639300" y="6948236"/>
          <a:ext cx="838200" cy="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61755</xdr:rowOff>
    </xdr:from>
    <xdr:to>
      <xdr:col>46</xdr:col>
      <xdr:colOff>38100</xdr:colOff>
      <xdr:row>40</xdr:row>
      <xdr:rowOff>163355</xdr:rowOff>
    </xdr:to>
    <xdr:sp macro="" textlink="">
      <xdr:nvSpPr>
        <xdr:cNvPr id="134" name="楕円 133"/>
        <xdr:cNvSpPr/>
      </xdr:nvSpPr>
      <xdr:spPr>
        <a:xfrm>
          <a:off x="8699500" y="691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99205</xdr:rowOff>
    </xdr:from>
    <xdr:to>
      <xdr:col>50</xdr:col>
      <xdr:colOff>114300</xdr:colOff>
      <xdr:row>40</xdr:row>
      <xdr:rowOff>112555</xdr:rowOff>
    </xdr:to>
    <xdr:cxnSp macro="">
      <xdr:nvCxnSpPr>
        <xdr:cNvPr id="135" name="直線コネクタ 134"/>
        <xdr:cNvCxnSpPr/>
      </xdr:nvCxnSpPr>
      <xdr:spPr>
        <a:xfrm flipV="1">
          <a:off x="8750300" y="6957205"/>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70076</xdr:rowOff>
    </xdr:from>
    <xdr:to>
      <xdr:col>41</xdr:col>
      <xdr:colOff>101600</xdr:colOff>
      <xdr:row>41</xdr:row>
      <xdr:rowOff>226</xdr:rowOff>
    </xdr:to>
    <xdr:sp macro="" textlink="">
      <xdr:nvSpPr>
        <xdr:cNvPr id="136" name="楕円 135"/>
        <xdr:cNvSpPr/>
      </xdr:nvSpPr>
      <xdr:spPr>
        <a:xfrm>
          <a:off x="7810500" y="692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112555</xdr:rowOff>
    </xdr:from>
    <xdr:to>
      <xdr:col>45</xdr:col>
      <xdr:colOff>177800</xdr:colOff>
      <xdr:row>40</xdr:row>
      <xdr:rowOff>120876</xdr:rowOff>
    </xdr:to>
    <xdr:cxnSp macro="">
      <xdr:nvCxnSpPr>
        <xdr:cNvPr id="137" name="直線コネクタ 136"/>
        <xdr:cNvCxnSpPr/>
      </xdr:nvCxnSpPr>
      <xdr:spPr>
        <a:xfrm flipV="1">
          <a:off x="7861300" y="697055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78077</xdr:rowOff>
    </xdr:from>
    <xdr:to>
      <xdr:col>36</xdr:col>
      <xdr:colOff>165100</xdr:colOff>
      <xdr:row>41</xdr:row>
      <xdr:rowOff>8227</xdr:rowOff>
    </xdr:to>
    <xdr:sp macro="" textlink="">
      <xdr:nvSpPr>
        <xdr:cNvPr id="138" name="楕円 137"/>
        <xdr:cNvSpPr/>
      </xdr:nvSpPr>
      <xdr:spPr>
        <a:xfrm>
          <a:off x="6921500" y="69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120876</xdr:rowOff>
    </xdr:from>
    <xdr:to>
      <xdr:col>41</xdr:col>
      <xdr:colOff>50800</xdr:colOff>
      <xdr:row>40</xdr:row>
      <xdr:rowOff>128877</xdr:rowOff>
    </xdr:to>
    <xdr:cxnSp macro="">
      <xdr:nvCxnSpPr>
        <xdr:cNvPr id="139" name="直線コネクタ 138"/>
        <xdr:cNvCxnSpPr/>
      </xdr:nvCxnSpPr>
      <xdr:spPr>
        <a:xfrm flipV="1">
          <a:off x="6972300" y="697887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33</xdr:row>
      <xdr:rowOff>76677</xdr:rowOff>
    </xdr:from>
    <xdr:ext cx="599010" cy="259045"/>
    <xdr:sp macro="" textlink="">
      <xdr:nvSpPr>
        <xdr:cNvPr id="140" name="n_1aveValue【道路】&#10;一人当たり延長"/>
        <xdr:cNvSpPr txBox="1"/>
      </xdr:nvSpPr>
      <xdr:spPr>
        <a:xfrm>
          <a:off x="9327094" y="573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113466</xdr:rowOff>
    </xdr:from>
    <xdr:ext cx="599010" cy="259045"/>
    <xdr:sp macro="" textlink="">
      <xdr:nvSpPr>
        <xdr:cNvPr id="141" name="n_2aveValue【道路】&#10;一人当たり延長"/>
        <xdr:cNvSpPr txBox="1"/>
      </xdr:nvSpPr>
      <xdr:spPr>
        <a:xfrm>
          <a:off x="8450794" y="577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131297</xdr:rowOff>
    </xdr:from>
    <xdr:ext cx="599010" cy="259045"/>
    <xdr:sp macro="" textlink="">
      <xdr:nvSpPr>
        <xdr:cNvPr id="142" name="n_3aveValue【道路】&#10;一人当たり延長"/>
        <xdr:cNvSpPr txBox="1"/>
      </xdr:nvSpPr>
      <xdr:spPr>
        <a:xfrm>
          <a:off x="7561794" y="578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9656</xdr:rowOff>
    </xdr:from>
    <xdr:ext cx="534377" cy="259045"/>
    <xdr:sp macro="" textlink="">
      <xdr:nvSpPr>
        <xdr:cNvPr id="143" name="n_4aveValue【道路】&#10;一人当たり延長"/>
        <xdr:cNvSpPr txBox="1"/>
      </xdr:nvSpPr>
      <xdr:spPr>
        <a:xfrm>
          <a:off x="6705111" y="703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141132</xdr:rowOff>
    </xdr:from>
    <xdr:ext cx="534377" cy="259045"/>
    <xdr:sp macro="" textlink="">
      <xdr:nvSpPr>
        <xdr:cNvPr id="144" name="n_1mainValue【道路】&#10;一人当たり延長"/>
        <xdr:cNvSpPr txBox="1"/>
      </xdr:nvSpPr>
      <xdr:spPr>
        <a:xfrm>
          <a:off x="9359411" y="69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154482</xdr:rowOff>
    </xdr:from>
    <xdr:ext cx="534377" cy="259045"/>
    <xdr:sp macro="" textlink="">
      <xdr:nvSpPr>
        <xdr:cNvPr id="145" name="n_2mainValue【道路】&#10;一人当たり延長"/>
        <xdr:cNvSpPr txBox="1"/>
      </xdr:nvSpPr>
      <xdr:spPr>
        <a:xfrm>
          <a:off x="8483111" y="70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162803</xdr:rowOff>
    </xdr:from>
    <xdr:ext cx="534377" cy="259045"/>
    <xdr:sp macro="" textlink="">
      <xdr:nvSpPr>
        <xdr:cNvPr id="146" name="n_3mainValue【道路】&#10;一人当たり延長"/>
        <xdr:cNvSpPr txBox="1"/>
      </xdr:nvSpPr>
      <xdr:spPr>
        <a:xfrm>
          <a:off x="7594111" y="702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24754</xdr:rowOff>
    </xdr:from>
    <xdr:ext cx="534377" cy="259045"/>
    <xdr:sp macro="" textlink="">
      <xdr:nvSpPr>
        <xdr:cNvPr id="147" name="n_4mainValue【道路】&#10;一人当たり延長"/>
        <xdr:cNvSpPr txBox="1"/>
      </xdr:nvSpPr>
      <xdr:spPr>
        <a:xfrm>
          <a:off x="6705111" y="671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12065</xdr:rowOff>
    </xdr:from>
    <xdr:to>
      <xdr:col>20</xdr:col>
      <xdr:colOff>38100</xdr:colOff>
      <xdr:row>62</xdr:row>
      <xdr:rowOff>113665</xdr:rowOff>
    </xdr:to>
    <xdr:sp macro="" textlink="">
      <xdr:nvSpPr>
        <xdr:cNvPr id="178" name="フローチャート: 判断 177"/>
        <xdr:cNvSpPr/>
      </xdr:nvSpPr>
      <xdr:spPr>
        <a:xfrm>
          <a:off x="3746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4445</xdr:rowOff>
    </xdr:from>
    <xdr:to>
      <xdr:col>15</xdr:col>
      <xdr:colOff>101600</xdr:colOff>
      <xdr:row>62</xdr:row>
      <xdr:rowOff>106045</xdr:rowOff>
    </xdr:to>
    <xdr:sp macro="" textlink="">
      <xdr:nvSpPr>
        <xdr:cNvPr id="179" name="フローチャート: 判断 178"/>
        <xdr:cNvSpPr/>
      </xdr:nvSpPr>
      <xdr:spPr>
        <a:xfrm>
          <a:off x="2857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80" name="フローチャート: 判断 179"/>
        <xdr:cNvSpPr/>
      </xdr:nvSpPr>
      <xdr:spPr>
        <a:xfrm>
          <a:off x="1968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120650</xdr:rowOff>
    </xdr:from>
    <xdr:to>
      <xdr:col>6</xdr:col>
      <xdr:colOff>38100</xdr:colOff>
      <xdr:row>62</xdr:row>
      <xdr:rowOff>50800</xdr:rowOff>
    </xdr:to>
    <xdr:sp macro="" textlink="">
      <xdr:nvSpPr>
        <xdr:cNvPr id="181" name="フローチャート: 判断 180"/>
        <xdr:cNvSpPr/>
      </xdr:nvSpPr>
      <xdr:spPr>
        <a:xfrm>
          <a:off x="107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7" name="楕円 186"/>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17797</xdr:rowOff>
    </xdr:from>
    <xdr:ext cx="405111" cy="259045"/>
    <xdr:sp macro="" textlink="">
      <xdr:nvSpPr>
        <xdr:cNvPr id="188" name="【橋りょう・トンネル】&#10;有形固定資産減価償却率該当値テキスト"/>
        <xdr:cNvSpPr txBox="1"/>
      </xdr:nvSpPr>
      <xdr:spPr>
        <a:xfrm>
          <a:off x="4673600"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9" name="楕円 188"/>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45720</xdr:rowOff>
    </xdr:to>
    <xdr:cxnSp macro="">
      <xdr:nvCxnSpPr>
        <xdr:cNvPr id="190" name="直線コネクタ 189"/>
        <xdr:cNvCxnSpPr/>
      </xdr:nvCxnSpPr>
      <xdr:spPr>
        <a:xfrm>
          <a:off x="3797300" y="10485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126365</xdr:rowOff>
    </xdr:from>
    <xdr:to>
      <xdr:col>15</xdr:col>
      <xdr:colOff>101600</xdr:colOff>
      <xdr:row>61</xdr:row>
      <xdr:rowOff>56515</xdr:rowOff>
    </xdr:to>
    <xdr:sp macro="" textlink="">
      <xdr:nvSpPr>
        <xdr:cNvPr id="191" name="楕円 190"/>
        <xdr:cNvSpPr/>
      </xdr:nvSpPr>
      <xdr:spPr>
        <a:xfrm>
          <a:off x="2857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xdr:rowOff>
    </xdr:from>
    <xdr:to>
      <xdr:col>19</xdr:col>
      <xdr:colOff>177800</xdr:colOff>
      <xdr:row>61</xdr:row>
      <xdr:rowOff>26670</xdr:rowOff>
    </xdr:to>
    <xdr:cxnSp macro="">
      <xdr:nvCxnSpPr>
        <xdr:cNvPr id="192" name="直線コネクタ 191"/>
        <xdr:cNvCxnSpPr/>
      </xdr:nvCxnSpPr>
      <xdr:spPr>
        <a:xfrm>
          <a:off x="2908300" y="1046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93" name="楕円 192"/>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xdr:rowOff>
    </xdr:from>
    <xdr:to>
      <xdr:col>15</xdr:col>
      <xdr:colOff>50800</xdr:colOff>
      <xdr:row>61</xdr:row>
      <xdr:rowOff>26670</xdr:rowOff>
    </xdr:to>
    <xdr:cxnSp macro="">
      <xdr:nvCxnSpPr>
        <xdr:cNvPr id="194" name="直線コネクタ 193"/>
        <xdr:cNvCxnSpPr/>
      </xdr:nvCxnSpPr>
      <xdr:spPr>
        <a:xfrm flipV="1">
          <a:off x="2019300" y="104641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195" name="楕円 194"/>
        <xdr:cNvSpPr/>
      </xdr:nvSpPr>
      <xdr:spPr>
        <a:xfrm>
          <a:off x="1079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26670</xdr:rowOff>
    </xdr:to>
    <xdr:cxnSp macro="">
      <xdr:nvCxnSpPr>
        <xdr:cNvPr id="196" name="直線コネクタ 195"/>
        <xdr:cNvCxnSpPr/>
      </xdr:nvCxnSpPr>
      <xdr:spPr>
        <a:xfrm>
          <a:off x="1130300" y="10460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104792</xdr:rowOff>
    </xdr:from>
    <xdr:ext cx="405111" cy="259045"/>
    <xdr:sp macro="" textlink="">
      <xdr:nvSpPr>
        <xdr:cNvPr id="197" name="n_1aveValue【橋りょう・トンネル】&#10;有形固定資産減価償却率"/>
        <xdr:cNvSpPr txBox="1"/>
      </xdr:nvSpPr>
      <xdr:spPr>
        <a:xfrm>
          <a:off x="3582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198" name="n_2aveValue【橋りょう・トンネル】&#10;有形固定資産減価償却率"/>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199" name="n_3aveValue【橋りょう・トンネ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0" name="n_4aveValue【橋りょう・トンネ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93997</xdr:rowOff>
    </xdr:from>
    <xdr:ext cx="405111" cy="259045"/>
    <xdr:sp macro="" textlink="">
      <xdr:nvSpPr>
        <xdr:cNvPr id="201" name="n_1mainValue【橋りょう・トンネル】&#10;有形固定資産減価償却率"/>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73042</xdr:rowOff>
    </xdr:from>
    <xdr:ext cx="405111" cy="259045"/>
    <xdr:sp macro="" textlink="">
      <xdr:nvSpPr>
        <xdr:cNvPr id="202" name="n_2mainValue【橋りょう・トンネル】&#10;有形固定資産減価償却率"/>
        <xdr:cNvSpPr txBox="1"/>
      </xdr:nvSpPr>
      <xdr:spPr>
        <a:xfrm>
          <a:off x="2705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93997</xdr:rowOff>
    </xdr:from>
    <xdr:ext cx="405111" cy="259045"/>
    <xdr:sp macro="" textlink="">
      <xdr:nvSpPr>
        <xdr:cNvPr id="203" name="n_3mainValue【橋りょう・トンネル】&#10;有形固定資産減価償却率"/>
        <xdr:cNvSpPr txBox="1"/>
      </xdr:nvSpPr>
      <xdr:spPr>
        <a:xfrm>
          <a:off x="1816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69232</xdr:rowOff>
    </xdr:from>
    <xdr:ext cx="405111" cy="259045"/>
    <xdr:sp macro="" textlink="">
      <xdr:nvSpPr>
        <xdr:cNvPr id="204" name="n_4mainValue【橋りょう・トンネル】&#10;有形固定資産減価償却率"/>
        <xdr:cNvSpPr txBox="1"/>
      </xdr:nvSpPr>
      <xdr:spPr>
        <a:xfrm>
          <a:off x="927744"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41031</xdr:rowOff>
    </xdr:from>
    <xdr:ext cx="690189" cy="259045"/>
    <xdr:sp macro="" textlink="">
      <xdr:nvSpPr>
        <xdr:cNvPr id="235" name="【橋りょう・トンネル】&#10;一人当たり有形固定資産（償却資産）額平均値テキスト"/>
        <xdr:cNvSpPr txBox="1"/>
      </xdr:nvSpPr>
      <xdr:spPr>
        <a:xfrm>
          <a:off x="10515600" y="10842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163385</xdr:rowOff>
    </xdr:from>
    <xdr:to>
      <xdr:col>50</xdr:col>
      <xdr:colOff>165100</xdr:colOff>
      <xdr:row>64</xdr:row>
      <xdr:rowOff>93535</xdr:rowOff>
    </xdr:to>
    <xdr:sp macro="" textlink="">
      <xdr:nvSpPr>
        <xdr:cNvPr id="237" name="フローチャート: 判断 236"/>
        <xdr:cNvSpPr/>
      </xdr:nvSpPr>
      <xdr:spPr>
        <a:xfrm>
          <a:off x="9588500" y="1096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3480</xdr:rowOff>
    </xdr:from>
    <xdr:to>
      <xdr:col>46</xdr:col>
      <xdr:colOff>38100</xdr:colOff>
      <xdr:row>64</xdr:row>
      <xdr:rowOff>105080</xdr:rowOff>
    </xdr:to>
    <xdr:sp macro="" textlink="">
      <xdr:nvSpPr>
        <xdr:cNvPr id="238" name="フローチャート: 判断 237"/>
        <xdr:cNvSpPr/>
      </xdr:nvSpPr>
      <xdr:spPr>
        <a:xfrm>
          <a:off x="8699500" y="109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162496</xdr:rowOff>
    </xdr:from>
    <xdr:to>
      <xdr:col>41</xdr:col>
      <xdr:colOff>101600</xdr:colOff>
      <xdr:row>64</xdr:row>
      <xdr:rowOff>92646</xdr:rowOff>
    </xdr:to>
    <xdr:sp macro="" textlink="">
      <xdr:nvSpPr>
        <xdr:cNvPr id="239" name="フローチャート: 判断 238"/>
        <xdr:cNvSpPr/>
      </xdr:nvSpPr>
      <xdr:spPr>
        <a:xfrm>
          <a:off x="7810500" y="1096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157126</xdr:rowOff>
    </xdr:from>
    <xdr:to>
      <xdr:col>36</xdr:col>
      <xdr:colOff>165100</xdr:colOff>
      <xdr:row>64</xdr:row>
      <xdr:rowOff>87276</xdr:rowOff>
    </xdr:to>
    <xdr:sp macro="" textlink="">
      <xdr:nvSpPr>
        <xdr:cNvPr id="240" name="フローチャート: 判断 239"/>
        <xdr:cNvSpPr/>
      </xdr:nvSpPr>
      <xdr:spPr>
        <a:xfrm>
          <a:off x="6921500" y="109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56580</xdr:rowOff>
    </xdr:from>
    <xdr:to>
      <xdr:col>55</xdr:col>
      <xdr:colOff>50800</xdr:colOff>
      <xdr:row>63</xdr:row>
      <xdr:rowOff>158180</xdr:rowOff>
    </xdr:to>
    <xdr:sp macro="" textlink="">
      <xdr:nvSpPr>
        <xdr:cNvPr id="246" name="楕円 245"/>
        <xdr:cNvSpPr/>
      </xdr:nvSpPr>
      <xdr:spPr>
        <a:xfrm>
          <a:off x="10426700" y="108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79457</xdr:rowOff>
    </xdr:from>
    <xdr:ext cx="690189" cy="259045"/>
    <xdr:sp macro="" textlink="">
      <xdr:nvSpPr>
        <xdr:cNvPr id="247" name="【橋りょう・トンネル】&#10;一人当たり有形固定資産（償却資産）額該当値テキスト"/>
        <xdr:cNvSpPr txBox="1"/>
      </xdr:nvSpPr>
      <xdr:spPr>
        <a:xfrm>
          <a:off x="10515600" y="10709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65002</xdr:rowOff>
    </xdr:from>
    <xdr:to>
      <xdr:col>50</xdr:col>
      <xdr:colOff>165100</xdr:colOff>
      <xdr:row>63</xdr:row>
      <xdr:rowOff>166602</xdr:rowOff>
    </xdr:to>
    <xdr:sp macro="" textlink="">
      <xdr:nvSpPr>
        <xdr:cNvPr id="248" name="楕円 247"/>
        <xdr:cNvSpPr/>
      </xdr:nvSpPr>
      <xdr:spPr>
        <a:xfrm>
          <a:off x="9588500" y="108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107380</xdr:rowOff>
    </xdr:from>
    <xdr:to>
      <xdr:col>55</xdr:col>
      <xdr:colOff>0</xdr:colOff>
      <xdr:row>63</xdr:row>
      <xdr:rowOff>115802</xdr:rowOff>
    </xdr:to>
    <xdr:cxnSp macro="">
      <xdr:nvCxnSpPr>
        <xdr:cNvPr id="249" name="直線コネクタ 248"/>
        <xdr:cNvCxnSpPr/>
      </xdr:nvCxnSpPr>
      <xdr:spPr>
        <a:xfrm flipV="1">
          <a:off x="9639300" y="10908730"/>
          <a:ext cx="8382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71341</xdr:rowOff>
    </xdr:from>
    <xdr:to>
      <xdr:col>46</xdr:col>
      <xdr:colOff>38100</xdr:colOff>
      <xdr:row>64</xdr:row>
      <xdr:rowOff>1491</xdr:rowOff>
    </xdr:to>
    <xdr:sp macro="" textlink="">
      <xdr:nvSpPr>
        <xdr:cNvPr id="250" name="楕円 249"/>
        <xdr:cNvSpPr/>
      </xdr:nvSpPr>
      <xdr:spPr>
        <a:xfrm>
          <a:off x="8699500" y="108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115802</xdr:rowOff>
    </xdr:from>
    <xdr:to>
      <xdr:col>50</xdr:col>
      <xdr:colOff>114300</xdr:colOff>
      <xdr:row>63</xdr:row>
      <xdr:rowOff>122141</xdr:rowOff>
    </xdr:to>
    <xdr:cxnSp macro="">
      <xdr:nvCxnSpPr>
        <xdr:cNvPr id="251" name="直線コネクタ 250"/>
        <xdr:cNvCxnSpPr/>
      </xdr:nvCxnSpPr>
      <xdr:spPr>
        <a:xfrm flipV="1">
          <a:off x="8750300" y="10917152"/>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85661</xdr:rowOff>
    </xdr:from>
    <xdr:to>
      <xdr:col>41</xdr:col>
      <xdr:colOff>101600</xdr:colOff>
      <xdr:row>64</xdr:row>
      <xdr:rowOff>15811</xdr:rowOff>
    </xdr:to>
    <xdr:sp macro="" textlink="">
      <xdr:nvSpPr>
        <xdr:cNvPr id="252" name="楕円 251"/>
        <xdr:cNvSpPr/>
      </xdr:nvSpPr>
      <xdr:spPr>
        <a:xfrm>
          <a:off x="7810500" y="108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122141</xdr:rowOff>
    </xdr:from>
    <xdr:to>
      <xdr:col>45</xdr:col>
      <xdr:colOff>177800</xdr:colOff>
      <xdr:row>63</xdr:row>
      <xdr:rowOff>136461</xdr:rowOff>
    </xdr:to>
    <xdr:cxnSp macro="">
      <xdr:nvCxnSpPr>
        <xdr:cNvPr id="253" name="直線コネクタ 252"/>
        <xdr:cNvCxnSpPr/>
      </xdr:nvCxnSpPr>
      <xdr:spPr>
        <a:xfrm flipV="1">
          <a:off x="7861300" y="10923491"/>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91399</xdr:rowOff>
    </xdr:from>
    <xdr:to>
      <xdr:col>36</xdr:col>
      <xdr:colOff>165100</xdr:colOff>
      <xdr:row>64</xdr:row>
      <xdr:rowOff>21549</xdr:rowOff>
    </xdr:to>
    <xdr:sp macro="" textlink="">
      <xdr:nvSpPr>
        <xdr:cNvPr id="254" name="楕円 253"/>
        <xdr:cNvSpPr/>
      </xdr:nvSpPr>
      <xdr:spPr>
        <a:xfrm>
          <a:off x="6921500" y="108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136461</xdr:rowOff>
    </xdr:from>
    <xdr:to>
      <xdr:col>41</xdr:col>
      <xdr:colOff>50800</xdr:colOff>
      <xdr:row>63</xdr:row>
      <xdr:rowOff>142199</xdr:rowOff>
    </xdr:to>
    <xdr:cxnSp macro="">
      <xdr:nvCxnSpPr>
        <xdr:cNvPr id="255" name="直線コネクタ 254"/>
        <xdr:cNvCxnSpPr/>
      </xdr:nvCxnSpPr>
      <xdr:spPr>
        <a:xfrm flipV="1">
          <a:off x="6972300" y="10937811"/>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84662</xdr:rowOff>
    </xdr:from>
    <xdr:ext cx="599010" cy="259045"/>
    <xdr:sp macro="" textlink="">
      <xdr:nvSpPr>
        <xdr:cNvPr id="256" name="n_1aveValue【橋りょう・トンネル】&#10;一人当たり有形固定資産（償却資産）額"/>
        <xdr:cNvSpPr txBox="1"/>
      </xdr:nvSpPr>
      <xdr:spPr>
        <a:xfrm>
          <a:off x="9327095" y="1105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96207</xdr:rowOff>
    </xdr:from>
    <xdr:ext cx="599010" cy="259045"/>
    <xdr:sp macro="" textlink="">
      <xdr:nvSpPr>
        <xdr:cNvPr id="257" name="n_2aveValue【橋りょう・トンネル】&#10;一人当たり有形固定資産（償却資産）額"/>
        <xdr:cNvSpPr txBox="1"/>
      </xdr:nvSpPr>
      <xdr:spPr>
        <a:xfrm>
          <a:off x="8450795" y="1106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83773</xdr:rowOff>
    </xdr:from>
    <xdr:ext cx="599010" cy="259045"/>
    <xdr:sp macro="" textlink="">
      <xdr:nvSpPr>
        <xdr:cNvPr id="258" name="n_3aveValue【橋りょう・トンネル】&#10;一人当たり有形固定資産（償却資産）額"/>
        <xdr:cNvSpPr txBox="1"/>
      </xdr:nvSpPr>
      <xdr:spPr>
        <a:xfrm>
          <a:off x="7561795" y="1105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78403</xdr:rowOff>
    </xdr:from>
    <xdr:ext cx="599010" cy="259045"/>
    <xdr:sp macro="" textlink="">
      <xdr:nvSpPr>
        <xdr:cNvPr id="259" name="n_4aveValue【橋りょう・トンネル】&#10;一人当たり有形固定資産（償却資産）額"/>
        <xdr:cNvSpPr txBox="1"/>
      </xdr:nvSpPr>
      <xdr:spPr>
        <a:xfrm>
          <a:off x="6672795" y="110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11679</xdr:rowOff>
    </xdr:from>
    <xdr:ext cx="690189" cy="259045"/>
    <xdr:sp macro="" textlink="">
      <xdr:nvSpPr>
        <xdr:cNvPr id="260" name="n_1mainValue【橋りょう・トンネル】&#10;一人当たり有形固定資産（償却資産）額"/>
        <xdr:cNvSpPr txBox="1"/>
      </xdr:nvSpPr>
      <xdr:spPr>
        <a:xfrm>
          <a:off x="9281505" y="106415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18018</xdr:rowOff>
    </xdr:from>
    <xdr:ext cx="690189" cy="259045"/>
    <xdr:sp macro="" textlink="">
      <xdr:nvSpPr>
        <xdr:cNvPr id="261" name="n_2mainValue【橋りょう・トンネル】&#10;一人当たり有形固定資産（償却資産）額"/>
        <xdr:cNvSpPr txBox="1"/>
      </xdr:nvSpPr>
      <xdr:spPr>
        <a:xfrm>
          <a:off x="8405205" y="10647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32338</xdr:rowOff>
    </xdr:from>
    <xdr:ext cx="690189" cy="259045"/>
    <xdr:sp macro="" textlink="">
      <xdr:nvSpPr>
        <xdr:cNvPr id="262" name="n_3mainValue【橋りょう・トンネル】&#10;一人当たり有形固定資産（償却資産）額"/>
        <xdr:cNvSpPr txBox="1"/>
      </xdr:nvSpPr>
      <xdr:spPr>
        <a:xfrm>
          <a:off x="7516205" y="10662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38076</xdr:rowOff>
    </xdr:from>
    <xdr:ext cx="599010" cy="259045"/>
    <xdr:sp macro="" textlink="">
      <xdr:nvSpPr>
        <xdr:cNvPr id="263" name="n_4mainValue【橋りょう・トンネル】&#10;一人当たり有形固定資産（償却資産）額"/>
        <xdr:cNvSpPr txBox="1"/>
      </xdr:nvSpPr>
      <xdr:spPr>
        <a:xfrm>
          <a:off x="6672795" y="1066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52070</xdr:rowOff>
    </xdr:from>
    <xdr:to>
      <xdr:col>20</xdr:col>
      <xdr:colOff>38100</xdr:colOff>
      <xdr:row>82</xdr:row>
      <xdr:rowOff>153670</xdr:rowOff>
    </xdr:to>
    <xdr:sp macro="" textlink="">
      <xdr:nvSpPr>
        <xdr:cNvPr id="295" name="フローチャート: 判断 294"/>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6" name="フローチャート: 判断 295"/>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7" name="フローチャート: 判断 296"/>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120650</xdr:rowOff>
    </xdr:from>
    <xdr:to>
      <xdr:col>6</xdr:col>
      <xdr:colOff>38100</xdr:colOff>
      <xdr:row>85</xdr:row>
      <xdr:rowOff>50800</xdr:rowOff>
    </xdr:to>
    <xdr:sp macro="" textlink="">
      <xdr:nvSpPr>
        <xdr:cNvPr id="298" name="フローチャート: 判断 297"/>
        <xdr:cNvSpPr/>
      </xdr:nvSpPr>
      <xdr:spPr>
        <a:xfrm>
          <a:off x="1079500" y="1452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4" name="楕円 303"/>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5"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6" name="楕円 305"/>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81</xdr:row>
      <xdr:rowOff>15239</xdr:rowOff>
    </xdr:to>
    <xdr:cxnSp macro="">
      <xdr:nvCxnSpPr>
        <xdr:cNvPr id="307" name="直線コネクタ 306"/>
        <xdr:cNvCxnSpPr/>
      </xdr:nvCxnSpPr>
      <xdr:spPr>
        <a:xfrm>
          <a:off x="3797300" y="1381887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143511</xdr:rowOff>
    </xdr:from>
    <xdr:to>
      <xdr:col>15</xdr:col>
      <xdr:colOff>101600</xdr:colOff>
      <xdr:row>80</xdr:row>
      <xdr:rowOff>73661</xdr:rowOff>
    </xdr:to>
    <xdr:sp macro="" textlink="">
      <xdr:nvSpPr>
        <xdr:cNvPr id="308" name="楕円 307"/>
        <xdr:cNvSpPr/>
      </xdr:nvSpPr>
      <xdr:spPr>
        <a:xfrm>
          <a:off x="2857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22861</xdr:rowOff>
    </xdr:from>
    <xdr:to>
      <xdr:col>19</xdr:col>
      <xdr:colOff>177800</xdr:colOff>
      <xdr:row>80</xdr:row>
      <xdr:rowOff>102870</xdr:rowOff>
    </xdr:to>
    <xdr:cxnSp macro="">
      <xdr:nvCxnSpPr>
        <xdr:cNvPr id="309" name="直線コネクタ 308"/>
        <xdr:cNvCxnSpPr/>
      </xdr:nvCxnSpPr>
      <xdr:spPr>
        <a:xfrm>
          <a:off x="2908300" y="137388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10" name="楕円 309"/>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152400</xdr:rowOff>
    </xdr:to>
    <xdr:cxnSp macro="">
      <xdr:nvCxnSpPr>
        <xdr:cNvPr id="311" name="直線コネクタ 310"/>
        <xdr:cNvCxnSpPr/>
      </xdr:nvCxnSpPr>
      <xdr:spPr>
        <a:xfrm flipV="1">
          <a:off x="2019300" y="137388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162561</xdr:rowOff>
    </xdr:from>
    <xdr:to>
      <xdr:col>6</xdr:col>
      <xdr:colOff>38100</xdr:colOff>
      <xdr:row>81</xdr:row>
      <xdr:rowOff>92711</xdr:rowOff>
    </xdr:to>
    <xdr:sp macro="" textlink="">
      <xdr:nvSpPr>
        <xdr:cNvPr id="312" name="楕円 311"/>
        <xdr:cNvSpPr/>
      </xdr:nvSpPr>
      <xdr:spPr>
        <a:xfrm>
          <a:off x="1079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41911</xdr:rowOff>
    </xdr:to>
    <xdr:cxnSp macro="">
      <xdr:nvCxnSpPr>
        <xdr:cNvPr id="313" name="直線コネクタ 312"/>
        <xdr:cNvCxnSpPr/>
      </xdr:nvCxnSpPr>
      <xdr:spPr>
        <a:xfrm flipV="1">
          <a:off x="1130300" y="138684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144797</xdr:rowOff>
    </xdr:from>
    <xdr:ext cx="405111" cy="259045"/>
    <xdr:sp macro="" textlink="">
      <xdr:nvSpPr>
        <xdr:cNvPr id="314" name="n_1aveValue【公営住宅】&#10;有形固定資産減価償却率"/>
        <xdr:cNvSpPr txBox="1"/>
      </xdr:nvSpPr>
      <xdr:spPr>
        <a:xfrm>
          <a:off x="35820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5" name="n_2aveValue【公営住宅】&#10;有形固定資産減価償却率"/>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6"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41927</xdr:rowOff>
    </xdr:from>
    <xdr:ext cx="405111" cy="259045"/>
    <xdr:sp macro="" textlink="">
      <xdr:nvSpPr>
        <xdr:cNvPr id="317" name="n_4aveValue【公営住宅】&#10;有形固定資産減価償却率"/>
        <xdr:cNvSpPr txBox="1"/>
      </xdr:nvSpPr>
      <xdr:spPr>
        <a:xfrm>
          <a:off x="9277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18" name="n_1mainValue【公営住宅】&#10;有形固定資産減価償却率"/>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90188</xdr:rowOff>
    </xdr:from>
    <xdr:ext cx="405111" cy="259045"/>
    <xdr:sp macro="" textlink="">
      <xdr:nvSpPr>
        <xdr:cNvPr id="319" name="n_2mainValue【公営住宅】&#10;有形固定資産減価償却率"/>
        <xdr:cNvSpPr txBox="1"/>
      </xdr:nvSpPr>
      <xdr:spPr>
        <a:xfrm>
          <a:off x="2705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320" name="n_3mainValue【公営住宅】&#10;有形固定資産減価償却率"/>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109238</xdr:rowOff>
    </xdr:from>
    <xdr:ext cx="405111" cy="259045"/>
    <xdr:sp macro="" textlink="">
      <xdr:nvSpPr>
        <xdr:cNvPr id="321" name="n_4mainValue【公営住宅】&#10;有形固定資産減価償却率"/>
        <xdr:cNvSpPr txBox="1"/>
      </xdr:nvSpPr>
      <xdr:spPr>
        <a:xfrm>
          <a:off x="927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64136</xdr:rowOff>
    </xdr:from>
    <xdr:to>
      <xdr:col>50</xdr:col>
      <xdr:colOff>165100</xdr:colOff>
      <xdr:row>85</xdr:row>
      <xdr:rowOff>165736</xdr:rowOff>
    </xdr:to>
    <xdr:sp macro="" textlink="">
      <xdr:nvSpPr>
        <xdr:cNvPr id="352" name="フローチャート: 判断 351"/>
        <xdr:cNvSpPr/>
      </xdr:nvSpPr>
      <xdr:spPr>
        <a:xfrm>
          <a:off x="9588500" y="146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66039</xdr:rowOff>
    </xdr:from>
    <xdr:to>
      <xdr:col>46</xdr:col>
      <xdr:colOff>38100</xdr:colOff>
      <xdr:row>85</xdr:row>
      <xdr:rowOff>167639</xdr:rowOff>
    </xdr:to>
    <xdr:sp macro="" textlink="">
      <xdr:nvSpPr>
        <xdr:cNvPr id="353" name="フローチャート: 判断 352"/>
        <xdr:cNvSpPr/>
      </xdr:nvSpPr>
      <xdr:spPr>
        <a:xfrm>
          <a:off x="8699500" y="1463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65660</xdr:rowOff>
    </xdr:from>
    <xdr:to>
      <xdr:col>41</xdr:col>
      <xdr:colOff>101600</xdr:colOff>
      <xdr:row>85</xdr:row>
      <xdr:rowOff>167260</xdr:rowOff>
    </xdr:to>
    <xdr:sp macro="" textlink="">
      <xdr:nvSpPr>
        <xdr:cNvPr id="354" name="フローチャート: 判断 353"/>
        <xdr:cNvSpPr/>
      </xdr:nvSpPr>
      <xdr:spPr>
        <a:xfrm>
          <a:off x="7810500" y="1463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59689</xdr:rowOff>
    </xdr:from>
    <xdr:to>
      <xdr:col>36</xdr:col>
      <xdr:colOff>165100</xdr:colOff>
      <xdr:row>85</xdr:row>
      <xdr:rowOff>161289</xdr:rowOff>
    </xdr:to>
    <xdr:sp macro="" textlink="">
      <xdr:nvSpPr>
        <xdr:cNvPr id="355" name="フローチャート: 判断 354"/>
        <xdr:cNvSpPr/>
      </xdr:nvSpPr>
      <xdr:spPr>
        <a:xfrm>
          <a:off x="6921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54356</xdr:rowOff>
    </xdr:from>
    <xdr:to>
      <xdr:col>55</xdr:col>
      <xdr:colOff>50800</xdr:colOff>
      <xdr:row>85</xdr:row>
      <xdr:rowOff>155956</xdr:rowOff>
    </xdr:to>
    <xdr:sp macro="" textlink="">
      <xdr:nvSpPr>
        <xdr:cNvPr id="361" name="楕円 360"/>
        <xdr:cNvSpPr/>
      </xdr:nvSpPr>
      <xdr:spPr>
        <a:xfrm>
          <a:off x="104267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140733</xdr:rowOff>
    </xdr:from>
    <xdr:ext cx="469744" cy="259045"/>
    <xdr:sp macro="" textlink="">
      <xdr:nvSpPr>
        <xdr:cNvPr id="362" name="【公営住宅】&#10;一人当たり面積該当値テキスト"/>
        <xdr:cNvSpPr txBox="1"/>
      </xdr:nvSpPr>
      <xdr:spPr>
        <a:xfrm>
          <a:off x="10515600" y="1454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60198</xdr:rowOff>
    </xdr:from>
    <xdr:to>
      <xdr:col>50</xdr:col>
      <xdr:colOff>165100</xdr:colOff>
      <xdr:row>85</xdr:row>
      <xdr:rowOff>161798</xdr:rowOff>
    </xdr:to>
    <xdr:sp macro="" textlink="">
      <xdr:nvSpPr>
        <xdr:cNvPr id="363" name="楕円 362"/>
        <xdr:cNvSpPr/>
      </xdr:nvSpPr>
      <xdr:spPr>
        <a:xfrm>
          <a:off x="9588500" y="146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105156</xdr:rowOff>
    </xdr:from>
    <xdr:to>
      <xdr:col>55</xdr:col>
      <xdr:colOff>0</xdr:colOff>
      <xdr:row>85</xdr:row>
      <xdr:rowOff>110998</xdr:rowOff>
    </xdr:to>
    <xdr:cxnSp macro="">
      <xdr:nvCxnSpPr>
        <xdr:cNvPr id="364" name="直線コネクタ 363"/>
        <xdr:cNvCxnSpPr/>
      </xdr:nvCxnSpPr>
      <xdr:spPr>
        <a:xfrm flipV="1">
          <a:off x="9639300" y="14678406"/>
          <a:ext cx="8382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64643</xdr:rowOff>
    </xdr:from>
    <xdr:to>
      <xdr:col>46</xdr:col>
      <xdr:colOff>38100</xdr:colOff>
      <xdr:row>85</xdr:row>
      <xdr:rowOff>166243</xdr:rowOff>
    </xdr:to>
    <xdr:sp macro="" textlink="">
      <xdr:nvSpPr>
        <xdr:cNvPr id="365" name="楕円 364"/>
        <xdr:cNvSpPr/>
      </xdr:nvSpPr>
      <xdr:spPr>
        <a:xfrm>
          <a:off x="86995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110998</xdr:rowOff>
    </xdr:from>
    <xdr:to>
      <xdr:col>50</xdr:col>
      <xdr:colOff>114300</xdr:colOff>
      <xdr:row>85</xdr:row>
      <xdr:rowOff>115443</xdr:rowOff>
    </xdr:to>
    <xdr:cxnSp macro="">
      <xdr:nvCxnSpPr>
        <xdr:cNvPr id="366" name="直線コネクタ 365"/>
        <xdr:cNvCxnSpPr/>
      </xdr:nvCxnSpPr>
      <xdr:spPr>
        <a:xfrm flipV="1">
          <a:off x="8750300" y="14684248"/>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88012</xdr:rowOff>
    </xdr:from>
    <xdr:to>
      <xdr:col>41</xdr:col>
      <xdr:colOff>101600</xdr:colOff>
      <xdr:row>86</xdr:row>
      <xdr:rowOff>18162</xdr:rowOff>
    </xdr:to>
    <xdr:sp macro="" textlink="">
      <xdr:nvSpPr>
        <xdr:cNvPr id="367" name="楕円 366"/>
        <xdr:cNvSpPr/>
      </xdr:nvSpPr>
      <xdr:spPr>
        <a:xfrm>
          <a:off x="7810500" y="146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115443</xdr:rowOff>
    </xdr:from>
    <xdr:to>
      <xdr:col>45</xdr:col>
      <xdr:colOff>177800</xdr:colOff>
      <xdr:row>85</xdr:row>
      <xdr:rowOff>138812</xdr:rowOff>
    </xdr:to>
    <xdr:cxnSp macro="">
      <xdr:nvCxnSpPr>
        <xdr:cNvPr id="368" name="直線コネクタ 367"/>
        <xdr:cNvCxnSpPr/>
      </xdr:nvCxnSpPr>
      <xdr:spPr>
        <a:xfrm flipV="1">
          <a:off x="7861300" y="14688693"/>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104267</xdr:rowOff>
    </xdr:from>
    <xdr:to>
      <xdr:col>36</xdr:col>
      <xdr:colOff>165100</xdr:colOff>
      <xdr:row>86</xdr:row>
      <xdr:rowOff>34417</xdr:rowOff>
    </xdr:to>
    <xdr:sp macro="" textlink="">
      <xdr:nvSpPr>
        <xdr:cNvPr id="369" name="楕円 368"/>
        <xdr:cNvSpPr/>
      </xdr:nvSpPr>
      <xdr:spPr>
        <a:xfrm>
          <a:off x="6921500" y="146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138812</xdr:rowOff>
    </xdr:from>
    <xdr:to>
      <xdr:col>41</xdr:col>
      <xdr:colOff>50800</xdr:colOff>
      <xdr:row>85</xdr:row>
      <xdr:rowOff>155067</xdr:rowOff>
    </xdr:to>
    <xdr:cxnSp macro="">
      <xdr:nvCxnSpPr>
        <xdr:cNvPr id="370" name="直線コネクタ 369"/>
        <xdr:cNvCxnSpPr/>
      </xdr:nvCxnSpPr>
      <xdr:spPr>
        <a:xfrm flipV="1">
          <a:off x="6972300" y="14712062"/>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156863</xdr:rowOff>
    </xdr:from>
    <xdr:ext cx="469744" cy="259045"/>
    <xdr:sp macro="" textlink="">
      <xdr:nvSpPr>
        <xdr:cNvPr id="371" name="n_1aveValue【公営住宅】&#10;一人当たり面積"/>
        <xdr:cNvSpPr txBox="1"/>
      </xdr:nvSpPr>
      <xdr:spPr>
        <a:xfrm>
          <a:off x="9391727" y="147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158766</xdr:rowOff>
    </xdr:from>
    <xdr:ext cx="469744" cy="259045"/>
    <xdr:sp macro="" textlink="">
      <xdr:nvSpPr>
        <xdr:cNvPr id="372" name="n_2aveValue【公営住宅】&#10;一人当たり面積"/>
        <xdr:cNvSpPr txBox="1"/>
      </xdr:nvSpPr>
      <xdr:spPr>
        <a:xfrm>
          <a:off x="8515427" y="1473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12337</xdr:rowOff>
    </xdr:from>
    <xdr:ext cx="469744" cy="259045"/>
    <xdr:sp macro="" textlink="">
      <xdr:nvSpPr>
        <xdr:cNvPr id="373" name="n_3aveValue【公営住宅】&#10;一人当たり面積"/>
        <xdr:cNvSpPr txBox="1"/>
      </xdr:nvSpPr>
      <xdr:spPr>
        <a:xfrm>
          <a:off x="7626427" y="144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6366</xdr:rowOff>
    </xdr:from>
    <xdr:ext cx="469744" cy="259045"/>
    <xdr:sp macro="" textlink="">
      <xdr:nvSpPr>
        <xdr:cNvPr id="374" name="n_4aveValue【公営住宅】&#10;一人当たり面積"/>
        <xdr:cNvSpPr txBox="1"/>
      </xdr:nvSpPr>
      <xdr:spPr>
        <a:xfrm>
          <a:off x="6737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6875</xdr:rowOff>
    </xdr:from>
    <xdr:ext cx="469744" cy="259045"/>
    <xdr:sp macro="" textlink="">
      <xdr:nvSpPr>
        <xdr:cNvPr id="375" name="n_1mainValue【公営住宅】&#10;一人当たり面積"/>
        <xdr:cNvSpPr txBox="1"/>
      </xdr:nvSpPr>
      <xdr:spPr>
        <a:xfrm>
          <a:off x="9391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11320</xdr:rowOff>
    </xdr:from>
    <xdr:ext cx="469744" cy="259045"/>
    <xdr:sp macro="" textlink="">
      <xdr:nvSpPr>
        <xdr:cNvPr id="376" name="n_2mainValue【公営住宅】&#10;一人当たり面積"/>
        <xdr:cNvSpPr txBox="1"/>
      </xdr:nvSpPr>
      <xdr:spPr>
        <a:xfrm>
          <a:off x="8515427" y="144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9289</xdr:rowOff>
    </xdr:from>
    <xdr:ext cx="469744" cy="259045"/>
    <xdr:sp macro="" textlink="">
      <xdr:nvSpPr>
        <xdr:cNvPr id="377" name="n_3mainValue【公営住宅】&#10;一人当たり面積"/>
        <xdr:cNvSpPr txBox="1"/>
      </xdr:nvSpPr>
      <xdr:spPr>
        <a:xfrm>
          <a:off x="7626427" y="147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25544</xdr:rowOff>
    </xdr:from>
    <xdr:ext cx="469744" cy="259045"/>
    <xdr:sp macro="" textlink="">
      <xdr:nvSpPr>
        <xdr:cNvPr id="378" name="n_4mainValue【公営住宅】&#10;一人当たり面積"/>
        <xdr:cNvSpPr txBox="1"/>
      </xdr:nvSpPr>
      <xdr:spPr>
        <a:xfrm>
          <a:off x="6737427" y="147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7" name="フローチャート: 判断 426"/>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8" name="フローチャート: 判断 42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9" name="フローチャート: 判断 428"/>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30" name="フローチャート: 判断 429"/>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110309</xdr:rowOff>
    </xdr:from>
    <xdr:to>
      <xdr:col>85</xdr:col>
      <xdr:colOff>177800</xdr:colOff>
      <xdr:row>41</xdr:row>
      <xdr:rowOff>40459</xdr:rowOff>
    </xdr:to>
    <xdr:sp macro="" textlink="">
      <xdr:nvSpPr>
        <xdr:cNvPr id="436" name="楕円 435"/>
        <xdr:cNvSpPr/>
      </xdr:nvSpPr>
      <xdr:spPr>
        <a:xfrm>
          <a:off x="16268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88736</xdr:rowOff>
    </xdr:from>
    <xdr:ext cx="405111" cy="259045"/>
    <xdr:sp macro="" textlink="">
      <xdr:nvSpPr>
        <xdr:cNvPr id="437" name="【認定こども園・幼稚園・保育所】&#10;有形固定資産減価償却率該当値テキスト"/>
        <xdr:cNvSpPr txBox="1"/>
      </xdr:nvSpPr>
      <xdr:spPr>
        <a:xfrm>
          <a:off x="16357600"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38463</xdr:rowOff>
    </xdr:from>
    <xdr:to>
      <xdr:col>81</xdr:col>
      <xdr:colOff>101600</xdr:colOff>
      <xdr:row>40</xdr:row>
      <xdr:rowOff>140063</xdr:rowOff>
    </xdr:to>
    <xdr:sp macro="" textlink="">
      <xdr:nvSpPr>
        <xdr:cNvPr id="438" name="楕円 437"/>
        <xdr:cNvSpPr/>
      </xdr:nvSpPr>
      <xdr:spPr>
        <a:xfrm>
          <a:off x="15430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89263</xdr:rowOff>
    </xdr:from>
    <xdr:to>
      <xdr:col>85</xdr:col>
      <xdr:colOff>127000</xdr:colOff>
      <xdr:row>40</xdr:row>
      <xdr:rowOff>161109</xdr:rowOff>
    </xdr:to>
    <xdr:cxnSp macro="">
      <xdr:nvCxnSpPr>
        <xdr:cNvPr id="439" name="直線コネクタ 438"/>
        <xdr:cNvCxnSpPr/>
      </xdr:nvCxnSpPr>
      <xdr:spPr>
        <a:xfrm>
          <a:off x="15481300" y="69472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154396</xdr:rowOff>
    </xdr:from>
    <xdr:to>
      <xdr:col>76</xdr:col>
      <xdr:colOff>165100</xdr:colOff>
      <xdr:row>40</xdr:row>
      <xdr:rowOff>84546</xdr:rowOff>
    </xdr:to>
    <xdr:sp macro="" textlink="">
      <xdr:nvSpPr>
        <xdr:cNvPr id="440" name="楕円 439"/>
        <xdr:cNvSpPr/>
      </xdr:nvSpPr>
      <xdr:spPr>
        <a:xfrm>
          <a:off x="14541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33746</xdr:rowOff>
    </xdr:from>
    <xdr:to>
      <xdr:col>81</xdr:col>
      <xdr:colOff>50800</xdr:colOff>
      <xdr:row>40</xdr:row>
      <xdr:rowOff>89263</xdr:rowOff>
    </xdr:to>
    <xdr:cxnSp macro="">
      <xdr:nvCxnSpPr>
        <xdr:cNvPr id="441" name="直線コネクタ 440"/>
        <xdr:cNvCxnSpPr/>
      </xdr:nvCxnSpPr>
      <xdr:spPr>
        <a:xfrm>
          <a:off x="14592300" y="68917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80917</xdr:rowOff>
    </xdr:from>
    <xdr:to>
      <xdr:col>72</xdr:col>
      <xdr:colOff>38100</xdr:colOff>
      <xdr:row>40</xdr:row>
      <xdr:rowOff>11067</xdr:rowOff>
    </xdr:to>
    <xdr:sp macro="" textlink="">
      <xdr:nvSpPr>
        <xdr:cNvPr id="442" name="楕円 441"/>
        <xdr:cNvSpPr/>
      </xdr:nvSpPr>
      <xdr:spPr>
        <a:xfrm>
          <a:off x="13652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131717</xdr:rowOff>
    </xdr:from>
    <xdr:to>
      <xdr:col>76</xdr:col>
      <xdr:colOff>114300</xdr:colOff>
      <xdr:row>40</xdr:row>
      <xdr:rowOff>33746</xdr:rowOff>
    </xdr:to>
    <xdr:cxnSp macro="">
      <xdr:nvCxnSpPr>
        <xdr:cNvPr id="443" name="直線コネクタ 442"/>
        <xdr:cNvCxnSpPr/>
      </xdr:nvCxnSpPr>
      <xdr:spPr>
        <a:xfrm>
          <a:off x="13703300" y="681826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9072</xdr:rowOff>
    </xdr:from>
    <xdr:to>
      <xdr:col>67</xdr:col>
      <xdr:colOff>101600</xdr:colOff>
      <xdr:row>39</xdr:row>
      <xdr:rowOff>110672</xdr:rowOff>
    </xdr:to>
    <xdr:sp macro="" textlink="">
      <xdr:nvSpPr>
        <xdr:cNvPr id="444" name="楕円 443"/>
        <xdr:cNvSpPr/>
      </xdr:nvSpPr>
      <xdr:spPr>
        <a:xfrm>
          <a:off x="12763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59872</xdr:rowOff>
    </xdr:from>
    <xdr:to>
      <xdr:col>71</xdr:col>
      <xdr:colOff>177800</xdr:colOff>
      <xdr:row>39</xdr:row>
      <xdr:rowOff>131717</xdr:rowOff>
    </xdr:to>
    <xdr:cxnSp macro="">
      <xdr:nvCxnSpPr>
        <xdr:cNvPr id="445" name="直線コネクタ 444"/>
        <xdr:cNvCxnSpPr/>
      </xdr:nvCxnSpPr>
      <xdr:spPr>
        <a:xfrm>
          <a:off x="12814300" y="674642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6" name="n_1aveValue【認定こども園・幼稚園・保育所】&#10;有形固定資産減価償却率"/>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7" name="n_2aveValue【認定こども園・幼稚園・保育所】&#10;有形固定資産減価償却率"/>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8" name="n_3aveValue【認定こども園・幼稚園・保育所】&#10;有形固定資産減価償却率"/>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45555</xdr:rowOff>
    </xdr:from>
    <xdr:ext cx="405111" cy="259045"/>
    <xdr:sp macro="" textlink="">
      <xdr:nvSpPr>
        <xdr:cNvPr id="449" name="n_4aveValue【認定こども園・幼稚園・保育所】&#10;有形固定資産減価償却率"/>
        <xdr:cNvSpPr txBox="1"/>
      </xdr:nvSpPr>
      <xdr:spPr>
        <a:xfrm>
          <a:off x="12611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131190</xdr:rowOff>
    </xdr:from>
    <xdr:ext cx="405111" cy="259045"/>
    <xdr:sp macro="" textlink="">
      <xdr:nvSpPr>
        <xdr:cNvPr id="450" name="n_1mainValue【認定こども園・幼稚園・保育所】&#10;有形固定資産減価償却率"/>
        <xdr:cNvSpPr txBox="1"/>
      </xdr:nvSpPr>
      <xdr:spPr>
        <a:xfrm>
          <a:off x="152660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75673</xdr:rowOff>
    </xdr:from>
    <xdr:ext cx="405111" cy="259045"/>
    <xdr:sp macro="" textlink="">
      <xdr:nvSpPr>
        <xdr:cNvPr id="451" name="n_2mainValue【認定こども園・幼稚園・保育所】&#10;有形固定資産減価償却率"/>
        <xdr:cNvSpPr txBox="1"/>
      </xdr:nvSpPr>
      <xdr:spPr>
        <a:xfrm>
          <a:off x="14389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2194</xdr:rowOff>
    </xdr:from>
    <xdr:ext cx="405111" cy="259045"/>
    <xdr:sp macro="" textlink="">
      <xdr:nvSpPr>
        <xdr:cNvPr id="452" name="n_3mainValue【認定こども園・幼稚園・保育所】&#10;有形固定資産減価償却率"/>
        <xdr:cNvSpPr txBox="1"/>
      </xdr:nvSpPr>
      <xdr:spPr>
        <a:xfrm>
          <a:off x="13500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101799</xdr:rowOff>
    </xdr:from>
    <xdr:ext cx="405111" cy="259045"/>
    <xdr:sp macro="" textlink="">
      <xdr:nvSpPr>
        <xdr:cNvPr id="453" name="n_4mainValue【認定こども園・幼稚園・保育所】&#10;有形固定資産減価償却率"/>
        <xdr:cNvSpPr txBox="1"/>
      </xdr:nvSpPr>
      <xdr:spPr>
        <a:xfrm>
          <a:off x="12611744"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14515</xdr:rowOff>
    </xdr:from>
    <xdr:to>
      <xdr:col>112</xdr:col>
      <xdr:colOff>38100</xdr:colOff>
      <xdr:row>40</xdr:row>
      <xdr:rowOff>116115</xdr:rowOff>
    </xdr:to>
    <xdr:sp macro="" textlink="">
      <xdr:nvSpPr>
        <xdr:cNvPr id="486" name="フローチャート: 判断 485"/>
        <xdr:cNvSpPr/>
      </xdr:nvSpPr>
      <xdr:spPr>
        <a:xfrm>
          <a:off x="21272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44994</xdr:rowOff>
    </xdr:from>
    <xdr:to>
      <xdr:col>107</xdr:col>
      <xdr:colOff>101600</xdr:colOff>
      <xdr:row>40</xdr:row>
      <xdr:rowOff>146594</xdr:rowOff>
    </xdr:to>
    <xdr:sp macro="" textlink="">
      <xdr:nvSpPr>
        <xdr:cNvPr id="487" name="フローチャート: 判断 486"/>
        <xdr:cNvSpPr/>
      </xdr:nvSpPr>
      <xdr:spPr>
        <a:xfrm>
          <a:off x="20383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170724</xdr:rowOff>
    </xdr:from>
    <xdr:to>
      <xdr:col>102</xdr:col>
      <xdr:colOff>165100</xdr:colOff>
      <xdr:row>40</xdr:row>
      <xdr:rowOff>100874</xdr:rowOff>
    </xdr:to>
    <xdr:sp macro="" textlink="">
      <xdr:nvSpPr>
        <xdr:cNvPr id="488" name="フローチャート: 判断 487"/>
        <xdr:cNvSpPr/>
      </xdr:nvSpPr>
      <xdr:spPr>
        <a:xfrm>
          <a:off x="19494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142422</xdr:rowOff>
    </xdr:from>
    <xdr:to>
      <xdr:col>98</xdr:col>
      <xdr:colOff>38100</xdr:colOff>
      <xdr:row>40</xdr:row>
      <xdr:rowOff>72572</xdr:rowOff>
    </xdr:to>
    <xdr:sp macro="" textlink="">
      <xdr:nvSpPr>
        <xdr:cNvPr id="489" name="フローチャート: 判断 488"/>
        <xdr:cNvSpPr/>
      </xdr:nvSpPr>
      <xdr:spPr>
        <a:xfrm>
          <a:off x="18605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115207</xdr:rowOff>
    </xdr:from>
    <xdr:to>
      <xdr:col>116</xdr:col>
      <xdr:colOff>114300</xdr:colOff>
      <xdr:row>40</xdr:row>
      <xdr:rowOff>45357</xdr:rowOff>
    </xdr:to>
    <xdr:sp macro="" textlink="">
      <xdr:nvSpPr>
        <xdr:cNvPr id="495" name="楕円 494"/>
        <xdr:cNvSpPr/>
      </xdr:nvSpPr>
      <xdr:spPr>
        <a:xfrm>
          <a:off x="22110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93634</xdr:rowOff>
    </xdr:from>
    <xdr:ext cx="469744" cy="259045"/>
    <xdr:sp macro="" textlink="">
      <xdr:nvSpPr>
        <xdr:cNvPr id="496" name="【認定こども園・幼稚園・保育所】&#10;一人当たり面積該当値テキスト"/>
        <xdr:cNvSpPr txBox="1"/>
      </xdr:nvSpPr>
      <xdr:spPr>
        <a:xfrm>
          <a:off x="22199600"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129359</xdr:rowOff>
    </xdr:from>
    <xdr:to>
      <xdr:col>112</xdr:col>
      <xdr:colOff>38100</xdr:colOff>
      <xdr:row>40</xdr:row>
      <xdr:rowOff>59509</xdr:rowOff>
    </xdr:to>
    <xdr:sp macro="" textlink="">
      <xdr:nvSpPr>
        <xdr:cNvPr id="497" name="楕円 496"/>
        <xdr:cNvSpPr/>
      </xdr:nvSpPr>
      <xdr:spPr>
        <a:xfrm>
          <a:off x="21272500" y="681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166007</xdr:rowOff>
    </xdr:from>
    <xdr:to>
      <xdr:col>116</xdr:col>
      <xdr:colOff>63500</xdr:colOff>
      <xdr:row>40</xdr:row>
      <xdr:rowOff>8709</xdr:rowOff>
    </xdr:to>
    <xdr:cxnSp macro="">
      <xdr:nvCxnSpPr>
        <xdr:cNvPr id="498" name="直線コネクタ 497"/>
        <xdr:cNvCxnSpPr/>
      </xdr:nvCxnSpPr>
      <xdr:spPr>
        <a:xfrm flipV="1">
          <a:off x="21323300" y="6852557"/>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140244</xdr:rowOff>
    </xdr:from>
    <xdr:to>
      <xdr:col>107</xdr:col>
      <xdr:colOff>101600</xdr:colOff>
      <xdr:row>40</xdr:row>
      <xdr:rowOff>70394</xdr:rowOff>
    </xdr:to>
    <xdr:sp macro="" textlink="">
      <xdr:nvSpPr>
        <xdr:cNvPr id="499" name="楕円 498"/>
        <xdr:cNvSpPr/>
      </xdr:nvSpPr>
      <xdr:spPr>
        <a:xfrm>
          <a:off x="20383500" y="68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8709</xdr:rowOff>
    </xdr:from>
    <xdr:to>
      <xdr:col>111</xdr:col>
      <xdr:colOff>177800</xdr:colOff>
      <xdr:row>40</xdr:row>
      <xdr:rowOff>19594</xdr:rowOff>
    </xdr:to>
    <xdr:cxnSp macro="">
      <xdr:nvCxnSpPr>
        <xdr:cNvPr id="500" name="直線コネクタ 499"/>
        <xdr:cNvCxnSpPr/>
      </xdr:nvCxnSpPr>
      <xdr:spPr>
        <a:xfrm flipV="1">
          <a:off x="20434300" y="686670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152219</xdr:rowOff>
    </xdr:from>
    <xdr:to>
      <xdr:col>102</xdr:col>
      <xdr:colOff>165100</xdr:colOff>
      <xdr:row>40</xdr:row>
      <xdr:rowOff>82369</xdr:rowOff>
    </xdr:to>
    <xdr:sp macro="" textlink="">
      <xdr:nvSpPr>
        <xdr:cNvPr id="501" name="楕円 500"/>
        <xdr:cNvSpPr/>
      </xdr:nvSpPr>
      <xdr:spPr>
        <a:xfrm>
          <a:off x="19494500" y="68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19594</xdr:rowOff>
    </xdr:from>
    <xdr:to>
      <xdr:col>107</xdr:col>
      <xdr:colOff>50800</xdr:colOff>
      <xdr:row>40</xdr:row>
      <xdr:rowOff>31569</xdr:rowOff>
    </xdr:to>
    <xdr:cxnSp macro="">
      <xdr:nvCxnSpPr>
        <xdr:cNvPr id="502" name="直線コネクタ 501"/>
        <xdr:cNvCxnSpPr/>
      </xdr:nvCxnSpPr>
      <xdr:spPr>
        <a:xfrm flipV="1">
          <a:off x="19545300" y="6877594"/>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163104</xdr:rowOff>
    </xdr:from>
    <xdr:to>
      <xdr:col>98</xdr:col>
      <xdr:colOff>38100</xdr:colOff>
      <xdr:row>40</xdr:row>
      <xdr:rowOff>93254</xdr:rowOff>
    </xdr:to>
    <xdr:sp macro="" textlink="">
      <xdr:nvSpPr>
        <xdr:cNvPr id="503" name="楕円 502"/>
        <xdr:cNvSpPr/>
      </xdr:nvSpPr>
      <xdr:spPr>
        <a:xfrm>
          <a:off x="18605500" y="68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31569</xdr:rowOff>
    </xdr:from>
    <xdr:to>
      <xdr:col>102</xdr:col>
      <xdr:colOff>114300</xdr:colOff>
      <xdr:row>40</xdr:row>
      <xdr:rowOff>42454</xdr:rowOff>
    </xdr:to>
    <xdr:cxnSp macro="">
      <xdr:nvCxnSpPr>
        <xdr:cNvPr id="504" name="直線コネクタ 503"/>
        <xdr:cNvCxnSpPr/>
      </xdr:nvCxnSpPr>
      <xdr:spPr>
        <a:xfrm flipV="1">
          <a:off x="18656300" y="688956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107242</xdr:rowOff>
    </xdr:from>
    <xdr:ext cx="469744" cy="259045"/>
    <xdr:sp macro="" textlink="">
      <xdr:nvSpPr>
        <xdr:cNvPr id="505" name="n_1aveValue【認定こども園・幼稚園・保育所】&#10;一人当たり面積"/>
        <xdr:cNvSpPr txBox="1"/>
      </xdr:nvSpPr>
      <xdr:spPr>
        <a:xfrm>
          <a:off x="21075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137721</xdr:rowOff>
    </xdr:from>
    <xdr:ext cx="469744" cy="259045"/>
    <xdr:sp macro="" textlink="">
      <xdr:nvSpPr>
        <xdr:cNvPr id="506" name="n_2aveValue【認定こども園・幼稚園・保育所】&#10;一人当たり面積"/>
        <xdr:cNvSpPr txBox="1"/>
      </xdr:nvSpPr>
      <xdr:spPr>
        <a:xfrm>
          <a:off x="20199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92001</xdr:rowOff>
    </xdr:from>
    <xdr:ext cx="469744" cy="259045"/>
    <xdr:sp macro="" textlink="">
      <xdr:nvSpPr>
        <xdr:cNvPr id="507" name="n_3aveValue【認定こども園・幼稚園・保育所】&#10;一人当たり面積"/>
        <xdr:cNvSpPr txBox="1"/>
      </xdr:nvSpPr>
      <xdr:spPr>
        <a:xfrm>
          <a:off x="19310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89099</xdr:rowOff>
    </xdr:from>
    <xdr:ext cx="469744" cy="259045"/>
    <xdr:sp macro="" textlink="">
      <xdr:nvSpPr>
        <xdr:cNvPr id="508" name="n_4aveValue【認定こども園・幼稚園・保育所】&#10;一人当たり面積"/>
        <xdr:cNvSpPr txBox="1"/>
      </xdr:nvSpPr>
      <xdr:spPr>
        <a:xfrm>
          <a:off x="18421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76036</xdr:rowOff>
    </xdr:from>
    <xdr:ext cx="469744" cy="259045"/>
    <xdr:sp macro="" textlink="">
      <xdr:nvSpPr>
        <xdr:cNvPr id="509" name="n_1mainValue【認定こども園・幼稚園・保育所】&#10;一人当たり面積"/>
        <xdr:cNvSpPr txBox="1"/>
      </xdr:nvSpPr>
      <xdr:spPr>
        <a:xfrm>
          <a:off x="21075727" y="659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86921</xdr:rowOff>
    </xdr:from>
    <xdr:ext cx="469744" cy="259045"/>
    <xdr:sp macro="" textlink="">
      <xdr:nvSpPr>
        <xdr:cNvPr id="510" name="n_2mainValue【認定こども園・幼稚園・保育所】&#10;一人当たり面積"/>
        <xdr:cNvSpPr txBox="1"/>
      </xdr:nvSpPr>
      <xdr:spPr>
        <a:xfrm>
          <a:off x="20199427" y="660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98896</xdr:rowOff>
    </xdr:from>
    <xdr:ext cx="469744" cy="259045"/>
    <xdr:sp macro="" textlink="">
      <xdr:nvSpPr>
        <xdr:cNvPr id="511" name="n_3mainValue【認定こども園・幼稚園・保育所】&#10;一人当たり面積"/>
        <xdr:cNvSpPr txBox="1"/>
      </xdr:nvSpPr>
      <xdr:spPr>
        <a:xfrm>
          <a:off x="19310427" y="66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84381</xdr:rowOff>
    </xdr:from>
    <xdr:ext cx="469744" cy="259045"/>
    <xdr:sp macro="" textlink="">
      <xdr:nvSpPr>
        <xdr:cNvPr id="512" name="n_4mainValue【認定こども園・幼稚園・保育所】&#10;一人当たり面積"/>
        <xdr:cNvSpPr txBox="1"/>
      </xdr:nvSpPr>
      <xdr:spPr>
        <a:xfrm>
          <a:off x="18421427" y="69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4" name="フローチャート: 判断 543"/>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45" name="フローチャート: 判断 544"/>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6" name="フローチャート: 判断 54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47" name="フローチャート: 判断 546"/>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553" name="楕円 552"/>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78757</xdr:rowOff>
    </xdr:from>
    <xdr:ext cx="405111" cy="259045"/>
    <xdr:sp macro="" textlink="">
      <xdr:nvSpPr>
        <xdr:cNvPr id="554" name="【学校施設】&#10;有形固定資産減価償却率該当値テキスト"/>
        <xdr:cNvSpPr txBox="1"/>
      </xdr:nvSpPr>
      <xdr:spPr>
        <a:xfrm>
          <a:off x="16357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xdr:rowOff>
    </xdr:from>
    <xdr:to>
      <xdr:col>81</xdr:col>
      <xdr:colOff>101600</xdr:colOff>
      <xdr:row>57</xdr:row>
      <xdr:rowOff>117475</xdr:rowOff>
    </xdr:to>
    <xdr:sp macro="" textlink="">
      <xdr:nvSpPr>
        <xdr:cNvPr id="555" name="楕円 554"/>
        <xdr:cNvSpPr/>
      </xdr:nvSpPr>
      <xdr:spPr>
        <a:xfrm>
          <a:off x="15430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66675</xdr:rowOff>
    </xdr:from>
    <xdr:to>
      <xdr:col>85</xdr:col>
      <xdr:colOff>127000</xdr:colOff>
      <xdr:row>57</xdr:row>
      <xdr:rowOff>106680</xdr:rowOff>
    </xdr:to>
    <xdr:cxnSp macro="">
      <xdr:nvCxnSpPr>
        <xdr:cNvPr id="556" name="直線コネクタ 555"/>
        <xdr:cNvCxnSpPr/>
      </xdr:nvCxnSpPr>
      <xdr:spPr>
        <a:xfrm>
          <a:off x="15481300" y="98393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147320</xdr:rowOff>
    </xdr:from>
    <xdr:to>
      <xdr:col>76</xdr:col>
      <xdr:colOff>165100</xdr:colOff>
      <xdr:row>57</xdr:row>
      <xdr:rowOff>77470</xdr:rowOff>
    </xdr:to>
    <xdr:sp macro="" textlink="">
      <xdr:nvSpPr>
        <xdr:cNvPr id="557" name="楕円 556"/>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26670</xdr:rowOff>
    </xdr:from>
    <xdr:to>
      <xdr:col>81</xdr:col>
      <xdr:colOff>50800</xdr:colOff>
      <xdr:row>57</xdr:row>
      <xdr:rowOff>66675</xdr:rowOff>
    </xdr:to>
    <xdr:cxnSp macro="">
      <xdr:nvCxnSpPr>
        <xdr:cNvPr id="558" name="直線コネクタ 557"/>
        <xdr:cNvCxnSpPr/>
      </xdr:nvCxnSpPr>
      <xdr:spPr>
        <a:xfrm>
          <a:off x="14592300" y="97993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114935</xdr:rowOff>
    </xdr:from>
    <xdr:to>
      <xdr:col>72</xdr:col>
      <xdr:colOff>38100</xdr:colOff>
      <xdr:row>57</xdr:row>
      <xdr:rowOff>45085</xdr:rowOff>
    </xdr:to>
    <xdr:sp macro="" textlink="">
      <xdr:nvSpPr>
        <xdr:cNvPr id="559" name="楕円 558"/>
        <xdr:cNvSpPr/>
      </xdr:nvSpPr>
      <xdr:spPr>
        <a:xfrm>
          <a:off x="13652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165735</xdr:rowOff>
    </xdr:from>
    <xdr:to>
      <xdr:col>76</xdr:col>
      <xdr:colOff>114300</xdr:colOff>
      <xdr:row>57</xdr:row>
      <xdr:rowOff>26670</xdr:rowOff>
    </xdr:to>
    <xdr:cxnSp macro="">
      <xdr:nvCxnSpPr>
        <xdr:cNvPr id="560" name="直線コネクタ 559"/>
        <xdr:cNvCxnSpPr/>
      </xdr:nvCxnSpPr>
      <xdr:spPr>
        <a:xfrm>
          <a:off x="13703300" y="9766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73025</xdr:rowOff>
    </xdr:from>
    <xdr:to>
      <xdr:col>67</xdr:col>
      <xdr:colOff>101600</xdr:colOff>
      <xdr:row>57</xdr:row>
      <xdr:rowOff>3175</xdr:rowOff>
    </xdr:to>
    <xdr:sp macro="" textlink="">
      <xdr:nvSpPr>
        <xdr:cNvPr id="561" name="楕円 560"/>
        <xdr:cNvSpPr/>
      </xdr:nvSpPr>
      <xdr:spPr>
        <a:xfrm>
          <a:off x="12763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123825</xdr:rowOff>
    </xdr:from>
    <xdr:to>
      <xdr:col>71</xdr:col>
      <xdr:colOff>177800</xdr:colOff>
      <xdr:row>56</xdr:row>
      <xdr:rowOff>165735</xdr:rowOff>
    </xdr:to>
    <xdr:cxnSp macro="">
      <xdr:nvCxnSpPr>
        <xdr:cNvPr id="562" name="直線コネクタ 561"/>
        <xdr:cNvCxnSpPr/>
      </xdr:nvCxnSpPr>
      <xdr:spPr>
        <a:xfrm>
          <a:off x="12814300" y="9725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78122</xdr:rowOff>
    </xdr:from>
    <xdr:ext cx="405111" cy="259045"/>
    <xdr:sp macro="" textlink="">
      <xdr:nvSpPr>
        <xdr:cNvPr id="563" name="n_1aveValue【学校施設】&#10;有形固定資産減価償却率"/>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26687</xdr:rowOff>
    </xdr:from>
    <xdr:ext cx="405111" cy="259045"/>
    <xdr:sp macro="" textlink="">
      <xdr:nvSpPr>
        <xdr:cNvPr id="564" name="n_2aveValue【学校施設】&#10;有形固定資産減価償却率"/>
        <xdr:cNvSpPr txBox="1"/>
      </xdr:nvSpPr>
      <xdr:spPr>
        <a:xfrm>
          <a:off x="14389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5"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142892</xdr:rowOff>
    </xdr:from>
    <xdr:ext cx="405111" cy="259045"/>
    <xdr:sp macro="" textlink="">
      <xdr:nvSpPr>
        <xdr:cNvPr id="566" name="n_4aveValue【学校施設】&#10;有形固定資産減価償却率"/>
        <xdr:cNvSpPr txBox="1"/>
      </xdr:nvSpPr>
      <xdr:spPr>
        <a:xfrm>
          <a:off x="12611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134002</xdr:rowOff>
    </xdr:from>
    <xdr:ext cx="405111" cy="259045"/>
    <xdr:sp macro="" textlink="">
      <xdr:nvSpPr>
        <xdr:cNvPr id="567" name="n_1mainValue【学校施設】&#10;有形固定資産減価償却率"/>
        <xdr:cNvSpPr txBox="1"/>
      </xdr:nvSpPr>
      <xdr:spPr>
        <a:xfrm>
          <a:off x="152660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93997</xdr:rowOff>
    </xdr:from>
    <xdr:ext cx="405111" cy="259045"/>
    <xdr:sp macro="" textlink="">
      <xdr:nvSpPr>
        <xdr:cNvPr id="568" name="n_2mainValue【学校施設】&#10;有形固定資産減価償却率"/>
        <xdr:cNvSpPr txBox="1"/>
      </xdr:nvSpPr>
      <xdr:spPr>
        <a:xfrm>
          <a:off x="143897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61612</xdr:rowOff>
    </xdr:from>
    <xdr:ext cx="405111" cy="259045"/>
    <xdr:sp macro="" textlink="">
      <xdr:nvSpPr>
        <xdr:cNvPr id="569" name="n_3mainValue【学校施設】&#10;有形固定資産減価償却率"/>
        <xdr:cNvSpPr txBox="1"/>
      </xdr:nvSpPr>
      <xdr:spPr>
        <a:xfrm>
          <a:off x="13500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19702</xdr:rowOff>
    </xdr:from>
    <xdr:ext cx="405111" cy="259045"/>
    <xdr:sp macro="" textlink="">
      <xdr:nvSpPr>
        <xdr:cNvPr id="570" name="n_4mainValue【学校施設】&#10;有形固定資産減価償却率"/>
        <xdr:cNvSpPr txBox="1"/>
      </xdr:nvSpPr>
      <xdr:spPr>
        <a:xfrm>
          <a:off x="12611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49911</xdr:rowOff>
    </xdr:from>
    <xdr:to>
      <xdr:col>112</xdr:col>
      <xdr:colOff>38100</xdr:colOff>
      <xdr:row>62</xdr:row>
      <xdr:rowOff>151511</xdr:rowOff>
    </xdr:to>
    <xdr:sp macro="" textlink="">
      <xdr:nvSpPr>
        <xdr:cNvPr id="601" name="フローチャート: 判断 600"/>
        <xdr:cNvSpPr/>
      </xdr:nvSpPr>
      <xdr:spPr>
        <a:xfrm>
          <a:off x="21272500" y="106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61849</xdr:rowOff>
    </xdr:from>
    <xdr:to>
      <xdr:col>107</xdr:col>
      <xdr:colOff>101600</xdr:colOff>
      <xdr:row>62</xdr:row>
      <xdr:rowOff>163449</xdr:rowOff>
    </xdr:to>
    <xdr:sp macro="" textlink="">
      <xdr:nvSpPr>
        <xdr:cNvPr id="602" name="フローチャート: 判断 601"/>
        <xdr:cNvSpPr/>
      </xdr:nvSpPr>
      <xdr:spPr>
        <a:xfrm>
          <a:off x="20383500" y="106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61976</xdr:rowOff>
    </xdr:from>
    <xdr:to>
      <xdr:col>102</xdr:col>
      <xdr:colOff>165100</xdr:colOff>
      <xdr:row>62</xdr:row>
      <xdr:rowOff>163576</xdr:rowOff>
    </xdr:to>
    <xdr:sp macro="" textlink="">
      <xdr:nvSpPr>
        <xdr:cNvPr id="603" name="フローチャート: 判断 602"/>
        <xdr:cNvSpPr/>
      </xdr:nvSpPr>
      <xdr:spPr>
        <a:xfrm>
          <a:off x="19494500" y="106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53975</xdr:rowOff>
    </xdr:from>
    <xdr:to>
      <xdr:col>98</xdr:col>
      <xdr:colOff>38100</xdr:colOff>
      <xdr:row>62</xdr:row>
      <xdr:rowOff>155575</xdr:rowOff>
    </xdr:to>
    <xdr:sp macro="" textlink="">
      <xdr:nvSpPr>
        <xdr:cNvPr id="604" name="フローチャート: 判断 603"/>
        <xdr:cNvSpPr/>
      </xdr:nvSpPr>
      <xdr:spPr>
        <a:xfrm>
          <a:off x="18605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80264</xdr:rowOff>
    </xdr:from>
    <xdr:to>
      <xdr:col>116</xdr:col>
      <xdr:colOff>114300</xdr:colOff>
      <xdr:row>63</xdr:row>
      <xdr:rowOff>10414</xdr:rowOff>
    </xdr:to>
    <xdr:sp macro="" textlink="">
      <xdr:nvSpPr>
        <xdr:cNvPr id="610" name="楕円 609"/>
        <xdr:cNvSpPr/>
      </xdr:nvSpPr>
      <xdr:spPr>
        <a:xfrm>
          <a:off x="221107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166641</xdr:rowOff>
    </xdr:from>
    <xdr:ext cx="469744" cy="259045"/>
    <xdr:sp macro="" textlink="">
      <xdr:nvSpPr>
        <xdr:cNvPr id="611" name="【学校施設】&#10;一人当たり面積該当値テキスト"/>
        <xdr:cNvSpPr txBox="1"/>
      </xdr:nvSpPr>
      <xdr:spPr>
        <a:xfrm>
          <a:off x="22199600" y="1062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89535</xdr:rowOff>
    </xdr:from>
    <xdr:to>
      <xdr:col>112</xdr:col>
      <xdr:colOff>38100</xdr:colOff>
      <xdr:row>63</xdr:row>
      <xdr:rowOff>19685</xdr:rowOff>
    </xdr:to>
    <xdr:sp macro="" textlink="">
      <xdr:nvSpPr>
        <xdr:cNvPr id="612" name="楕円 611"/>
        <xdr:cNvSpPr/>
      </xdr:nvSpPr>
      <xdr:spPr>
        <a:xfrm>
          <a:off x="21272500" y="107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131064</xdr:rowOff>
    </xdr:from>
    <xdr:to>
      <xdr:col>116</xdr:col>
      <xdr:colOff>63500</xdr:colOff>
      <xdr:row>62</xdr:row>
      <xdr:rowOff>140335</xdr:rowOff>
    </xdr:to>
    <xdr:cxnSp macro="">
      <xdr:nvCxnSpPr>
        <xdr:cNvPr id="613" name="直線コネクタ 612"/>
        <xdr:cNvCxnSpPr/>
      </xdr:nvCxnSpPr>
      <xdr:spPr>
        <a:xfrm flipV="1">
          <a:off x="21323300" y="10760964"/>
          <a:ext cx="8382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96647</xdr:rowOff>
    </xdr:from>
    <xdr:to>
      <xdr:col>107</xdr:col>
      <xdr:colOff>101600</xdr:colOff>
      <xdr:row>63</xdr:row>
      <xdr:rowOff>26797</xdr:rowOff>
    </xdr:to>
    <xdr:sp macro="" textlink="">
      <xdr:nvSpPr>
        <xdr:cNvPr id="614" name="楕円 613"/>
        <xdr:cNvSpPr/>
      </xdr:nvSpPr>
      <xdr:spPr>
        <a:xfrm>
          <a:off x="20383500" y="1072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140335</xdr:rowOff>
    </xdr:from>
    <xdr:to>
      <xdr:col>111</xdr:col>
      <xdr:colOff>177800</xdr:colOff>
      <xdr:row>62</xdr:row>
      <xdr:rowOff>147447</xdr:rowOff>
    </xdr:to>
    <xdr:cxnSp macro="">
      <xdr:nvCxnSpPr>
        <xdr:cNvPr id="615" name="直線コネクタ 614"/>
        <xdr:cNvCxnSpPr/>
      </xdr:nvCxnSpPr>
      <xdr:spPr>
        <a:xfrm flipV="1">
          <a:off x="20434300" y="10770235"/>
          <a:ext cx="8890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104521</xdr:rowOff>
    </xdr:from>
    <xdr:to>
      <xdr:col>102</xdr:col>
      <xdr:colOff>165100</xdr:colOff>
      <xdr:row>63</xdr:row>
      <xdr:rowOff>34671</xdr:rowOff>
    </xdr:to>
    <xdr:sp macro="" textlink="">
      <xdr:nvSpPr>
        <xdr:cNvPr id="616" name="楕円 615"/>
        <xdr:cNvSpPr/>
      </xdr:nvSpPr>
      <xdr:spPr>
        <a:xfrm>
          <a:off x="19494500" y="107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147447</xdr:rowOff>
    </xdr:from>
    <xdr:to>
      <xdr:col>107</xdr:col>
      <xdr:colOff>50800</xdr:colOff>
      <xdr:row>62</xdr:row>
      <xdr:rowOff>155321</xdr:rowOff>
    </xdr:to>
    <xdr:cxnSp macro="">
      <xdr:nvCxnSpPr>
        <xdr:cNvPr id="617" name="直線コネクタ 616"/>
        <xdr:cNvCxnSpPr/>
      </xdr:nvCxnSpPr>
      <xdr:spPr>
        <a:xfrm flipV="1">
          <a:off x="19545300" y="10777347"/>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111887</xdr:rowOff>
    </xdr:from>
    <xdr:to>
      <xdr:col>98</xdr:col>
      <xdr:colOff>38100</xdr:colOff>
      <xdr:row>63</xdr:row>
      <xdr:rowOff>42037</xdr:rowOff>
    </xdr:to>
    <xdr:sp macro="" textlink="">
      <xdr:nvSpPr>
        <xdr:cNvPr id="618" name="楕円 617"/>
        <xdr:cNvSpPr/>
      </xdr:nvSpPr>
      <xdr:spPr>
        <a:xfrm>
          <a:off x="186055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155321</xdr:rowOff>
    </xdr:from>
    <xdr:to>
      <xdr:col>102</xdr:col>
      <xdr:colOff>114300</xdr:colOff>
      <xdr:row>62</xdr:row>
      <xdr:rowOff>162687</xdr:rowOff>
    </xdr:to>
    <xdr:cxnSp macro="">
      <xdr:nvCxnSpPr>
        <xdr:cNvPr id="619" name="直線コネクタ 618"/>
        <xdr:cNvCxnSpPr/>
      </xdr:nvCxnSpPr>
      <xdr:spPr>
        <a:xfrm flipV="1">
          <a:off x="18656300" y="10785221"/>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168038</xdr:rowOff>
    </xdr:from>
    <xdr:ext cx="469744" cy="259045"/>
    <xdr:sp macro="" textlink="">
      <xdr:nvSpPr>
        <xdr:cNvPr id="620" name="n_1aveValue【学校施設】&#10;一人当たり面積"/>
        <xdr:cNvSpPr txBox="1"/>
      </xdr:nvSpPr>
      <xdr:spPr>
        <a:xfrm>
          <a:off x="21075727" y="1045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8526</xdr:rowOff>
    </xdr:from>
    <xdr:ext cx="469744" cy="259045"/>
    <xdr:sp macro="" textlink="">
      <xdr:nvSpPr>
        <xdr:cNvPr id="621" name="n_2aveValue【学校施設】&#10;一人当たり面積"/>
        <xdr:cNvSpPr txBox="1"/>
      </xdr:nvSpPr>
      <xdr:spPr>
        <a:xfrm>
          <a:off x="20199427" y="1046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8653</xdr:rowOff>
    </xdr:from>
    <xdr:ext cx="469744" cy="259045"/>
    <xdr:sp macro="" textlink="">
      <xdr:nvSpPr>
        <xdr:cNvPr id="622" name="n_3aveValue【学校施設】&#10;一人当たり面積"/>
        <xdr:cNvSpPr txBox="1"/>
      </xdr:nvSpPr>
      <xdr:spPr>
        <a:xfrm>
          <a:off x="19310427" y="10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652</xdr:rowOff>
    </xdr:from>
    <xdr:ext cx="469744" cy="259045"/>
    <xdr:sp macro="" textlink="">
      <xdr:nvSpPr>
        <xdr:cNvPr id="623" name="n_4aveValue【学校施設】&#10;一人当たり面積"/>
        <xdr:cNvSpPr txBox="1"/>
      </xdr:nvSpPr>
      <xdr:spPr>
        <a:xfrm>
          <a:off x="18421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10812</xdr:rowOff>
    </xdr:from>
    <xdr:ext cx="469744" cy="259045"/>
    <xdr:sp macro="" textlink="">
      <xdr:nvSpPr>
        <xdr:cNvPr id="624" name="n_1mainValue【学校施設】&#10;一人当たり面積"/>
        <xdr:cNvSpPr txBox="1"/>
      </xdr:nvSpPr>
      <xdr:spPr>
        <a:xfrm>
          <a:off x="21075727" y="1081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17924</xdr:rowOff>
    </xdr:from>
    <xdr:ext cx="469744" cy="259045"/>
    <xdr:sp macro="" textlink="">
      <xdr:nvSpPr>
        <xdr:cNvPr id="625" name="n_2mainValue【学校施設】&#10;一人当たり面積"/>
        <xdr:cNvSpPr txBox="1"/>
      </xdr:nvSpPr>
      <xdr:spPr>
        <a:xfrm>
          <a:off x="20199427" y="1081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25798</xdr:rowOff>
    </xdr:from>
    <xdr:ext cx="469744" cy="259045"/>
    <xdr:sp macro="" textlink="">
      <xdr:nvSpPr>
        <xdr:cNvPr id="626" name="n_3mainValue【学校施設】&#10;一人当たり面積"/>
        <xdr:cNvSpPr txBox="1"/>
      </xdr:nvSpPr>
      <xdr:spPr>
        <a:xfrm>
          <a:off x="19310427" y="108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33164</xdr:rowOff>
    </xdr:from>
    <xdr:ext cx="469744" cy="259045"/>
    <xdr:sp macro="" textlink="">
      <xdr:nvSpPr>
        <xdr:cNvPr id="627" name="n_4mainValue【学校施設】&#10;一人当たり面積"/>
        <xdr:cNvSpPr txBox="1"/>
      </xdr:nvSpPr>
      <xdr:spPr>
        <a:xfrm>
          <a:off x="18421427" y="108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3" name="【公民館】&#10;有形固定資産減価償却率平均値テキスト"/>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5" name="フローチャート: 判断 674"/>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6" name="フローチャート: 判断 67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7" name="フローチャート: 判断 676"/>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8" name="フローチャート: 判断 677"/>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57786</xdr:rowOff>
    </xdr:from>
    <xdr:to>
      <xdr:col>85</xdr:col>
      <xdr:colOff>177800</xdr:colOff>
      <xdr:row>107</xdr:row>
      <xdr:rowOff>159386</xdr:rowOff>
    </xdr:to>
    <xdr:sp macro="" textlink="">
      <xdr:nvSpPr>
        <xdr:cNvPr id="684" name="楕円 683"/>
        <xdr:cNvSpPr/>
      </xdr:nvSpPr>
      <xdr:spPr>
        <a:xfrm>
          <a:off x="162687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36213</xdr:rowOff>
    </xdr:from>
    <xdr:ext cx="405111" cy="259045"/>
    <xdr:sp macro="" textlink="">
      <xdr:nvSpPr>
        <xdr:cNvPr id="685" name="【公民館】&#10;有形固定資産減価償却率該当値テキスト"/>
        <xdr:cNvSpPr txBox="1"/>
      </xdr:nvSpPr>
      <xdr:spPr>
        <a:xfrm>
          <a:off x="16357600"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33020</xdr:rowOff>
    </xdr:from>
    <xdr:to>
      <xdr:col>81</xdr:col>
      <xdr:colOff>101600</xdr:colOff>
      <xdr:row>107</xdr:row>
      <xdr:rowOff>134620</xdr:rowOff>
    </xdr:to>
    <xdr:sp macro="" textlink="">
      <xdr:nvSpPr>
        <xdr:cNvPr id="686" name="楕円 685"/>
        <xdr:cNvSpPr/>
      </xdr:nvSpPr>
      <xdr:spPr>
        <a:xfrm>
          <a:off x="15430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83820</xdr:rowOff>
    </xdr:from>
    <xdr:to>
      <xdr:col>85</xdr:col>
      <xdr:colOff>127000</xdr:colOff>
      <xdr:row>107</xdr:row>
      <xdr:rowOff>108586</xdr:rowOff>
    </xdr:to>
    <xdr:cxnSp macro="">
      <xdr:nvCxnSpPr>
        <xdr:cNvPr id="687" name="直線コネクタ 686"/>
        <xdr:cNvCxnSpPr/>
      </xdr:nvCxnSpPr>
      <xdr:spPr>
        <a:xfrm>
          <a:off x="15481300" y="1842897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6350</xdr:rowOff>
    </xdr:from>
    <xdr:to>
      <xdr:col>76</xdr:col>
      <xdr:colOff>165100</xdr:colOff>
      <xdr:row>107</xdr:row>
      <xdr:rowOff>107950</xdr:rowOff>
    </xdr:to>
    <xdr:sp macro="" textlink="">
      <xdr:nvSpPr>
        <xdr:cNvPr id="688" name="楕円 687"/>
        <xdr:cNvSpPr/>
      </xdr:nvSpPr>
      <xdr:spPr>
        <a:xfrm>
          <a:off x="14541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57150</xdr:rowOff>
    </xdr:from>
    <xdr:to>
      <xdr:col>81</xdr:col>
      <xdr:colOff>50800</xdr:colOff>
      <xdr:row>107</xdr:row>
      <xdr:rowOff>83820</xdr:rowOff>
    </xdr:to>
    <xdr:cxnSp macro="">
      <xdr:nvCxnSpPr>
        <xdr:cNvPr id="689" name="直線コネクタ 688"/>
        <xdr:cNvCxnSpPr/>
      </xdr:nvCxnSpPr>
      <xdr:spPr>
        <a:xfrm>
          <a:off x="14592300" y="18402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690" name="楕円 689"/>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32386</xdr:rowOff>
    </xdr:from>
    <xdr:to>
      <xdr:col>76</xdr:col>
      <xdr:colOff>114300</xdr:colOff>
      <xdr:row>107</xdr:row>
      <xdr:rowOff>57150</xdr:rowOff>
    </xdr:to>
    <xdr:cxnSp macro="">
      <xdr:nvCxnSpPr>
        <xdr:cNvPr id="691" name="直線コネクタ 690"/>
        <xdr:cNvCxnSpPr/>
      </xdr:nvCxnSpPr>
      <xdr:spPr>
        <a:xfrm>
          <a:off x="13703300" y="183775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113030</xdr:rowOff>
    </xdr:from>
    <xdr:to>
      <xdr:col>67</xdr:col>
      <xdr:colOff>101600</xdr:colOff>
      <xdr:row>107</xdr:row>
      <xdr:rowOff>43180</xdr:rowOff>
    </xdr:to>
    <xdr:sp macro="" textlink="">
      <xdr:nvSpPr>
        <xdr:cNvPr id="692" name="楕円 691"/>
        <xdr:cNvSpPr/>
      </xdr:nvSpPr>
      <xdr:spPr>
        <a:xfrm>
          <a:off x="12763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163830</xdr:rowOff>
    </xdr:from>
    <xdr:to>
      <xdr:col>71</xdr:col>
      <xdr:colOff>177800</xdr:colOff>
      <xdr:row>107</xdr:row>
      <xdr:rowOff>32386</xdr:rowOff>
    </xdr:to>
    <xdr:cxnSp macro="">
      <xdr:nvCxnSpPr>
        <xdr:cNvPr id="693" name="直線コネクタ 692"/>
        <xdr:cNvCxnSpPr/>
      </xdr:nvCxnSpPr>
      <xdr:spPr>
        <a:xfrm>
          <a:off x="12814300" y="183375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94" name="n_1aveValue【公民館】&#10;有形固定資産減価償却率"/>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6" name="n_3aveValue【公民館】&#10;有形固定資産減価償却率"/>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7" name="n_4aveValue【公民館】&#10;有形固定資産減価償却率"/>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125747</xdr:rowOff>
    </xdr:from>
    <xdr:ext cx="405111" cy="259045"/>
    <xdr:sp macro="" textlink="">
      <xdr:nvSpPr>
        <xdr:cNvPr id="698" name="n_1mainValue【公民館】&#10;有形固定資産減価償却率"/>
        <xdr:cNvSpPr txBox="1"/>
      </xdr:nvSpPr>
      <xdr:spPr>
        <a:xfrm>
          <a:off x="152660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99077</xdr:rowOff>
    </xdr:from>
    <xdr:ext cx="405111" cy="259045"/>
    <xdr:sp macro="" textlink="">
      <xdr:nvSpPr>
        <xdr:cNvPr id="699" name="n_2mainValue【公民館】&#10;有形固定資産減価償却率"/>
        <xdr:cNvSpPr txBox="1"/>
      </xdr:nvSpPr>
      <xdr:spPr>
        <a:xfrm>
          <a:off x="14389744"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00" name="n_3mainValue【公民館】&#10;有形固定資産減価償却率"/>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34307</xdr:rowOff>
    </xdr:from>
    <xdr:ext cx="405111" cy="259045"/>
    <xdr:sp macro="" textlink="">
      <xdr:nvSpPr>
        <xdr:cNvPr id="701" name="n_4mainValue【公民館】&#10;有形固定資産減価償却率"/>
        <xdr:cNvSpPr txBox="1"/>
      </xdr:nvSpPr>
      <xdr:spPr>
        <a:xfrm>
          <a:off x="12611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730" name="【公民館】&#10;一人当たり面積平均値テキスト"/>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92838</xdr:rowOff>
    </xdr:from>
    <xdr:to>
      <xdr:col>112</xdr:col>
      <xdr:colOff>38100</xdr:colOff>
      <xdr:row>108</xdr:row>
      <xdr:rowOff>22988</xdr:rowOff>
    </xdr:to>
    <xdr:sp macro="" textlink="">
      <xdr:nvSpPr>
        <xdr:cNvPr id="732" name="フローチャート: 判断 731"/>
        <xdr:cNvSpPr/>
      </xdr:nvSpPr>
      <xdr:spPr>
        <a:xfrm>
          <a:off x="21272500" y="184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105411</xdr:rowOff>
    </xdr:from>
    <xdr:to>
      <xdr:col>107</xdr:col>
      <xdr:colOff>101600</xdr:colOff>
      <xdr:row>108</xdr:row>
      <xdr:rowOff>35561</xdr:rowOff>
    </xdr:to>
    <xdr:sp macro="" textlink="">
      <xdr:nvSpPr>
        <xdr:cNvPr id="733" name="フローチャート: 判断 732"/>
        <xdr:cNvSpPr/>
      </xdr:nvSpPr>
      <xdr:spPr>
        <a:xfrm>
          <a:off x="20383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104267</xdr:rowOff>
    </xdr:from>
    <xdr:to>
      <xdr:col>102</xdr:col>
      <xdr:colOff>165100</xdr:colOff>
      <xdr:row>108</xdr:row>
      <xdr:rowOff>34417</xdr:rowOff>
    </xdr:to>
    <xdr:sp macro="" textlink="">
      <xdr:nvSpPr>
        <xdr:cNvPr id="734" name="フローチャート: 判断 733"/>
        <xdr:cNvSpPr/>
      </xdr:nvSpPr>
      <xdr:spPr>
        <a:xfrm>
          <a:off x="19494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92075</xdr:rowOff>
    </xdr:from>
    <xdr:to>
      <xdr:col>98</xdr:col>
      <xdr:colOff>38100</xdr:colOff>
      <xdr:row>108</xdr:row>
      <xdr:rowOff>22225</xdr:rowOff>
    </xdr:to>
    <xdr:sp macro="" textlink="">
      <xdr:nvSpPr>
        <xdr:cNvPr id="735" name="フローチャート: 判断 734"/>
        <xdr:cNvSpPr/>
      </xdr:nvSpPr>
      <xdr:spPr>
        <a:xfrm>
          <a:off x="18605500" y="1843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741" name="楕円 740"/>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113555</xdr:rowOff>
    </xdr:from>
    <xdr:ext cx="469744" cy="259045"/>
    <xdr:sp macro="" textlink="">
      <xdr:nvSpPr>
        <xdr:cNvPr id="742" name="【公民館】&#10;一人当たり面積該当値テキスト"/>
        <xdr:cNvSpPr txBox="1"/>
      </xdr:nvSpPr>
      <xdr:spPr>
        <a:xfrm>
          <a:off x="22199600" y="1828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145035</xdr:rowOff>
    </xdr:from>
    <xdr:to>
      <xdr:col>112</xdr:col>
      <xdr:colOff>38100</xdr:colOff>
      <xdr:row>107</xdr:row>
      <xdr:rowOff>75185</xdr:rowOff>
    </xdr:to>
    <xdr:sp macro="" textlink="">
      <xdr:nvSpPr>
        <xdr:cNvPr id="743" name="楕円 742"/>
        <xdr:cNvSpPr/>
      </xdr:nvSpPr>
      <xdr:spPr>
        <a:xfrm>
          <a:off x="21272500" y="183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xdr:rowOff>
    </xdr:from>
    <xdr:to>
      <xdr:col>116</xdr:col>
      <xdr:colOff>63500</xdr:colOff>
      <xdr:row>107</xdr:row>
      <xdr:rowOff>24385</xdr:rowOff>
    </xdr:to>
    <xdr:cxnSp macro="">
      <xdr:nvCxnSpPr>
        <xdr:cNvPr id="744" name="直線コネクタ 743"/>
        <xdr:cNvCxnSpPr/>
      </xdr:nvCxnSpPr>
      <xdr:spPr>
        <a:xfrm flipV="1">
          <a:off x="21323300" y="18359628"/>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152654</xdr:rowOff>
    </xdr:from>
    <xdr:to>
      <xdr:col>107</xdr:col>
      <xdr:colOff>101600</xdr:colOff>
      <xdr:row>107</xdr:row>
      <xdr:rowOff>82804</xdr:rowOff>
    </xdr:to>
    <xdr:sp macro="" textlink="">
      <xdr:nvSpPr>
        <xdr:cNvPr id="745" name="楕円 744"/>
        <xdr:cNvSpPr/>
      </xdr:nvSpPr>
      <xdr:spPr>
        <a:xfrm>
          <a:off x="20383500" y="183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24385</xdr:rowOff>
    </xdr:from>
    <xdr:to>
      <xdr:col>111</xdr:col>
      <xdr:colOff>177800</xdr:colOff>
      <xdr:row>107</xdr:row>
      <xdr:rowOff>32004</xdr:rowOff>
    </xdr:to>
    <xdr:cxnSp macro="">
      <xdr:nvCxnSpPr>
        <xdr:cNvPr id="746" name="直線コネクタ 745"/>
        <xdr:cNvCxnSpPr/>
      </xdr:nvCxnSpPr>
      <xdr:spPr>
        <a:xfrm flipV="1">
          <a:off x="20434300" y="1836953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161037</xdr:rowOff>
    </xdr:from>
    <xdr:to>
      <xdr:col>102</xdr:col>
      <xdr:colOff>165100</xdr:colOff>
      <xdr:row>107</xdr:row>
      <xdr:rowOff>91187</xdr:rowOff>
    </xdr:to>
    <xdr:sp macro="" textlink="">
      <xdr:nvSpPr>
        <xdr:cNvPr id="747" name="楕円 746"/>
        <xdr:cNvSpPr/>
      </xdr:nvSpPr>
      <xdr:spPr>
        <a:xfrm>
          <a:off x="19494500" y="183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32004</xdr:rowOff>
    </xdr:from>
    <xdr:to>
      <xdr:col>107</xdr:col>
      <xdr:colOff>50800</xdr:colOff>
      <xdr:row>107</xdr:row>
      <xdr:rowOff>40387</xdr:rowOff>
    </xdr:to>
    <xdr:cxnSp macro="">
      <xdr:nvCxnSpPr>
        <xdr:cNvPr id="748" name="直線コネクタ 747"/>
        <xdr:cNvCxnSpPr/>
      </xdr:nvCxnSpPr>
      <xdr:spPr>
        <a:xfrm flipV="1">
          <a:off x="19545300" y="18377154"/>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169038</xdr:rowOff>
    </xdr:from>
    <xdr:to>
      <xdr:col>98</xdr:col>
      <xdr:colOff>38100</xdr:colOff>
      <xdr:row>107</xdr:row>
      <xdr:rowOff>99188</xdr:rowOff>
    </xdr:to>
    <xdr:sp macro="" textlink="">
      <xdr:nvSpPr>
        <xdr:cNvPr id="749" name="楕円 748"/>
        <xdr:cNvSpPr/>
      </xdr:nvSpPr>
      <xdr:spPr>
        <a:xfrm>
          <a:off x="18605500" y="183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40387</xdr:rowOff>
    </xdr:from>
    <xdr:to>
      <xdr:col>102</xdr:col>
      <xdr:colOff>114300</xdr:colOff>
      <xdr:row>107</xdr:row>
      <xdr:rowOff>48388</xdr:rowOff>
    </xdr:to>
    <xdr:cxnSp macro="">
      <xdr:nvCxnSpPr>
        <xdr:cNvPr id="750" name="直線コネクタ 749"/>
        <xdr:cNvCxnSpPr/>
      </xdr:nvCxnSpPr>
      <xdr:spPr>
        <a:xfrm flipV="1">
          <a:off x="18656300" y="1838553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14115</xdr:rowOff>
    </xdr:from>
    <xdr:ext cx="469744" cy="259045"/>
    <xdr:sp macro="" textlink="">
      <xdr:nvSpPr>
        <xdr:cNvPr id="751" name="n_1aveValue【公民館】&#10;一人当たり面積"/>
        <xdr:cNvSpPr txBox="1"/>
      </xdr:nvSpPr>
      <xdr:spPr>
        <a:xfrm>
          <a:off x="21075727" y="185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752" name="n_2ave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25544</xdr:rowOff>
    </xdr:from>
    <xdr:ext cx="469744" cy="259045"/>
    <xdr:sp macro="" textlink="">
      <xdr:nvSpPr>
        <xdr:cNvPr id="753" name="n_3aveValue【公民館】&#10;一人当たり面積"/>
        <xdr:cNvSpPr txBox="1"/>
      </xdr:nvSpPr>
      <xdr:spPr>
        <a:xfrm>
          <a:off x="19310427" y="185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13352</xdr:rowOff>
    </xdr:from>
    <xdr:ext cx="469744" cy="259045"/>
    <xdr:sp macro="" textlink="">
      <xdr:nvSpPr>
        <xdr:cNvPr id="754" name="n_4aveValue【公民館】&#10;一人当たり面積"/>
        <xdr:cNvSpPr txBox="1"/>
      </xdr:nvSpPr>
      <xdr:spPr>
        <a:xfrm>
          <a:off x="184214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91712</xdr:rowOff>
    </xdr:from>
    <xdr:ext cx="469744" cy="259045"/>
    <xdr:sp macro="" textlink="">
      <xdr:nvSpPr>
        <xdr:cNvPr id="755" name="n_1mainValue【公民館】&#10;一人当たり面積"/>
        <xdr:cNvSpPr txBox="1"/>
      </xdr:nvSpPr>
      <xdr:spPr>
        <a:xfrm>
          <a:off x="21075727" y="1809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99331</xdr:rowOff>
    </xdr:from>
    <xdr:ext cx="469744" cy="259045"/>
    <xdr:sp macro="" textlink="">
      <xdr:nvSpPr>
        <xdr:cNvPr id="756" name="n_2mainValue【公民館】&#10;一人当たり面積"/>
        <xdr:cNvSpPr txBox="1"/>
      </xdr:nvSpPr>
      <xdr:spPr>
        <a:xfrm>
          <a:off x="20199427" y="181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107714</xdr:rowOff>
    </xdr:from>
    <xdr:ext cx="469744" cy="259045"/>
    <xdr:sp macro="" textlink="">
      <xdr:nvSpPr>
        <xdr:cNvPr id="757" name="n_3mainValue【公民館】&#10;一人当たり面積"/>
        <xdr:cNvSpPr txBox="1"/>
      </xdr:nvSpPr>
      <xdr:spPr>
        <a:xfrm>
          <a:off x="19310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115715</xdr:rowOff>
    </xdr:from>
    <xdr:ext cx="469744" cy="259045"/>
    <xdr:sp macro="" textlink="">
      <xdr:nvSpPr>
        <xdr:cNvPr id="758" name="n_4mainValue【公民館】&#10;一人当たり面積"/>
        <xdr:cNvSpPr txBox="1"/>
      </xdr:nvSpPr>
      <xdr:spPr>
        <a:xfrm>
          <a:off x="18421427" y="1811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ほとんどの類型において、有形固定資産減価償却率は類似団体内平均値を下回っている。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保育園及び公民館については、有形固定資産減価償却率が類似団体内平均値を上回っているが、公共施設等総合管理計画等に基づいて、計画的に修繕を行っているため使用する上での問題はない。特に、公民館については、現状では使用するうえで問題はなく、また修繕が必要な場合は各地域が実施することとなるが、補助金を交付するなどして地域の負担を軽減し適正な利用がなされるよう努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0" name="【図書館】&#10;有形固定資産減価償却率平均値テキスト"/>
        <xdr:cNvSpPr txBox="1"/>
      </xdr:nvSpPr>
      <xdr:spPr>
        <a:xfrm>
          <a:off x="4673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89408</xdr:rowOff>
    </xdr:from>
    <xdr:to>
      <xdr:col>20</xdr:col>
      <xdr:colOff>38100</xdr:colOff>
      <xdr:row>38</xdr:row>
      <xdr:rowOff>19558</xdr:rowOff>
    </xdr:to>
    <xdr:sp macro="" textlink="">
      <xdr:nvSpPr>
        <xdr:cNvPr id="62" name="フローチャート: 判断 61"/>
        <xdr:cNvSpPr/>
      </xdr:nvSpPr>
      <xdr:spPr>
        <a:xfrm>
          <a:off x="3746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32258</xdr:rowOff>
    </xdr:from>
    <xdr:to>
      <xdr:col>15</xdr:col>
      <xdr:colOff>101600</xdr:colOff>
      <xdr:row>36</xdr:row>
      <xdr:rowOff>133858</xdr:rowOff>
    </xdr:to>
    <xdr:sp macro="" textlink="">
      <xdr:nvSpPr>
        <xdr:cNvPr id="63" name="フローチャート: 判断 62"/>
        <xdr:cNvSpPr/>
      </xdr:nvSpPr>
      <xdr:spPr>
        <a:xfrm>
          <a:off x="2857500" y="62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135128</xdr:rowOff>
    </xdr:from>
    <xdr:to>
      <xdr:col>10</xdr:col>
      <xdr:colOff>165100</xdr:colOff>
      <xdr:row>36</xdr:row>
      <xdr:rowOff>65278</xdr:rowOff>
    </xdr:to>
    <xdr:sp macro="" textlink="">
      <xdr:nvSpPr>
        <xdr:cNvPr id="64" name="フローチャート: 判断 63"/>
        <xdr:cNvSpPr/>
      </xdr:nvSpPr>
      <xdr:spPr>
        <a:xfrm>
          <a:off x="1968500" y="613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130556</xdr:rowOff>
    </xdr:from>
    <xdr:to>
      <xdr:col>6</xdr:col>
      <xdr:colOff>38100</xdr:colOff>
      <xdr:row>37</xdr:row>
      <xdr:rowOff>60706</xdr:rowOff>
    </xdr:to>
    <xdr:sp macro="" textlink="">
      <xdr:nvSpPr>
        <xdr:cNvPr id="65" name="フローチャート: 判断 64"/>
        <xdr:cNvSpPr/>
      </xdr:nvSpPr>
      <xdr:spPr>
        <a:xfrm>
          <a:off x="1079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121412</xdr:rowOff>
    </xdr:from>
    <xdr:to>
      <xdr:col>24</xdr:col>
      <xdr:colOff>114300</xdr:colOff>
      <xdr:row>40</xdr:row>
      <xdr:rowOff>51562</xdr:rowOff>
    </xdr:to>
    <xdr:sp macro="" textlink="">
      <xdr:nvSpPr>
        <xdr:cNvPr id="71" name="楕円 70"/>
        <xdr:cNvSpPr/>
      </xdr:nvSpPr>
      <xdr:spPr>
        <a:xfrm>
          <a:off x="45847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99839</xdr:rowOff>
    </xdr:from>
    <xdr:ext cx="405111" cy="259045"/>
    <xdr:sp macro="" textlink="">
      <xdr:nvSpPr>
        <xdr:cNvPr id="72" name="【図書館】&#10;有形固定資産減価償却率該当値テキスト"/>
        <xdr:cNvSpPr txBox="1"/>
      </xdr:nvSpPr>
      <xdr:spPr>
        <a:xfrm>
          <a:off x="4673600" y="678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75692</xdr:rowOff>
    </xdr:from>
    <xdr:to>
      <xdr:col>20</xdr:col>
      <xdr:colOff>38100</xdr:colOff>
      <xdr:row>40</xdr:row>
      <xdr:rowOff>5842</xdr:rowOff>
    </xdr:to>
    <xdr:sp macro="" textlink="">
      <xdr:nvSpPr>
        <xdr:cNvPr id="73" name="楕円 72"/>
        <xdr:cNvSpPr/>
      </xdr:nvSpPr>
      <xdr:spPr>
        <a:xfrm>
          <a:off x="3746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40</xdr:row>
      <xdr:rowOff>762</xdr:rowOff>
    </xdr:to>
    <xdr:cxnSp macro="">
      <xdr:nvCxnSpPr>
        <xdr:cNvPr id="74" name="直線コネクタ 73"/>
        <xdr:cNvCxnSpPr/>
      </xdr:nvCxnSpPr>
      <xdr:spPr>
        <a:xfrm>
          <a:off x="3797300" y="68130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29972</xdr:rowOff>
    </xdr:from>
    <xdr:to>
      <xdr:col>15</xdr:col>
      <xdr:colOff>101600</xdr:colOff>
      <xdr:row>39</xdr:row>
      <xdr:rowOff>131572</xdr:rowOff>
    </xdr:to>
    <xdr:sp macro="" textlink="">
      <xdr:nvSpPr>
        <xdr:cNvPr id="75" name="楕円 74"/>
        <xdr:cNvSpPr/>
      </xdr:nvSpPr>
      <xdr:spPr>
        <a:xfrm>
          <a:off x="2857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80772</xdr:rowOff>
    </xdr:from>
    <xdr:to>
      <xdr:col>19</xdr:col>
      <xdr:colOff>177800</xdr:colOff>
      <xdr:row>39</xdr:row>
      <xdr:rowOff>126492</xdr:rowOff>
    </xdr:to>
    <xdr:cxnSp macro="">
      <xdr:nvCxnSpPr>
        <xdr:cNvPr id="76" name="直線コネクタ 75"/>
        <xdr:cNvCxnSpPr/>
      </xdr:nvCxnSpPr>
      <xdr:spPr>
        <a:xfrm>
          <a:off x="2908300" y="67673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155702</xdr:rowOff>
    </xdr:from>
    <xdr:to>
      <xdr:col>10</xdr:col>
      <xdr:colOff>165100</xdr:colOff>
      <xdr:row>39</xdr:row>
      <xdr:rowOff>85852</xdr:rowOff>
    </xdr:to>
    <xdr:sp macro="" textlink="">
      <xdr:nvSpPr>
        <xdr:cNvPr id="77" name="楕円 76"/>
        <xdr:cNvSpPr/>
      </xdr:nvSpPr>
      <xdr:spPr>
        <a:xfrm>
          <a:off x="1968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35052</xdr:rowOff>
    </xdr:from>
    <xdr:to>
      <xdr:col>15</xdr:col>
      <xdr:colOff>50800</xdr:colOff>
      <xdr:row>39</xdr:row>
      <xdr:rowOff>80772</xdr:rowOff>
    </xdr:to>
    <xdr:cxnSp macro="">
      <xdr:nvCxnSpPr>
        <xdr:cNvPr id="78" name="直線コネクタ 77"/>
        <xdr:cNvCxnSpPr/>
      </xdr:nvCxnSpPr>
      <xdr:spPr>
        <a:xfrm>
          <a:off x="2019300" y="672160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109982</xdr:rowOff>
    </xdr:from>
    <xdr:to>
      <xdr:col>6</xdr:col>
      <xdr:colOff>38100</xdr:colOff>
      <xdr:row>39</xdr:row>
      <xdr:rowOff>40132</xdr:rowOff>
    </xdr:to>
    <xdr:sp macro="" textlink="">
      <xdr:nvSpPr>
        <xdr:cNvPr id="79" name="楕円 78"/>
        <xdr:cNvSpPr/>
      </xdr:nvSpPr>
      <xdr:spPr>
        <a:xfrm>
          <a:off x="10795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160782</xdr:rowOff>
    </xdr:from>
    <xdr:to>
      <xdr:col>10</xdr:col>
      <xdr:colOff>114300</xdr:colOff>
      <xdr:row>39</xdr:row>
      <xdr:rowOff>35052</xdr:rowOff>
    </xdr:to>
    <xdr:cxnSp macro="">
      <xdr:nvCxnSpPr>
        <xdr:cNvPr id="80" name="直線コネクタ 79"/>
        <xdr:cNvCxnSpPr/>
      </xdr:nvCxnSpPr>
      <xdr:spPr>
        <a:xfrm>
          <a:off x="1130300" y="66758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36085</xdr:rowOff>
    </xdr:from>
    <xdr:ext cx="405111" cy="259045"/>
    <xdr:sp macro="" textlink="">
      <xdr:nvSpPr>
        <xdr:cNvPr id="81" name="n_1aveValue【図書館】&#10;有形固定資産減価償却率"/>
        <xdr:cNvSpPr txBox="1"/>
      </xdr:nvSpPr>
      <xdr:spPr>
        <a:xfrm>
          <a:off x="35820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150385</xdr:rowOff>
    </xdr:from>
    <xdr:ext cx="405111" cy="259045"/>
    <xdr:sp macro="" textlink="">
      <xdr:nvSpPr>
        <xdr:cNvPr id="82" name="n_2aveValue【図書館】&#10;有形固定資産減価償却率"/>
        <xdr:cNvSpPr txBox="1"/>
      </xdr:nvSpPr>
      <xdr:spPr>
        <a:xfrm>
          <a:off x="27057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81805</xdr:rowOff>
    </xdr:from>
    <xdr:ext cx="405111" cy="259045"/>
    <xdr:sp macro="" textlink="">
      <xdr:nvSpPr>
        <xdr:cNvPr id="83" name="n_3aveValue【図書館】&#10;有形固定資産減価償却率"/>
        <xdr:cNvSpPr txBox="1"/>
      </xdr:nvSpPr>
      <xdr:spPr>
        <a:xfrm>
          <a:off x="18167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77233</xdr:rowOff>
    </xdr:from>
    <xdr:ext cx="405111" cy="259045"/>
    <xdr:sp macro="" textlink="">
      <xdr:nvSpPr>
        <xdr:cNvPr id="84" name="n_4aveValue【図書館】&#10;有形固定資産減価償却率"/>
        <xdr:cNvSpPr txBox="1"/>
      </xdr:nvSpPr>
      <xdr:spPr>
        <a:xfrm>
          <a:off x="927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168419</xdr:rowOff>
    </xdr:from>
    <xdr:ext cx="405111" cy="259045"/>
    <xdr:sp macro="" textlink="">
      <xdr:nvSpPr>
        <xdr:cNvPr id="85" name="n_1mainValue【図書館】&#10;有形固定資産減価償却率"/>
        <xdr:cNvSpPr txBox="1"/>
      </xdr:nvSpPr>
      <xdr:spPr>
        <a:xfrm>
          <a:off x="3582044" y="685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122699</xdr:rowOff>
    </xdr:from>
    <xdr:ext cx="405111" cy="259045"/>
    <xdr:sp macro="" textlink="">
      <xdr:nvSpPr>
        <xdr:cNvPr id="86" name="n_2mainValue【図書館】&#10;有形固定資産減価償却率"/>
        <xdr:cNvSpPr txBox="1"/>
      </xdr:nvSpPr>
      <xdr:spPr>
        <a:xfrm>
          <a:off x="2705744" y="6809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76979</xdr:rowOff>
    </xdr:from>
    <xdr:ext cx="405111" cy="259045"/>
    <xdr:sp macro="" textlink="">
      <xdr:nvSpPr>
        <xdr:cNvPr id="87" name="n_3mainValue【図書館】&#10;有形固定資産減価償却率"/>
        <xdr:cNvSpPr txBox="1"/>
      </xdr:nvSpPr>
      <xdr:spPr>
        <a:xfrm>
          <a:off x="18167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31259</xdr:rowOff>
    </xdr:from>
    <xdr:ext cx="405111" cy="259045"/>
    <xdr:sp macro="" textlink="">
      <xdr:nvSpPr>
        <xdr:cNvPr id="88" name="n_4mainValue【図書館】&#10;有形固定資産減価償却率"/>
        <xdr:cNvSpPr txBox="1"/>
      </xdr:nvSpPr>
      <xdr:spPr>
        <a:xfrm>
          <a:off x="927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271</xdr:rowOff>
    </xdr:from>
    <xdr:ext cx="469744" cy="259045"/>
    <xdr:sp macro="" textlink="">
      <xdr:nvSpPr>
        <xdr:cNvPr id="115" name="【図書館】&#10;一人当たり面積平均値テキスト"/>
        <xdr:cNvSpPr txBox="1"/>
      </xdr:nvSpPr>
      <xdr:spPr>
        <a:xfrm>
          <a:off x="10515600" y="6172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7" name="フローチャート: 判断 116"/>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123698</xdr:rowOff>
    </xdr:from>
    <xdr:to>
      <xdr:col>41</xdr:col>
      <xdr:colOff>101600</xdr:colOff>
      <xdr:row>38</xdr:row>
      <xdr:rowOff>53848</xdr:rowOff>
    </xdr:to>
    <xdr:sp macro="" textlink="">
      <xdr:nvSpPr>
        <xdr:cNvPr id="119" name="フローチャート: 判断 118"/>
        <xdr:cNvSpPr/>
      </xdr:nvSpPr>
      <xdr:spPr>
        <a:xfrm>
          <a:off x="781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0" name="フローチャート: 判断 119"/>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6" name="楕円 125"/>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7" name="【図書館】&#10;一人当たり面積該当値テキスト"/>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8" name="楕円 127"/>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9" name="直線コネクタ 128"/>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167132</xdr:rowOff>
    </xdr:from>
    <xdr:to>
      <xdr:col>46</xdr:col>
      <xdr:colOff>38100</xdr:colOff>
      <xdr:row>41</xdr:row>
      <xdr:rowOff>97282</xdr:rowOff>
    </xdr:to>
    <xdr:sp macro="" textlink="">
      <xdr:nvSpPr>
        <xdr:cNvPr id="130" name="楕円 129"/>
        <xdr:cNvSpPr/>
      </xdr:nvSpPr>
      <xdr:spPr>
        <a:xfrm>
          <a:off x="8699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46482</xdr:rowOff>
    </xdr:to>
    <xdr:cxnSp macro="">
      <xdr:nvCxnSpPr>
        <xdr:cNvPr id="131" name="直線コネクタ 130"/>
        <xdr:cNvCxnSpPr/>
      </xdr:nvCxnSpPr>
      <xdr:spPr>
        <a:xfrm flipV="1">
          <a:off x="8750300" y="7071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167132</xdr:rowOff>
    </xdr:from>
    <xdr:to>
      <xdr:col>41</xdr:col>
      <xdr:colOff>101600</xdr:colOff>
      <xdr:row>41</xdr:row>
      <xdr:rowOff>97282</xdr:rowOff>
    </xdr:to>
    <xdr:sp macro="" textlink="">
      <xdr:nvSpPr>
        <xdr:cNvPr id="132" name="楕円 131"/>
        <xdr:cNvSpPr/>
      </xdr:nvSpPr>
      <xdr:spPr>
        <a:xfrm>
          <a:off x="7810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46482</xdr:rowOff>
    </xdr:from>
    <xdr:to>
      <xdr:col>45</xdr:col>
      <xdr:colOff>177800</xdr:colOff>
      <xdr:row>41</xdr:row>
      <xdr:rowOff>46482</xdr:rowOff>
    </xdr:to>
    <xdr:cxnSp macro="">
      <xdr:nvCxnSpPr>
        <xdr:cNvPr id="133" name="直線コネクタ 132"/>
        <xdr:cNvCxnSpPr/>
      </xdr:nvCxnSpPr>
      <xdr:spPr>
        <a:xfrm>
          <a:off x="7861300" y="707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xdr:rowOff>
    </xdr:from>
    <xdr:to>
      <xdr:col>36</xdr:col>
      <xdr:colOff>165100</xdr:colOff>
      <xdr:row>41</xdr:row>
      <xdr:rowOff>101854</xdr:rowOff>
    </xdr:to>
    <xdr:sp macro="" textlink="">
      <xdr:nvSpPr>
        <xdr:cNvPr id="134" name="楕円 133"/>
        <xdr:cNvSpPr/>
      </xdr:nvSpPr>
      <xdr:spPr>
        <a:xfrm>
          <a:off x="6921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46482</xdr:rowOff>
    </xdr:from>
    <xdr:to>
      <xdr:col>41</xdr:col>
      <xdr:colOff>50800</xdr:colOff>
      <xdr:row>41</xdr:row>
      <xdr:rowOff>51054</xdr:rowOff>
    </xdr:to>
    <xdr:cxnSp macro="">
      <xdr:nvCxnSpPr>
        <xdr:cNvPr id="135" name="直線コネクタ 134"/>
        <xdr:cNvCxnSpPr/>
      </xdr:nvCxnSpPr>
      <xdr:spPr>
        <a:xfrm flipV="1">
          <a:off x="6972300" y="707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6"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7"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70375</xdr:rowOff>
    </xdr:from>
    <xdr:ext cx="469744" cy="259045"/>
    <xdr:sp macro="" textlink="">
      <xdr:nvSpPr>
        <xdr:cNvPr id="138" name="n_3aveValue【図書館】&#10;一人当たり面積"/>
        <xdr:cNvSpPr txBox="1"/>
      </xdr:nvSpPr>
      <xdr:spPr>
        <a:xfrm>
          <a:off x="76264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39"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0"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88409</xdr:rowOff>
    </xdr:from>
    <xdr:ext cx="469744" cy="259045"/>
    <xdr:sp macro="" textlink="">
      <xdr:nvSpPr>
        <xdr:cNvPr id="141" name="n_2mainValue【図書館】&#10;一人当たり面積"/>
        <xdr:cNvSpPr txBox="1"/>
      </xdr:nvSpPr>
      <xdr:spPr>
        <a:xfrm>
          <a:off x="8515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88409</xdr:rowOff>
    </xdr:from>
    <xdr:ext cx="469744" cy="259045"/>
    <xdr:sp macro="" textlink="">
      <xdr:nvSpPr>
        <xdr:cNvPr id="142" name="n_3mainValue【図書館】&#10;一人当たり面積"/>
        <xdr:cNvSpPr txBox="1"/>
      </xdr:nvSpPr>
      <xdr:spPr>
        <a:xfrm>
          <a:off x="7626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92981</xdr:rowOff>
    </xdr:from>
    <xdr:ext cx="469744" cy="259045"/>
    <xdr:sp macro="" textlink="">
      <xdr:nvSpPr>
        <xdr:cNvPr id="143" name="n_4mainValue【図書館】&#10;一人当たり面積"/>
        <xdr:cNvSpPr txBox="1"/>
      </xdr:nvSpPr>
      <xdr:spPr>
        <a:xfrm>
          <a:off x="6737427" y="712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154594</xdr:rowOff>
    </xdr:from>
    <xdr:ext cx="405111" cy="259045"/>
    <xdr:sp macro="" textlink="">
      <xdr:nvSpPr>
        <xdr:cNvPr id="174" name="【体育館・プール】&#10;有形固定資産減価償却率平均値テキスト"/>
        <xdr:cNvSpPr txBox="1"/>
      </xdr:nvSpPr>
      <xdr:spPr>
        <a:xfrm>
          <a:off x="4673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110853</xdr:rowOff>
    </xdr:from>
    <xdr:to>
      <xdr:col>20</xdr:col>
      <xdr:colOff>38100</xdr:colOff>
      <xdr:row>62</xdr:row>
      <xdr:rowOff>41003</xdr:rowOff>
    </xdr:to>
    <xdr:sp macro="" textlink="">
      <xdr:nvSpPr>
        <xdr:cNvPr id="176" name="フローチャート: 判断 175"/>
        <xdr:cNvSpPr/>
      </xdr:nvSpPr>
      <xdr:spPr>
        <a:xfrm>
          <a:off x="3746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58601</xdr:rowOff>
    </xdr:from>
    <xdr:to>
      <xdr:col>15</xdr:col>
      <xdr:colOff>101600</xdr:colOff>
      <xdr:row>61</xdr:row>
      <xdr:rowOff>160201</xdr:rowOff>
    </xdr:to>
    <xdr:sp macro="" textlink="">
      <xdr:nvSpPr>
        <xdr:cNvPr id="177" name="フローチャート: 判断 176"/>
        <xdr:cNvSpPr/>
      </xdr:nvSpPr>
      <xdr:spPr>
        <a:xfrm>
          <a:off x="2857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78" name="フローチャート: 判断 177"/>
        <xdr:cNvSpPr/>
      </xdr:nvSpPr>
      <xdr:spPr>
        <a:xfrm>
          <a:off x="1968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94524</xdr:rowOff>
    </xdr:from>
    <xdr:to>
      <xdr:col>6</xdr:col>
      <xdr:colOff>38100</xdr:colOff>
      <xdr:row>62</xdr:row>
      <xdr:rowOff>24674</xdr:rowOff>
    </xdr:to>
    <xdr:sp macro="" textlink="">
      <xdr:nvSpPr>
        <xdr:cNvPr id="179" name="フローチャート: 判断 178"/>
        <xdr:cNvSpPr/>
      </xdr:nvSpPr>
      <xdr:spPr>
        <a:xfrm>
          <a:off x="1079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85" name="楕円 184"/>
        <xdr:cNvSpPr/>
      </xdr:nvSpPr>
      <xdr:spPr>
        <a:xfrm>
          <a:off x="4584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86" name="【体育館・プール】&#10;有形固定資産減価償却率該当値テキスト"/>
        <xdr:cNvSpPr txBox="1"/>
      </xdr:nvSpPr>
      <xdr:spPr>
        <a:xfrm>
          <a:off x="4673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87" name="楕円 186"/>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60</xdr:row>
      <xdr:rowOff>21227</xdr:rowOff>
    </xdr:to>
    <xdr:cxnSp macro="">
      <xdr:nvCxnSpPr>
        <xdr:cNvPr id="188" name="直線コネクタ 187"/>
        <xdr:cNvCxnSpPr/>
      </xdr:nvCxnSpPr>
      <xdr:spPr>
        <a:xfrm>
          <a:off x="3797300" y="102608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47172</xdr:rowOff>
    </xdr:from>
    <xdr:to>
      <xdr:col>15</xdr:col>
      <xdr:colOff>101600</xdr:colOff>
      <xdr:row>59</xdr:row>
      <xdr:rowOff>148772</xdr:rowOff>
    </xdr:to>
    <xdr:sp macro="" textlink="">
      <xdr:nvSpPr>
        <xdr:cNvPr id="189" name="楕円 188"/>
        <xdr:cNvSpPr/>
      </xdr:nvSpPr>
      <xdr:spPr>
        <a:xfrm>
          <a:off x="2857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97972</xdr:rowOff>
    </xdr:from>
    <xdr:to>
      <xdr:col>19</xdr:col>
      <xdr:colOff>177800</xdr:colOff>
      <xdr:row>59</xdr:row>
      <xdr:rowOff>145324</xdr:rowOff>
    </xdr:to>
    <xdr:cxnSp macro="">
      <xdr:nvCxnSpPr>
        <xdr:cNvPr id="190" name="直線コネクタ 189"/>
        <xdr:cNvCxnSpPr/>
      </xdr:nvCxnSpPr>
      <xdr:spPr>
        <a:xfrm>
          <a:off x="2908300" y="102135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1451</xdr:rowOff>
    </xdr:from>
    <xdr:to>
      <xdr:col>10</xdr:col>
      <xdr:colOff>165100</xdr:colOff>
      <xdr:row>59</xdr:row>
      <xdr:rowOff>103051</xdr:rowOff>
    </xdr:to>
    <xdr:sp macro="" textlink="">
      <xdr:nvSpPr>
        <xdr:cNvPr id="191" name="楕円 190"/>
        <xdr:cNvSpPr/>
      </xdr:nvSpPr>
      <xdr:spPr>
        <a:xfrm>
          <a:off x="1968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52251</xdr:rowOff>
    </xdr:from>
    <xdr:to>
      <xdr:col>15</xdr:col>
      <xdr:colOff>50800</xdr:colOff>
      <xdr:row>59</xdr:row>
      <xdr:rowOff>97972</xdr:rowOff>
    </xdr:to>
    <xdr:cxnSp macro="">
      <xdr:nvCxnSpPr>
        <xdr:cNvPr id="192" name="直線コネクタ 191"/>
        <xdr:cNvCxnSpPr/>
      </xdr:nvCxnSpPr>
      <xdr:spPr>
        <a:xfrm>
          <a:off x="2019300" y="101678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110853</xdr:rowOff>
    </xdr:from>
    <xdr:to>
      <xdr:col>6</xdr:col>
      <xdr:colOff>38100</xdr:colOff>
      <xdr:row>63</xdr:row>
      <xdr:rowOff>41003</xdr:rowOff>
    </xdr:to>
    <xdr:sp macro="" textlink="">
      <xdr:nvSpPr>
        <xdr:cNvPr id="193" name="楕円 192"/>
        <xdr:cNvSpPr/>
      </xdr:nvSpPr>
      <xdr:spPr>
        <a:xfrm>
          <a:off x="1079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52251</xdr:rowOff>
    </xdr:from>
    <xdr:to>
      <xdr:col>10</xdr:col>
      <xdr:colOff>114300</xdr:colOff>
      <xdr:row>62</xdr:row>
      <xdr:rowOff>161653</xdr:rowOff>
    </xdr:to>
    <xdr:cxnSp macro="">
      <xdr:nvCxnSpPr>
        <xdr:cNvPr id="194" name="直線コネクタ 193"/>
        <xdr:cNvCxnSpPr/>
      </xdr:nvCxnSpPr>
      <xdr:spPr>
        <a:xfrm flipV="1">
          <a:off x="1130300" y="10167801"/>
          <a:ext cx="889000" cy="6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32130</xdr:rowOff>
    </xdr:from>
    <xdr:ext cx="405111" cy="259045"/>
    <xdr:sp macro="" textlink="">
      <xdr:nvSpPr>
        <xdr:cNvPr id="195" name="n_1aveValue【体育館・プール】&#10;有形固定資産減価償却率"/>
        <xdr:cNvSpPr txBox="1"/>
      </xdr:nvSpPr>
      <xdr:spPr>
        <a:xfrm>
          <a:off x="3582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151328</xdr:rowOff>
    </xdr:from>
    <xdr:ext cx="405111" cy="259045"/>
    <xdr:sp macro="" textlink="">
      <xdr:nvSpPr>
        <xdr:cNvPr id="196" name="n_2aveValue【体育館・プール】&#10;有形固定資産減価償却率"/>
        <xdr:cNvSpPr txBox="1"/>
      </xdr:nvSpPr>
      <xdr:spPr>
        <a:xfrm>
          <a:off x="2705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197" name="n_3aveValue【体育館・プー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41201</xdr:rowOff>
    </xdr:from>
    <xdr:ext cx="405111" cy="259045"/>
    <xdr:sp macro="" textlink="">
      <xdr:nvSpPr>
        <xdr:cNvPr id="198" name="n_4aveValue【体育館・プール】&#10;有形固定資産減価償却率"/>
        <xdr:cNvSpPr txBox="1"/>
      </xdr:nvSpPr>
      <xdr:spPr>
        <a:xfrm>
          <a:off x="927744"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41201</xdr:rowOff>
    </xdr:from>
    <xdr:ext cx="405111" cy="259045"/>
    <xdr:sp macro="" textlink="">
      <xdr:nvSpPr>
        <xdr:cNvPr id="199" name="n_1mainValue【体育館・プール】&#10;有形固定資産減価償却率"/>
        <xdr:cNvSpPr txBox="1"/>
      </xdr:nvSpPr>
      <xdr:spPr>
        <a:xfrm>
          <a:off x="358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200" name="n_2mainValue【体育館・プー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119578</xdr:rowOff>
    </xdr:from>
    <xdr:ext cx="405111" cy="259045"/>
    <xdr:sp macro="" textlink="">
      <xdr:nvSpPr>
        <xdr:cNvPr id="201" name="n_3mainValue【体育館・プール】&#10;有形固定資産減価償却率"/>
        <xdr:cNvSpPr txBox="1"/>
      </xdr:nvSpPr>
      <xdr:spPr>
        <a:xfrm>
          <a:off x="1816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32130</xdr:rowOff>
    </xdr:from>
    <xdr:ext cx="405111" cy="259045"/>
    <xdr:sp macro="" textlink="">
      <xdr:nvSpPr>
        <xdr:cNvPr id="202" name="n_4mainValue【体育館・プール】&#10;有形固定資産減価償却率"/>
        <xdr:cNvSpPr txBox="1"/>
      </xdr:nvSpPr>
      <xdr:spPr>
        <a:xfrm>
          <a:off x="927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145796</xdr:rowOff>
    </xdr:from>
    <xdr:to>
      <xdr:col>50</xdr:col>
      <xdr:colOff>165100</xdr:colOff>
      <xdr:row>63</xdr:row>
      <xdr:rowOff>75946</xdr:rowOff>
    </xdr:to>
    <xdr:sp macro="" textlink="">
      <xdr:nvSpPr>
        <xdr:cNvPr id="233" name="フローチャート: 判断 232"/>
        <xdr:cNvSpPr/>
      </xdr:nvSpPr>
      <xdr:spPr>
        <a:xfrm>
          <a:off x="9588500" y="1077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161417</xdr:rowOff>
    </xdr:from>
    <xdr:to>
      <xdr:col>46</xdr:col>
      <xdr:colOff>38100</xdr:colOff>
      <xdr:row>63</xdr:row>
      <xdr:rowOff>91567</xdr:rowOff>
    </xdr:to>
    <xdr:sp macro="" textlink="">
      <xdr:nvSpPr>
        <xdr:cNvPr id="234" name="フローチャート: 判断 233"/>
        <xdr:cNvSpPr/>
      </xdr:nvSpPr>
      <xdr:spPr>
        <a:xfrm>
          <a:off x="8699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166370</xdr:rowOff>
    </xdr:from>
    <xdr:to>
      <xdr:col>41</xdr:col>
      <xdr:colOff>101600</xdr:colOff>
      <xdr:row>63</xdr:row>
      <xdr:rowOff>96520</xdr:rowOff>
    </xdr:to>
    <xdr:sp macro="" textlink="">
      <xdr:nvSpPr>
        <xdr:cNvPr id="235" name="フローチャート: 判断 234"/>
        <xdr:cNvSpPr/>
      </xdr:nvSpPr>
      <xdr:spPr>
        <a:xfrm>
          <a:off x="7810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103886</xdr:rowOff>
    </xdr:from>
    <xdr:to>
      <xdr:col>36</xdr:col>
      <xdr:colOff>165100</xdr:colOff>
      <xdr:row>63</xdr:row>
      <xdr:rowOff>34036</xdr:rowOff>
    </xdr:to>
    <xdr:sp macro="" textlink="">
      <xdr:nvSpPr>
        <xdr:cNvPr id="236" name="フローチャート: 判断 235"/>
        <xdr:cNvSpPr/>
      </xdr:nvSpPr>
      <xdr:spPr>
        <a:xfrm>
          <a:off x="6921500" y="107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113411</xdr:rowOff>
    </xdr:from>
    <xdr:to>
      <xdr:col>55</xdr:col>
      <xdr:colOff>50800</xdr:colOff>
      <xdr:row>61</xdr:row>
      <xdr:rowOff>43561</xdr:rowOff>
    </xdr:to>
    <xdr:sp macro="" textlink="">
      <xdr:nvSpPr>
        <xdr:cNvPr id="242" name="楕円 241"/>
        <xdr:cNvSpPr/>
      </xdr:nvSpPr>
      <xdr:spPr>
        <a:xfrm>
          <a:off x="10426700" y="104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136288</xdr:rowOff>
    </xdr:from>
    <xdr:ext cx="469744" cy="259045"/>
    <xdr:sp macro="" textlink="">
      <xdr:nvSpPr>
        <xdr:cNvPr id="243" name="【体育館・プール】&#10;一人当たり面積該当値テキスト"/>
        <xdr:cNvSpPr txBox="1"/>
      </xdr:nvSpPr>
      <xdr:spPr>
        <a:xfrm>
          <a:off x="10515600" y="1025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132842</xdr:rowOff>
    </xdr:from>
    <xdr:to>
      <xdr:col>50</xdr:col>
      <xdr:colOff>165100</xdr:colOff>
      <xdr:row>61</xdr:row>
      <xdr:rowOff>62992</xdr:rowOff>
    </xdr:to>
    <xdr:sp macro="" textlink="">
      <xdr:nvSpPr>
        <xdr:cNvPr id="244" name="楕円 243"/>
        <xdr:cNvSpPr/>
      </xdr:nvSpPr>
      <xdr:spPr>
        <a:xfrm>
          <a:off x="9588500" y="104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164211</xdr:rowOff>
    </xdr:from>
    <xdr:to>
      <xdr:col>55</xdr:col>
      <xdr:colOff>0</xdr:colOff>
      <xdr:row>61</xdr:row>
      <xdr:rowOff>12192</xdr:rowOff>
    </xdr:to>
    <xdr:cxnSp macro="">
      <xdr:nvCxnSpPr>
        <xdr:cNvPr id="245" name="直線コネクタ 244"/>
        <xdr:cNvCxnSpPr/>
      </xdr:nvCxnSpPr>
      <xdr:spPr>
        <a:xfrm flipV="1">
          <a:off x="9639300" y="10451211"/>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147701</xdr:rowOff>
    </xdr:from>
    <xdr:to>
      <xdr:col>46</xdr:col>
      <xdr:colOff>38100</xdr:colOff>
      <xdr:row>61</xdr:row>
      <xdr:rowOff>77851</xdr:rowOff>
    </xdr:to>
    <xdr:sp macro="" textlink="">
      <xdr:nvSpPr>
        <xdr:cNvPr id="246" name="楕円 245"/>
        <xdr:cNvSpPr/>
      </xdr:nvSpPr>
      <xdr:spPr>
        <a:xfrm>
          <a:off x="8699500" y="1043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12192</xdr:rowOff>
    </xdr:from>
    <xdr:to>
      <xdr:col>50</xdr:col>
      <xdr:colOff>114300</xdr:colOff>
      <xdr:row>61</xdr:row>
      <xdr:rowOff>27051</xdr:rowOff>
    </xdr:to>
    <xdr:cxnSp macro="">
      <xdr:nvCxnSpPr>
        <xdr:cNvPr id="247" name="直線コネクタ 246"/>
        <xdr:cNvCxnSpPr/>
      </xdr:nvCxnSpPr>
      <xdr:spPr>
        <a:xfrm flipV="1">
          <a:off x="8750300" y="10470642"/>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163322</xdr:rowOff>
    </xdr:from>
    <xdr:to>
      <xdr:col>41</xdr:col>
      <xdr:colOff>101600</xdr:colOff>
      <xdr:row>61</xdr:row>
      <xdr:rowOff>93472</xdr:rowOff>
    </xdr:to>
    <xdr:sp macro="" textlink="">
      <xdr:nvSpPr>
        <xdr:cNvPr id="248" name="楕円 247"/>
        <xdr:cNvSpPr/>
      </xdr:nvSpPr>
      <xdr:spPr>
        <a:xfrm>
          <a:off x="7810500" y="104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27051</xdr:rowOff>
    </xdr:from>
    <xdr:to>
      <xdr:col>45</xdr:col>
      <xdr:colOff>177800</xdr:colOff>
      <xdr:row>61</xdr:row>
      <xdr:rowOff>42672</xdr:rowOff>
    </xdr:to>
    <xdr:cxnSp macro="">
      <xdr:nvCxnSpPr>
        <xdr:cNvPr id="249" name="直線コネクタ 248"/>
        <xdr:cNvCxnSpPr/>
      </xdr:nvCxnSpPr>
      <xdr:spPr>
        <a:xfrm flipV="1">
          <a:off x="7861300" y="1048550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94361</xdr:rowOff>
    </xdr:from>
    <xdr:to>
      <xdr:col>36</xdr:col>
      <xdr:colOff>165100</xdr:colOff>
      <xdr:row>61</xdr:row>
      <xdr:rowOff>24511</xdr:rowOff>
    </xdr:to>
    <xdr:sp macro="" textlink="">
      <xdr:nvSpPr>
        <xdr:cNvPr id="250" name="楕円 249"/>
        <xdr:cNvSpPr/>
      </xdr:nvSpPr>
      <xdr:spPr>
        <a:xfrm>
          <a:off x="6921500" y="103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145161</xdr:rowOff>
    </xdr:from>
    <xdr:to>
      <xdr:col>41</xdr:col>
      <xdr:colOff>50800</xdr:colOff>
      <xdr:row>61</xdr:row>
      <xdr:rowOff>42672</xdr:rowOff>
    </xdr:to>
    <xdr:cxnSp macro="">
      <xdr:nvCxnSpPr>
        <xdr:cNvPr id="251" name="直線コネクタ 250"/>
        <xdr:cNvCxnSpPr/>
      </xdr:nvCxnSpPr>
      <xdr:spPr>
        <a:xfrm>
          <a:off x="6972300" y="10432161"/>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67073</xdr:rowOff>
    </xdr:from>
    <xdr:ext cx="469744" cy="259045"/>
    <xdr:sp macro="" textlink="">
      <xdr:nvSpPr>
        <xdr:cNvPr id="252" name="n_1aveValue【体育館・プール】&#10;一人当たり面積"/>
        <xdr:cNvSpPr txBox="1"/>
      </xdr:nvSpPr>
      <xdr:spPr>
        <a:xfrm>
          <a:off x="9391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82694</xdr:rowOff>
    </xdr:from>
    <xdr:ext cx="469744" cy="259045"/>
    <xdr:sp macro="" textlink="">
      <xdr:nvSpPr>
        <xdr:cNvPr id="253" name="n_2aveValue【体育館・プール】&#10;一人当たり面積"/>
        <xdr:cNvSpPr txBox="1"/>
      </xdr:nvSpPr>
      <xdr:spPr>
        <a:xfrm>
          <a:off x="8515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87647</xdr:rowOff>
    </xdr:from>
    <xdr:ext cx="469744" cy="259045"/>
    <xdr:sp macro="" textlink="">
      <xdr:nvSpPr>
        <xdr:cNvPr id="254" name="n_3aveValue【体育館・プール】&#10;一人当たり面積"/>
        <xdr:cNvSpPr txBox="1"/>
      </xdr:nvSpPr>
      <xdr:spPr>
        <a:xfrm>
          <a:off x="7626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25163</xdr:rowOff>
    </xdr:from>
    <xdr:ext cx="469744" cy="259045"/>
    <xdr:sp macro="" textlink="">
      <xdr:nvSpPr>
        <xdr:cNvPr id="255" name="n_4aveValue【体育館・プール】&#10;一人当たり面積"/>
        <xdr:cNvSpPr txBox="1"/>
      </xdr:nvSpPr>
      <xdr:spPr>
        <a:xfrm>
          <a:off x="6737427" y="108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79519</xdr:rowOff>
    </xdr:from>
    <xdr:ext cx="469744" cy="259045"/>
    <xdr:sp macro="" textlink="">
      <xdr:nvSpPr>
        <xdr:cNvPr id="256" name="n_1mainValue【体育館・プール】&#10;一人当たり面積"/>
        <xdr:cNvSpPr txBox="1"/>
      </xdr:nvSpPr>
      <xdr:spPr>
        <a:xfrm>
          <a:off x="9391727" y="101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94378</xdr:rowOff>
    </xdr:from>
    <xdr:ext cx="469744" cy="259045"/>
    <xdr:sp macro="" textlink="">
      <xdr:nvSpPr>
        <xdr:cNvPr id="257" name="n_2mainValue【体育館・プール】&#10;一人当たり面積"/>
        <xdr:cNvSpPr txBox="1"/>
      </xdr:nvSpPr>
      <xdr:spPr>
        <a:xfrm>
          <a:off x="8515427" y="1020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109999</xdr:rowOff>
    </xdr:from>
    <xdr:ext cx="469744" cy="259045"/>
    <xdr:sp macro="" textlink="">
      <xdr:nvSpPr>
        <xdr:cNvPr id="258" name="n_3mainValue【体育館・プール】&#10;一人当たり面積"/>
        <xdr:cNvSpPr txBox="1"/>
      </xdr:nvSpPr>
      <xdr:spPr>
        <a:xfrm>
          <a:off x="7626427" y="102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41038</xdr:rowOff>
    </xdr:from>
    <xdr:ext cx="469744" cy="259045"/>
    <xdr:sp macro="" textlink="">
      <xdr:nvSpPr>
        <xdr:cNvPr id="259" name="n_4mainValue【体育館・プール】&#10;一人当たり面積"/>
        <xdr:cNvSpPr txBox="1"/>
      </xdr:nvSpPr>
      <xdr:spPr>
        <a:xfrm>
          <a:off x="6737427"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17" name="直線コネクタ 316"/>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18" name="【一般廃棄物処理施設】&#10;有形固定資産減価償却率最小値テキスト"/>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19" name="直線コネクタ 318"/>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0" name="【一般廃棄物処理施設】&#10;有形固定資産減価償却率最大値テキスト"/>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1" name="直線コネクタ 320"/>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22" name="【一般廃棄物処理施設】&#10;有形固定資産減価償却率平均値テキスト"/>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3" name="フローチャート: 判断 322"/>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152763</xdr:rowOff>
    </xdr:from>
    <xdr:to>
      <xdr:col>81</xdr:col>
      <xdr:colOff>101600</xdr:colOff>
      <xdr:row>38</xdr:row>
      <xdr:rowOff>82913</xdr:rowOff>
    </xdr:to>
    <xdr:sp macro="" textlink="">
      <xdr:nvSpPr>
        <xdr:cNvPr id="324" name="フローチャート: 判断 323"/>
        <xdr:cNvSpPr/>
      </xdr:nvSpPr>
      <xdr:spPr>
        <a:xfrm>
          <a:off x="15430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120106</xdr:rowOff>
    </xdr:from>
    <xdr:to>
      <xdr:col>76</xdr:col>
      <xdr:colOff>165100</xdr:colOff>
      <xdr:row>39</xdr:row>
      <xdr:rowOff>50256</xdr:rowOff>
    </xdr:to>
    <xdr:sp macro="" textlink="">
      <xdr:nvSpPr>
        <xdr:cNvPr id="325" name="フローチャート: 判断 324"/>
        <xdr:cNvSpPr/>
      </xdr:nvSpPr>
      <xdr:spPr>
        <a:xfrm>
          <a:off x="14541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116840</xdr:rowOff>
    </xdr:from>
    <xdr:to>
      <xdr:col>72</xdr:col>
      <xdr:colOff>38100</xdr:colOff>
      <xdr:row>39</xdr:row>
      <xdr:rowOff>46990</xdr:rowOff>
    </xdr:to>
    <xdr:sp macro="" textlink="">
      <xdr:nvSpPr>
        <xdr:cNvPr id="326" name="フローチャート: 判断 325"/>
        <xdr:cNvSpPr/>
      </xdr:nvSpPr>
      <xdr:spPr>
        <a:xfrm>
          <a:off x="1365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95613</xdr:rowOff>
    </xdr:from>
    <xdr:to>
      <xdr:col>67</xdr:col>
      <xdr:colOff>101600</xdr:colOff>
      <xdr:row>37</xdr:row>
      <xdr:rowOff>25763</xdr:rowOff>
    </xdr:to>
    <xdr:sp macro="" textlink="">
      <xdr:nvSpPr>
        <xdr:cNvPr id="327" name="フローチャート: 判断 326"/>
        <xdr:cNvSpPr/>
      </xdr:nvSpPr>
      <xdr:spPr>
        <a:xfrm>
          <a:off x="12763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333" name="楕円 332"/>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334" name="【一般廃棄物処理施設】&#10;有形固定資産減価償却率該当値テキスト"/>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335" name="楕円 334"/>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146413</xdr:rowOff>
    </xdr:from>
    <xdr:to>
      <xdr:col>85</xdr:col>
      <xdr:colOff>127000</xdr:colOff>
      <xdr:row>39</xdr:row>
      <xdr:rowOff>162741</xdr:rowOff>
    </xdr:to>
    <xdr:cxnSp macro="">
      <xdr:nvCxnSpPr>
        <xdr:cNvPr id="336" name="直線コネクタ 335"/>
        <xdr:cNvCxnSpPr/>
      </xdr:nvCxnSpPr>
      <xdr:spPr>
        <a:xfrm>
          <a:off x="15481300" y="683296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67854</xdr:rowOff>
    </xdr:from>
    <xdr:to>
      <xdr:col>76</xdr:col>
      <xdr:colOff>165100</xdr:colOff>
      <xdr:row>39</xdr:row>
      <xdr:rowOff>169454</xdr:rowOff>
    </xdr:to>
    <xdr:sp macro="" textlink="">
      <xdr:nvSpPr>
        <xdr:cNvPr id="337" name="楕円 336"/>
        <xdr:cNvSpPr/>
      </xdr:nvSpPr>
      <xdr:spPr>
        <a:xfrm>
          <a:off x="14541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118654</xdr:rowOff>
    </xdr:from>
    <xdr:to>
      <xdr:col>81</xdr:col>
      <xdr:colOff>50800</xdr:colOff>
      <xdr:row>39</xdr:row>
      <xdr:rowOff>146413</xdr:rowOff>
    </xdr:to>
    <xdr:cxnSp macro="">
      <xdr:nvCxnSpPr>
        <xdr:cNvPr id="338" name="直線コネクタ 337"/>
        <xdr:cNvCxnSpPr/>
      </xdr:nvCxnSpPr>
      <xdr:spPr>
        <a:xfrm>
          <a:off x="14592300" y="68052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61323</xdr:rowOff>
    </xdr:from>
    <xdr:to>
      <xdr:col>72</xdr:col>
      <xdr:colOff>38100</xdr:colOff>
      <xdr:row>39</xdr:row>
      <xdr:rowOff>162923</xdr:rowOff>
    </xdr:to>
    <xdr:sp macro="" textlink="">
      <xdr:nvSpPr>
        <xdr:cNvPr id="339" name="楕円 338"/>
        <xdr:cNvSpPr/>
      </xdr:nvSpPr>
      <xdr:spPr>
        <a:xfrm>
          <a:off x="136525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112123</xdr:rowOff>
    </xdr:from>
    <xdr:to>
      <xdr:col>76</xdr:col>
      <xdr:colOff>114300</xdr:colOff>
      <xdr:row>39</xdr:row>
      <xdr:rowOff>118654</xdr:rowOff>
    </xdr:to>
    <xdr:cxnSp macro="">
      <xdr:nvCxnSpPr>
        <xdr:cNvPr id="340" name="直線コネクタ 339"/>
        <xdr:cNvCxnSpPr/>
      </xdr:nvCxnSpPr>
      <xdr:spPr>
        <a:xfrm>
          <a:off x="13703300" y="67986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41728</xdr:rowOff>
    </xdr:from>
    <xdr:to>
      <xdr:col>67</xdr:col>
      <xdr:colOff>101600</xdr:colOff>
      <xdr:row>39</xdr:row>
      <xdr:rowOff>143328</xdr:rowOff>
    </xdr:to>
    <xdr:sp macro="" textlink="">
      <xdr:nvSpPr>
        <xdr:cNvPr id="341" name="楕円 340"/>
        <xdr:cNvSpPr/>
      </xdr:nvSpPr>
      <xdr:spPr>
        <a:xfrm>
          <a:off x="12763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92528</xdr:rowOff>
    </xdr:from>
    <xdr:to>
      <xdr:col>71</xdr:col>
      <xdr:colOff>177800</xdr:colOff>
      <xdr:row>39</xdr:row>
      <xdr:rowOff>112123</xdr:rowOff>
    </xdr:to>
    <xdr:cxnSp macro="">
      <xdr:nvCxnSpPr>
        <xdr:cNvPr id="342" name="直線コネクタ 341"/>
        <xdr:cNvCxnSpPr/>
      </xdr:nvCxnSpPr>
      <xdr:spPr>
        <a:xfrm>
          <a:off x="12814300" y="677907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99440</xdr:rowOff>
    </xdr:from>
    <xdr:ext cx="405111" cy="259045"/>
    <xdr:sp macro="" textlink="">
      <xdr:nvSpPr>
        <xdr:cNvPr id="343" name="n_1aveValue【一般廃棄物処理施設】&#10;有形固定資産減価償却率"/>
        <xdr:cNvSpPr txBox="1"/>
      </xdr:nvSpPr>
      <xdr:spPr>
        <a:xfrm>
          <a:off x="152660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66783</xdr:rowOff>
    </xdr:from>
    <xdr:ext cx="405111" cy="259045"/>
    <xdr:sp macro="" textlink="">
      <xdr:nvSpPr>
        <xdr:cNvPr id="344" name="n_2aveValue【一般廃棄物処理施設】&#10;有形固定資産減価償却率"/>
        <xdr:cNvSpPr txBox="1"/>
      </xdr:nvSpPr>
      <xdr:spPr>
        <a:xfrm>
          <a:off x="143897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63517</xdr:rowOff>
    </xdr:from>
    <xdr:ext cx="405111" cy="259045"/>
    <xdr:sp macro="" textlink="">
      <xdr:nvSpPr>
        <xdr:cNvPr id="345" name="n_3aveValue【一般廃棄物処理施設】&#10;有形固定資産減価償却率"/>
        <xdr:cNvSpPr txBox="1"/>
      </xdr:nvSpPr>
      <xdr:spPr>
        <a:xfrm>
          <a:off x="13500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42290</xdr:rowOff>
    </xdr:from>
    <xdr:ext cx="405111" cy="259045"/>
    <xdr:sp macro="" textlink="">
      <xdr:nvSpPr>
        <xdr:cNvPr id="346" name="n_4aveValue【一般廃棄物処理施設】&#10;有形固定資産減価償却率"/>
        <xdr:cNvSpPr txBox="1"/>
      </xdr:nvSpPr>
      <xdr:spPr>
        <a:xfrm>
          <a:off x="12611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16890</xdr:rowOff>
    </xdr:from>
    <xdr:ext cx="405111" cy="259045"/>
    <xdr:sp macro="" textlink="">
      <xdr:nvSpPr>
        <xdr:cNvPr id="347" name="n_1mainValue【一般廃棄物処理施設】&#10;有形固定資産減価償却率"/>
        <xdr:cNvSpPr txBox="1"/>
      </xdr:nvSpPr>
      <xdr:spPr>
        <a:xfrm>
          <a:off x="15266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160581</xdr:rowOff>
    </xdr:from>
    <xdr:ext cx="405111" cy="259045"/>
    <xdr:sp macro="" textlink="">
      <xdr:nvSpPr>
        <xdr:cNvPr id="348" name="n_2mainValue【一般廃棄物処理施設】&#10;有形固定資産減価償却率"/>
        <xdr:cNvSpPr txBox="1"/>
      </xdr:nvSpPr>
      <xdr:spPr>
        <a:xfrm>
          <a:off x="14389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154050</xdr:rowOff>
    </xdr:from>
    <xdr:ext cx="405111" cy="259045"/>
    <xdr:sp macro="" textlink="">
      <xdr:nvSpPr>
        <xdr:cNvPr id="349" name="n_3mainValue【一般廃棄物処理施設】&#10;有形固定資産減価償却率"/>
        <xdr:cNvSpPr txBox="1"/>
      </xdr:nvSpPr>
      <xdr:spPr>
        <a:xfrm>
          <a:off x="13500744" y="684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134455</xdr:rowOff>
    </xdr:from>
    <xdr:ext cx="405111" cy="259045"/>
    <xdr:sp macro="" textlink="">
      <xdr:nvSpPr>
        <xdr:cNvPr id="350" name="n_4mainValue【一般廃棄物処理施設】&#10;有形固定資産減価償却率"/>
        <xdr:cNvSpPr txBox="1"/>
      </xdr:nvSpPr>
      <xdr:spPr>
        <a:xfrm>
          <a:off x="12611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2" name="直線コネクタ 371"/>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3" name="【一般廃棄物処理施設】&#10;一人当たり有形固定資産（償却資産）額最小値テキスト"/>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4" name="直線コネクタ 373"/>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5" name="【一般廃棄物処理施設】&#10;一人当たり有形固定資産（償却資産）額最大値テキスト"/>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6" name="直線コネクタ 375"/>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377" name="【一般廃棄物処理施設】&#10;一人当たり有形固定資産（償却資産）額平均値テキスト"/>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78" name="フローチャート: 判断 377"/>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16463</xdr:rowOff>
    </xdr:from>
    <xdr:to>
      <xdr:col>112</xdr:col>
      <xdr:colOff>38100</xdr:colOff>
      <xdr:row>41</xdr:row>
      <xdr:rowOff>118063</xdr:rowOff>
    </xdr:to>
    <xdr:sp macro="" textlink="">
      <xdr:nvSpPr>
        <xdr:cNvPr id="379" name="フローチャート: 判断 378"/>
        <xdr:cNvSpPr/>
      </xdr:nvSpPr>
      <xdr:spPr>
        <a:xfrm>
          <a:off x="21272500" y="70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24502</xdr:rowOff>
    </xdr:from>
    <xdr:to>
      <xdr:col>107</xdr:col>
      <xdr:colOff>101600</xdr:colOff>
      <xdr:row>41</xdr:row>
      <xdr:rowOff>126102</xdr:rowOff>
    </xdr:to>
    <xdr:sp macro="" textlink="">
      <xdr:nvSpPr>
        <xdr:cNvPr id="380" name="フローチャート: 判断 379"/>
        <xdr:cNvSpPr/>
      </xdr:nvSpPr>
      <xdr:spPr>
        <a:xfrm>
          <a:off x="20383500" y="705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27763</xdr:rowOff>
    </xdr:from>
    <xdr:to>
      <xdr:col>102</xdr:col>
      <xdr:colOff>165100</xdr:colOff>
      <xdr:row>41</xdr:row>
      <xdr:rowOff>129363</xdr:rowOff>
    </xdr:to>
    <xdr:sp macro="" textlink="">
      <xdr:nvSpPr>
        <xdr:cNvPr id="381" name="フローチャート: 判断 380"/>
        <xdr:cNvSpPr/>
      </xdr:nvSpPr>
      <xdr:spPr>
        <a:xfrm>
          <a:off x="19494500" y="70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79524</xdr:rowOff>
    </xdr:from>
    <xdr:to>
      <xdr:col>98</xdr:col>
      <xdr:colOff>38100</xdr:colOff>
      <xdr:row>39</xdr:row>
      <xdr:rowOff>9674</xdr:rowOff>
    </xdr:to>
    <xdr:sp macro="" textlink="">
      <xdr:nvSpPr>
        <xdr:cNvPr id="382" name="フローチャート: 判断 381"/>
        <xdr:cNvSpPr/>
      </xdr:nvSpPr>
      <xdr:spPr>
        <a:xfrm>
          <a:off x="18605500" y="659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39685</xdr:rowOff>
    </xdr:from>
    <xdr:to>
      <xdr:col>116</xdr:col>
      <xdr:colOff>114300</xdr:colOff>
      <xdr:row>41</xdr:row>
      <xdr:rowOff>141285</xdr:rowOff>
    </xdr:to>
    <xdr:sp macro="" textlink="">
      <xdr:nvSpPr>
        <xdr:cNvPr id="388" name="楕円 387"/>
        <xdr:cNvSpPr/>
      </xdr:nvSpPr>
      <xdr:spPr>
        <a:xfrm>
          <a:off x="22110700" y="706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139892</xdr:rowOff>
    </xdr:from>
    <xdr:ext cx="534377" cy="259045"/>
    <xdr:sp macro="" textlink="">
      <xdr:nvSpPr>
        <xdr:cNvPr id="389" name="【一般廃棄物処理施設】&#10;一人当たり有形固定資産（償却資産）額該当値テキスト"/>
        <xdr:cNvSpPr txBox="1"/>
      </xdr:nvSpPr>
      <xdr:spPr>
        <a:xfrm>
          <a:off x="22199600" y="69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41683</xdr:rowOff>
    </xdr:from>
    <xdr:to>
      <xdr:col>112</xdr:col>
      <xdr:colOff>38100</xdr:colOff>
      <xdr:row>41</xdr:row>
      <xdr:rowOff>143283</xdr:rowOff>
    </xdr:to>
    <xdr:sp macro="" textlink="">
      <xdr:nvSpPr>
        <xdr:cNvPr id="390" name="楕円 389"/>
        <xdr:cNvSpPr/>
      </xdr:nvSpPr>
      <xdr:spPr>
        <a:xfrm>
          <a:off x="21272500" y="70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90485</xdr:rowOff>
    </xdr:from>
    <xdr:to>
      <xdr:col>116</xdr:col>
      <xdr:colOff>63500</xdr:colOff>
      <xdr:row>41</xdr:row>
      <xdr:rowOff>92483</xdr:rowOff>
    </xdr:to>
    <xdr:cxnSp macro="">
      <xdr:nvCxnSpPr>
        <xdr:cNvPr id="391" name="直線コネクタ 390"/>
        <xdr:cNvCxnSpPr/>
      </xdr:nvCxnSpPr>
      <xdr:spPr>
        <a:xfrm flipV="1">
          <a:off x="21323300" y="7119935"/>
          <a:ext cx="8382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42904</xdr:rowOff>
    </xdr:from>
    <xdr:to>
      <xdr:col>107</xdr:col>
      <xdr:colOff>101600</xdr:colOff>
      <xdr:row>41</xdr:row>
      <xdr:rowOff>144504</xdr:rowOff>
    </xdr:to>
    <xdr:sp macro="" textlink="">
      <xdr:nvSpPr>
        <xdr:cNvPr id="392" name="楕円 391"/>
        <xdr:cNvSpPr/>
      </xdr:nvSpPr>
      <xdr:spPr>
        <a:xfrm>
          <a:off x="20383500" y="707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92483</xdr:rowOff>
    </xdr:from>
    <xdr:to>
      <xdr:col>111</xdr:col>
      <xdr:colOff>177800</xdr:colOff>
      <xdr:row>41</xdr:row>
      <xdr:rowOff>93704</xdr:rowOff>
    </xdr:to>
    <xdr:cxnSp macro="">
      <xdr:nvCxnSpPr>
        <xdr:cNvPr id="393" name="直線コネクタ 392"/>
        <xdr:cNvCxnSpPr/>
      </xdr:nvCxnSpPr>
      <xdr:spPr>
        <a:xfrm flipV="1">
          <a:off x="20434300" y="7121933"/>
          <a:ext cx="8890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44955</xdr:rowOff>
    </xdr:from>
    <xdr:to>
      <xdr:col>102</xdr:col>
      <xdr:colOff>165100</xdr:colOff>
      <xdr:row>41</xdr:row>
      <xdr:rowOff>146555</xdr:rowOff>
    </xdr:to>
    <xdr:sp macro="" textlink="">
      <xdr:nvSpPr>
        <xdr:cNvPr id="394" name="楕円 393"/>
        <xdr:cNvSpPr/>
      </xdr:nvSpPr>
      <xdr:spPr>
        <a:xfrm>
          <a:off x="19494500" y="70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93704</xdr:rowOff>
    </xdr:from>
    <xdr:to>
      <xdr:col>107</xdr:col>
      <xdr:colOff>50800</xdr:colOff>
      <xdr:row>41</xdr:row>
      <xdr:rowOff>95755</xdr:rowOff>
    </xdr:to>
    <xdr:cxnSp macro="">
      <xdr:nvCxnSpPr>
        <xdr:cNvPr id="395" name="直線コネクタ 394"/>
        <xdr:cNvCxnSpPr/>
      </xdr:nvCxnSpPr>
      <xdr:spPr>
        <a:xfrm flipV="1">
          <a:off x="19545300" y="7123154"/>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46530</xdr:rowOff>
    </xdr:from>
    <xdr:to>
      <xdr:col>98</xdr:col>
      <xdr:colOff>38100</xdr:colOff>
      <xdr:row>41</xdr:row>
      <xdr:rowOff>148130</xdr:rowOff>
    </xdr:to>
    <xdr:sp macro="" textlink="">
      <xdr:nvSpPr>
        <xdr:cNvPr id="396" name="楕円 395"/>
        <xdr:cNvSpPr/>
      </xdr:nvSpPr>
      <xdr:spPr>
        <a:xfrm>
          <a:off x="18605500" y="70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95755</xdr:rowOff>
    </xdr:from>
    <xdr:to>
      <xdr:col>102</xdr:col>
      <xdr:colOff>114300</xdr:colOff>
      <xdr:row>41</xdr:row>
      <xdr:rowOff>97330</xdr:rowOff>
    </xdr:to>
    <xdr:cxnSp macro="">
      <xdr:nvCxnSpPr>
        <xdr:cNvPr id="397" name="直線コネクタ 396"/>
        <xdr:cNvCxnSpPr/>
      </xdr:nvCxnSpPr>
      <xdr:spPr>
        <a:xfrm flipV="1">
          <a:off x="18656300" y="712520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134590</xdr:rowOff>
    </xdr:from>
    <xdr:ext cx="599010" cy="259045"/>
    <xdr:sp macro="" textlink="">
      <xdr:nvSpPr>
        <xdr:cNvPr id="398" name="n_1aveValue【一般廃棄物処理施設】&#10;一人当たり有形固定資産（償却資産）額"/>
        <xdr:cNvSpPr txBox="1"/>
      </xdr:nvSpPr>
      <xdr:spPr>
        <a:xfrm>
          <a:off x="21011095" y="682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142629</xdr:rowOff>
    </xdr:from>
    <xdr:ext cx="599010" cy="259045"/>
    <xdr:sp macro="" textlink="">
      <xdr:nvSpPr>
        <xdr:cNvPr id="399" name="n_2aveValue【一般廃棄物処理施設】&#10;一人当たり有形固定資産（償却資産）額"/>
        <xdr:cNvSpPr txBox="1"/>
      </xdr:nvSpPr>
      <xdr:spPr>
        <a:xfrm>
          <a:off x="20134795" y="682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145890</xdr:rowOff>
    </xdr:from>
    <xdr:ext cx="599010" cy="259045"/>
    <xdr:sp macro="" textlink="">
      <xdr:nvSpPr>
        <xdr:cNvPr id="400" name="n_3aveValue【一般廃棄物処理施設】&#10;一人当たり有形固定資産（償却資産）額"/>
        <xdr:cNvSpPr txBox="1"/>
      </xdr:nvSpPr>
      <xdr:spPr>
        <a:xfrm>
          <a:off x="19245795" y="683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37</xdr:row>
      <xdr:rowOff>26201</xdr:rowOff>
    </xdr:from>
    <xdr:ext cx="690189" cy="259045"/>
    <xdr:sp macro="" textlink="">
      <xdr:nvSpPr>
        <xdr:cNvPr id="401" name="n_4aveValue【一般廃棄物処理施設】&#10;一人当たり有形固定資産（償却資産）額"/>
        <xdr:cNvSpPr txBox="1"/>
      </xdr:nvSpPr>
      <xdr:spPr>
        <a:xfrm>
          <a:off x="18311205" y="6369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134410</xdr:rowOff>
    </xdr:from>
    <xdr:ext cx="534377" cy="259045"/>
    <xdr:sp macro="" textlink="">
      <xdr:nvSpPr>
        <xdr:cNvPr id="402" name="n_1mainValue【一般廃棄物処理施設】&#10;一人当たり有形固定資産（償却資産）額"/>
        <xdr:cNvSpPr txBox="1"/>
      </xdr:nvSpPr>
      <xdr:spPr>
        <a:xfrm>
          <a:off x="21043411" y="71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135631</xdr:rowOff>
    </xdr:from>
    <xdr:ext cx="534377" cy="259045"/>
    <xdr:sp macro="" textlink="">
      <xdr:nvSpPr>
        <xdr:cNvPr id="403" name="n_2mainValue【一般廃棄物処理施設】&#10;一人当たり有形固定資産（償却資産）額"/>
        <xdr:cNvSpPr txBox="1"/>
      </xdr:nvSpPr>
      <xdr:spPr>
        <a:xfrm>
          <a:off x="20167111" y="716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137682</xdr:rowOff>
    </xdr:from>
    <xdr:ext cx="534377" cy="259045"/>
    <xdr:sp macro="" textlink="">
      <xdr:nvSpPr>
        <xdr:cNvPr id="404" name="n_3mainValue【一般廃棄物処理施設】&#10;一人当たり有形固定資産（償却資産）額"/>
        <xdr:cNvSpPr txBox="1"/>
      </xdr:nvSpPr>
      <xdr:spPr>
        <a:xfrm>
          <a:off x="19278111" y="716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139257</xdr:rowOff>
    </xdr:from>
    <xdr:ext cx="534377" cy="259045"/>
    <xdr:sp macro="" textlink="">
      <xdr:nvSpPr>
        <xdr:cNvPr id="405" name="n_4mainValue【一般廃棄物処理施設】&#10;一人当たり有形固定資産（償却資産）額"/>
        <xdr:cNvSpPr txBox="1"/>
      </xdr:nvSpPr>
      <xdr:spPr>
        <a:xfrm>
          <a:off x="18389111" y="71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6" name="テキスト ボックス 425"/>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29" name="直線コネクタ 428"/>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30" name="【保健センター・保健所】&#10;有形固定資産減価償却率最小値テキスト"/>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31" name="直線コネクタ 430"/>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32"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3" name="直線コネクタ 432"/>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78757</xdr:rowOff>
    </xdr:from>
    <xdr:ext cx="405111" cy="259045"/>
    <xdr:sp macro="" textlink="">
      <xdr:nvSpPr>
        <xdr:cNvPr id="434" name="【保健センター・保健所】&#10;有形固定資産減価償却率平均値テキスト"/>
        <xdr:cNvSpPr txBox="1"/>
      </xdr:nvSpPr>
      <xdr:spPr>
        <a:xfrm>
          <a:off x="163576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5" name="フローチャート: 判断 434"/>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162560</xdr:rowOff>
    </xdr:from>
    <xdr:to>
      <xdr:col>81</xdr:col>
      <xdr:colOff>101600</xdr:colOff>
      <xdr:row>61</xdr:row>
      <xdr:rowOff>92710</xdr:rowOff>
    </xdr:to>
    <xdr:sp macro="" textlink="">
      <xdr:nvSpPr>
        <xdr:cNvPr id="436" name="フローチャート: 判断 435"/>
        <xdr:cNvSpPr/>
      </xdr:nvSpPr>
      <xdr:spPr>
        <a:xfrm>
          <a:off x="15430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80645</xdr:rowOff>
    </xdr:from>
    <xdr:to>
      <xdr:col>76</xdr:col>
      <xdr:colOff>165100</xdr:colOff>
      <xdr:row>61</xdr:row>
      <xdr:rowOff>10795</xdr:rowOff>
    </xdr:to>
    <xdr:sp macro="" textlink="">
      <xdr:nvSpPr>
        <xdr:cNvPr id="437" name="フローチャート: 判断 436"/>
        <xdr:cNvSpPr/>
      </xdr:nvSpPr>
      <xdr:spPr>
        <a:xfrm>
          <a:off x="14541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438" name="フローチャート: 判断 437"/>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76835</xdr:rowOff>
    </xdr:from>
    <xdr:to>
      <xdr:col>67</xdr:col>
      <xdr:colOff>101600</xdr:colOff>
      <xdr:row>61</xdr:row>
      <xdr:rowOff>6985</xdr:rowOff>
    </xdr:to>
    <xdr:sp macro="" textlink="">
      <xdr:nvSpPr>
        <xdr:cNvPr id="439" name="フローチャート: 判断 438"/>
        <xdr:cNvSpPr/>
      </xdr:nvSpPr>
      <xdr:spPr>
        <a:xfrm>
          <a:off x="12763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445" name="楕円 444"/>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446" name="【保健センター・保健所】&#10;有形固定資産減価償却率該当値テキスト"/>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447" name="楕円 446"/>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133350</xdr:rowOff>
    </xdr:to>
    <xdr:cxnSp macro="">
      <xdr:nvCxnSpPr>
        <xdr:cNvPr id="448" name="直線コネクタ 447"/>
        <xdr:cNvCxnSpPr/>
      </xdr:nvCxnSpPr>
      <xdr:spPr>
        <a:xfrm>
          <a:off x="15481300" y="1055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49" name="楕円 448"/>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95250</xdr:rowOff>
    </xdr:to>
    <xdr:cxnSp macro="">
      <xdr:nvCxnSpPr>
        <xdr:cNvPr id="450" name="直線コネクタ 449"/>
        <xdr:cNvCxnSpPr/>
      </xdr:nvCxnSpPr>
      <xdr:spPr>
        <a:xfrm>
          <a:off x="14592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451" name="楕円 450"/>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57150</xdr:rowOff>
    </xdr:to>
    <xdr:cxnSp macro="">
      <xdr:nvCxnSpPr>
        <xdr:cNvPr id="452" name="直線コネクタ 451"/>
        <xdr:cNvCxnSpPr/>
      </xdr:nvCxnSpPr>
      <xdr:spPr>
        <a:xfrm>
          <a:off x="13703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453" name="楕円 452"/>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19050</xdr:rowOff>
    </xdr:to>
    <xdr:cxnSp macro="">
      <xdr:nvCxnSpPr>
        <xdr:cNvPr id="454" name="直線コネクタ 453"/>
        <xdr:cNvCxnSpPr/>
      </xdr:nvCxnSpPr>
      <xdr:spPr>
        <a:xfrm>
          <a:off x="12814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109237</xdr:rowOff>
    </xdr:from>
    <xdr:ext cx="405111" cy="259045"/>
    <xdr:sp macro="" textlink="">
      <xdr:nvSpPr>
        <xdr:cNvPr id="455" name="n_1aveValue【保健センター・保健所】&#10;有形固定資産減価償却率"/>
        <xdr:cNvSpPr txBox="1"/>
      </xdr:nvSpPr>
      <xdr:spPr>
        <a:xfrm>
          <a:off x="15266044"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27322</xdr:rowOff>
    </xdr:from>
    <xdr:ext cx="405111" cy="259045"/>
    <xdr:sp macro="" textlink="">
      <xdr:nvSpPr>
        <xdr:cNvPr id="456" name="n_2aveValue【保健センター・保健所】&#10;有形固定資産減価償却率"/>
        <xdr:cNvSpPr txBox="1"/>
      </xdr:nvSpPr>
      <xdr:spPr>
        <a:xfrm>
          <a:off x="1438974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154957</xdr:rowOff>
    </xdr:from>
    <xdr:ext cx="405111" cy="259045"/>
    <xdr:sp macro="" textlink="">
      <xdr:nvSpPr>
        <xdr:cNvPr id="457"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23512</xdr:rowOff>
    </xdr:from>
    <xdr:ext cx="405111" cy="259045"/>
    <xdr:sp macro="" textlink="">
      <xdr:nvSpPr>
        <xdr:cNvPr id="458" name="n_4aveValue【保健センター・保健所】&#10;有形固定資産減価償却率"/>
        <xdr:cNvSpPr txBox="1"/>
      </xdr:nvSpPr>
      <xdr:spPr>
        <a:xfrm>
          <a:off x="12611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459" name="n_1mainValue【保健センター・保健所】&#10;有形固定資産減価償却率"/>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60"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461" name="n_3mainValue【保健センター・保健所】&#10;有形固定資産減価償却率"/>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462" name="n_4mainValue【保健センター・保健所】&#10;有形固定資産減価償却率"/>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86" name="直線コネクタ 485"/>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87" name="【保健センター・保健所】&#10;一人当たり面積最小値テキスト"/>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88" name="直線コネクタ 487"/>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89" name="【保健センター・保健所】&#10;一人当たり面積最大値テキスト"/>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90" name="直線コネクタ 489"/>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491" name="【保健センター・保健所】&#10;一人当たり面積平均値テキスト"/>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92" name="フローチャート: 判断 491"/>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129032</xdr:rowOff>
    </xdr:from>
    <xdr:to>
      <xdr:col>112</xdr:col>
      <xdr:colOff>38100</xdr:colOff>
      <xdr:row>64</xdr:row>
      <xdr:rowOff>59182</xdr:rowOff>
    </xdr:to>
    <xdr:sp macro="" textlink="">
      <xdr:nvSpPr>
        <xdr:cNvPr id="493" name="フローチャート: 判断 492"/>
        <xdr:cNvSpPr/>
      </xdr:nvSpPr>
      <xdr:spPr>
        <a:xfrm>
          <a:off x="21272500" y="1093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123698</xdr:rowOff>
    </xdr:from>
    <xdr:to>
      <xdr:col>107</xdr:col>
      <xdr:colOff>101600</xdr:colOff>
      <xdr:row>64</xdr:row>
      <xdr:rowOff>53848</xdr:rowOff>
    </xdr:to>
    <xdr:sp macro="" textlink="">
      <xdr:nvSpPr>
        <xdr:cNvPr id="494" name="フローチャート: 判断 493"/>
        <xdr:cNvSpPr/>
      </xdr:nvSpPr>
      <xdr:spPr>
        <a:xfrm>
          <a:off x="20383500" y="1092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124079</xdr:rowOff>
    </xdr:from>
    <xdr:to>
      <xdr:col>102</xdr:col>
      <xdr:colOff>165100</xdr:colOff>
      <xdr:row>64</xdr:row>
      <xdr:rowOff>54229</xdr:rowOff>
    </xdr:to>
    <xdr:sp macro="" textlink="">
      <xdr:nvSpPr>
        <xdr:cNvPr id="495" name="フローチャート: 判断 494"/>
        <xdr:cNvSpPr/>
      </xdr:nvSpPr>
      <xdr:spPr>
        <a:xfrm>
          <a:off x="19494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139319</xdr:rowOff>
    </xdr:from>
    <xdr:to>
      <xdr:col>98</xdr:col>
      <xdr:colOff>38100</xdr:colOff>
      <xdr:row>64</xdr:row>
      <xdr:rowOff>69469</xdr:rowOff>
    </xdr:to>
    <xdr:sp macro="" textlink="">
      <xdr:nvSpPr>
        <xdr:cNvPr id="496" name="フローチャート: 判断 495"/>
        <xdr:cNvSpPr/>
      </xdr:nvSpPr>
      <xdr:spPr>
        <a:xfrm>
          <a:off x="18605500" y="1094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129413</xdr:rowOff>
    </xdr:from>
    <xdr:to>
      <xdr:col>116</xdr:col>
      <xdr:colOff>114300</xdr:colOff>
      <xdr:row>64</xdr:row>
      <xdr:rowOff>59563</xdr:rowOff>
    </xdr:to>
    <xdr:sp macro="" textlink="">
      <xdr:nvSpPr>
        <xdr:cNvPr id="502" name="楕円 501"/>
        <xdr:cNvSpPr/>
      </xdr:nvSpPr>
      <xdr:spPr>
        <a:xfrm>
          <a:off x="22110700" y="109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44340</xdr:rowOff>
    </xdr:from>
    <xdr:ext cx="469744" cy="259045"/>
    <xdr:sp macro="" textlink="">
      <xdr:nvSpPr>
        <xdr:cNvPr id="503" name="【保健センター・保健所】&#10;一人当たり面積該当値テキスト"/>
        <xdr:cNvSpPr txBox="1"/>
      </xdr:nvSpPr>
      <xdr:spPr>
        <a:xfrm>
          <a:off x="22199600" y="1084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131699</xdr:rowOff>
    </xdr:from>
    <xdr:to>
      <xdr:col>112</xdr:col>
      <xdr:colOff>38100</xdr:colOff>
      <xdr:row>64</xdr:row>
      <xdr:rowOff>61849</xdr:rowOff>
    </xdr:to>
    <xdr:sp macro="" textlink="">
      <xdr:nvSpPr>
        <xdr:cNvPr id="504" name="楕円 503"/>
        <xdr:cNvSpPr/>
      </xdr:nvSpPr>
      <xdr:spPr>
        <a:xfrm>
          <a:off x="21272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8763</xdr:rowOff>
    </xdr:from>
    <xdr:to>
      <xdr:col>116</xdr:col>
      <xdr:colOff>63500</xdr:colOff>
      <xdr:row>64</xdr:row>
      <xdr:rowOff>11049</xdr:rowOff>
    </xdr:to>
    <xdr:cxnSp macro="">
      <xdr:nvCxnSpPr>
        <xdr:cNvPr id="505" name="直線コネクタ 504"/>
        <xdr:cNvCxnSpPr/>
      </xdr:nvCxnSpPr>
      <xdr:spPr>
        <a:xfrm flipV="1">
          <a:off x="21323300" y="1098156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133223</xdr:rowOff>
    </xdr:from>
    <xdr:to>
      <xdr:col>107</xdr:col>
      <xdr:colOff>101600</xdr:colOff>
      <xdr:row>64</xdr:row>
      <xdr:rowOff>63373</xdr:rowOff>
    </xdr:to>
    <xdr:sp macro="" textlink="">
      <xdr:nvSpPr>
        <xdr:cNvPr id="506" name="楕円 505"/>
        <xdr:cNvSpPr/>
      </xdr:nvSpPr>
      <xdr:spPr>
        <a:xfrm>
          <a:off x="20383500" y="109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11049</xdr:rowOff>
    </xdr:from>
    <xdr:to>
      <xdr:col>111</xdr:col>
      <xdr:colOff>177800</xdr:colOff>
      <xdr:row>64</xdr:row>
      <xdr:rowOff>12573</xdr:rowOff>
    </xdr:to>
    <xdr:cxnSp macro="">
      <xdr:nvCxnSpPr>
        <xdr:cNvPr id="507" name="直線コネクタ 506"/>
        <xdr:cNvCxnSpPr/>
      </xdr:nvCxnSpPr>
      <xdr:spPr>
        <a:xfrm flipV="1">
          <a:off x="20434300" y="1098384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135128</xdr:rowOff>
    </xdr:from>
    <xdr:to>
      <xdr:col>102</xdr:col>
      <xdr:colOff>165100</xdr:colOff>
      <xdr:row>64</xdr:row>
      <xdr:rowOff>65278</xdr:rowOff>
    </xdr:to>
    <xdr:sp macro="" textlink="">
      <xdr:nvSpPr>
        <xdr:cNvPr id="508" name="楕円 507"/>
        <xdr:cNvSpPr/>
      </xdr:nvSpPr>
      <xdr:spPr>
        <a:xfrm>
          <a:off x="19494500" y="109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12573</xdr:rowOff>
    </xdr:from>
    <xdr:to>
      <xdr:col>107</xdr:col>
      <xdr:colOff>50800</xdr:colOff>
      <xdr:row>64</xdr:row>
      <xdr:rowOff>14478</xdr:rowOff>
    </xdr:to>
    <xdr:cxnSp macro="">
      <xdr:nvCxnSpPr>
        <xdr:cNvPr id="509" name="直線コネクタ 508"/>
        <xdr:cNvCxnSpPr/>
      </xdr:nvCxnSpPr>
      <xdr:spPr>
        <a:xfrm flipV="1">
          <a:off x="19545300" y="1098537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136652</xdr:rowOff>
    </xdr:from>
    <xdr:to>
      <xdr:col>98</xdr:col>
      <xdr:colOff>38100</xdr:colOff>
      <xdr:row>64</xdr:row>
      <xdr:rowOff>66802</xdr:rowOff>
    </xdr:to>
    <xdr:sp macro="" textlink="">
      <xdr:nvSpPr>
        <xdr:cNvPr id="510" name="楕円 509"/>
        <xdr:cNvSpPr/>
      </xdr:nvSpPr>
      <xdr:spPr>
        <a:xfrm>
          <a:off x="18605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14478</xdr:rowOff>
    </xdr:from>
    <xdr:to>
      <xdr:col>102</xdr:col>
      <xdr:colOff>114300</xdr:colOff>
      <xdr:row>64</xdr:row>
      <xdr:rowOff>16002</xdr:rowOff>
    </xdr:to>
    <xdr:cxnSp macro="">
      <xdr:nvCxnSpPr>
        <xdr:cNvPr id="511" name="直線コネクタ 510"/>
        <xdr:cNvCxnSpPr/>
      </xdr:nvCxnSpPr>
      <xdr:spPr>
        <a:xfrm flipV="1">
          <a:off x="18656300" y="109872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75709</xdr:rowOff>
    </xdr:from>
    <xdr:ext cx="469744" cy="259045"/>
    <xdr:sp macro="" textlink="">
      <xdr:nvSpPr>
        <xdr:cNvPr id="512" name="n_1aveValue【保健センター・保健所】&#10;一人当たり面積"/>
        <xdr:cNvSpPr txBox="1"/>
      </xdr:nvSpPr>
      <xdr:spPr>
        <a:xfrm>
          <a:off x="21075727" y="1070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70375</xdr:rowOff>
    </xdr:from>
    <xdr:ext cx="469744" cy="259045"/>
    <xdr:sp macro="" textlink="">
      <xdr:nvSpPr>
        <xdr:cNvPr id="513" name="n_2aveValue【保健センター・保健所】&#10;一人当たり面積"/>
        <xdr:cNvSpPr txBox="1"/>
      </xdr:nvSpPr>
      <xdr:spPr>
        <a:xfrm>
          <a:off x="20199427" y="1070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70756</xdr:rowOff>
    </xdr:from>
    <xdr:ext cx="469744" cy="259045"/>
    <xdr:sp macro="" textlink="">
      <xdr:nvSpPr>
        <xdr:cNvPr id="514" name="n_3aveValue【保健センター・保健所】&#10;一人当たり面積"/>
        <xdr:cNvSpPr txBox="1"/>
      </xdr:nvSpPr>
      <xdr:spPr>
        <a:xfrm>
          <a:off x="193104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60596</xdr:rowOff>
    </xdr:from>
    <xdr:ext cx="469744" cy="259045"/>
    <xdr:sp macro="" textlink="">
      <xdr:nvSpPr>
        <xdr:cNvPr id="515" name="n_4aveValue【保健センター・保健所】&#10;一人当たり面積"/>
        <xdr:cNvSpPr txBox="1"/>
      </xdr:nvSpPr>
      <xdr:spPr>
        <a:xfrm>
          <a:off x="18421427" y="1103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52976</xdr:rowOff>
    </xdr:from>
    <xdr:ext cx="469744" cy="259045"/>
    <xdr:sp macro="" textlink="">
      <xdr:nvSpPr>
        <xdr:cNvPr id="516" name="n_1mainValue【保健センター・保健所】&#10;一人当たり面積"/>
        <xdr:cNvSpPr txBox="1"/>
      </xdr:nvSpPr>
      <xdr:spPr>
        <a:xfrm>
          <a:off x="210757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54500</xdr:rowOff>
    </xdr:from>
    <xdr:ext cx="469744" cy="259045"/>
    <xdr:sp macro="" textlink="">
      <xdr:nvSpPr>
        <xdr:cNvPr id="517" name="n_2mainValue【保健センター・保健所】&#10;一人当たり面積"/>
        <xdr:cNvSpPr txBox="1"/>
      </xdr:nvSpPr>
      <xdr:spPr>
        <a:xfrm>
          <a:off x="20199427" y="1102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56405</xdr:rowOff>
    </xdr:from>
    <xdr:ext cx="469744" cy="259045"/>
    <xdr:sp macro="" textlink="">
      <xdr:nvSpPr>
        <xdr:cNvPr id="518" name="n_3mainValue【保健センター・保健所】&#10;一人当たり面積"/>
        <xdr:cNvSpPr txBox="1"/>
      </xdr:nvSpPr>
      <xdr:spPr>
        <a:xfrm>
          <a:off x="19310427" y="1102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83329</xdr:rowOff>
    </xdr:from>
    <xdr:ext cx="469744" cy="259045"/>
    <xdr:sp macro="" textlink="">
      <xdr:nvSpPr>
        <xdr:cNvPr id="519" name="n_4mainValue【保健センター・保健所】&#10;一人当たり面積"/>
        <xdr:cNvSpPr txBox="1"/>
      </xdr:nvSpPr>
      <xdr:spPr>
        <a:xfrm>
          <a:off x="18421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5" name="直線コネクタ 544"/>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48" name="【消防施設】&#10;有形固定資産減価償却率最大値テキスト"/>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49" name="直線コネクタ 548"/>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550" name="【消防施設】&#10;有形固定資産減価償却率平均値テキスト"/>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1" name="フローチャート: 判断 550"/>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95069</xdr:rowOff>
    </xdr:from>
    <xdr:to>
      <xdr:col>81</xdr:col>
      <xdr:colOff>101600</xdr:colOff>
      <xdr:row>84</xdr:row>
      <xdr:rowOff>25219</xdr:rowOff>
    </xdr:to>
    <xdr:sp macro="" textlink="">
      <xdr:nvSpPr>
        <xdr:cNvPr id="552" name="フローチャート: 判断 551"/>
        <xdr:cNvSpPr/>
      </xdr:nvSpPr>
      <xdr:spPr>
        <a:xfrm>
          <a:off x="154305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160382</xdr:rowOff>
    </xdr:from>
    <xdr:to>
      <xdr:col>76</xdr:col>
      <xdr:colOff>165100</xdr:colOff>
      <xdr:row>83</xdr:row>
      <xdr:rowOff>90532</xdr:rowOff>
    </xdr:to>
    <xdr:sp macro="" textlink="">
      <xdr:nvSpPr>
        <xdr:cNvPr id="553" name="フローチャート: 判断 552"/>
        <xdr:cNvSpPr/>
      </xdr:nvSpPr>
      <xdr:spPr>
        <a:xfrm>
          <a:off x="14541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62412</xdr:rowOff>
    </xdr:from>
    <xdr:to>
      <xdr:col>72</xdr:col>
      <xdr:colOff>38100</xdr:colOff>
      <xdr:row>83</xdr:row>
      <xdr:rowOff>164012</xdr:rowOff>
    </xdr:to>
    <xdr:sp macro="" textlink="">
      <xdr:nvSpPr>
        <xdr:cNvPr id="554" name="フローチャート: 判断 553"/>
        <xdr:cNvSpPr/>
      </xdr:nvSpPr>
      <xdr:spPr>
        <a:xfrm>
          <a:off x="13652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47716</xdr:rowOff>
    </xdr:from>
    <xdr:to>
      <xdr:col>67</xdr:col>
      <xdr:colOff>101600</xdr:colOff>
      <xdr:row>82</xdr:row>
      <xdr:rowOff>149316</xdr:rowOff>
    </xdr:to>
    <xdr:sp macro="" textlink="">
      <xdr:nvSpPr>
        <xdr:cNvPr id="555" name="フローチャート: 判断 554"/>
        <xdr:cNvSpPr/>
      </xdr:nvSpPr>
      <xdr:spPr>
        <a:xfrm>
          <a:off x="127635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561" name="楕円 560"/>
        <xdr:cNvSpPr/>
      </xdr:nvSpPr>
      <xdr:spPr>
        <a:xfrm>
          <a:off x="16268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562" name="【消防施設】&#10;有形固定資産減価償却率該当値テキスト"/>
        <xdr:cNvSpPr txBox="1"/>
      </xdr:nvSpPr>
      <xdr:spPr>
        <a:xfrm>
          <a:off x="16357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16692</xdr:rowOff>
    </xdr:from>
    <xdr:to>
      <xdr:col>81</xdr:col>
      <xdr:colOff>101600</xdr:colOff>
      <xdr:row>84</xdr:row>
      <xdr:rowOff>118292</xdr:rowOff>
    </xdr:to>
    <xdr:sp macro="" textlink="">
      <xdr:nvSpPr>
        <xdr:cNvPr id="563" name="楕円 562"/>
        <xdr:cNvSpPr/>
      </xdr:nvSpPr>
      <xdr:spPr>
        <a:xfrm>
          <a:off x="15430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67492</xdr:rowOff>
    </xdr:from>
    <xdr:to>
      <xdr:col>85</xdr:col>
      <xdr:colOff>127000</xdr:colOff>
      <xdr:row>84</xdr:row>
      <xdr:rowOff>88719</xdr:rowOff>
    </xdr:to>
    <xdr:cxnSp macro="">
      <xdr:nvCxnSpPr>
        <xdr:cNvPr id="564" name="直線コネクタ 563"/>
        <xdr:cNvCxnSpPr/>
      </xdr:nvCxnSpPr>
      <xdr:spPr>
        <a:xfrm>
          <a:off x="15481300" y="144692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8527</xdr:rowOff>
    </xdr:from>
    <xdr:to>
      <xdr:col>76</xdr:col>
      <xdr:colOff>165100</xdr:colOff>
      <xdr:row>84</xdr:row>
      <xdr:rowOff>110127</xdr:rowOff>
    </xdr:to>
    <xdr:sp macro="" textlink="">
      <xdr:nvSpPr>
        <xdr:cNvPr id="565" name="楕円 564"/>
        <xdr:cNvSpPr/>
      </xdr:nvSpPr>
      <xdr:spPr>
        <a:xfrm>
          <a:off x="14541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59327</xdr:rowOff>
    </xdr:from>
    <xdr:to>
      <xdr:col>81</xdr:col>
      <xdr:colOff>50800</xdr:colOff>
      <xdr:row>84</xdr:row>
      <xdr:rowOff>67492</xdr:rowOff>
    </xdr:to>
    <xdr:cxnSp macro="">
      <xdr:nvCxnSpPr>
        <xdr:cNvPr id="566" name="直線コネクタ 565"/>
        <xdr:cNvCxnSpPr/>
      </xdr:nvCxnSpPr>
      <xdr:spPr>
        <a:xfrm>
          <a:off x="14592300" y="144611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150586</xdr:rowOff>
    </xdr:from>
    <xdr:to>
      <xdr:col>72</xdr:col>
      <xdr:colOff>38100</xdr:colOff>
      <xdr:row>84</xdr:row>
      <xdr:rowOff>80736</xdr:rowOff>
    </xdr:to>
    <xdr:sp macro="" textlink="">
      <xdr:nvSpPr>
        <xdr:cNvPr id="567" name="楕円 566"/>
        <xdr:cNvSpPr/>
      </xdr:nvSpPr>
      <xdr:spPr>
        <a:xfrm>
          <a:off x="13652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29936</xdr:rowOff>
    </xdr:from>
    <xdr:to>
      <xdr:col>76</xdr:col>
      <xdr:colOff>114300</xdr:colOff>
      <xdr:row>84</xdr:row>
      <xdr:rowOff>59327</xdr:rowOff>
    </xdr:to>
    <xdr:cxnSp macro="">
      <xdr:nvCxnSpPr>
        <xdr:cNvPr id="568" name="直線コネクタ 567"/>
        <xdr:cNvCxnSpPr/>
      </xdr:nvCxnSpPr>
      <xdr:spPr>
        <a:xfrm>
          <a:off x="13703300" y="144317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121194</xdr:rowOff>
    </xdr:from>
    <xdr:to>
      <xdr:col>67</xdr:col>
      <xdr:colOff>101600</xdr:colOff>
      <xdr:row>84</xdr:row>
      <xdr:rowOff>51344</xdr:rowOff>
    </xdr:to>
    <xdr:sp macro="" textlink="">
      <xdr:nvSpPr>
        <xdr:cNvPr id="569" name="楕円 568"/>
        <xdr:cNvSpPr/>
      </xdr:nvSpPr>
      <xdr:spPr>
        <a:xfrm>
          <a:off x="12763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xdr:rowOff>
    </xdr:from>
    <xdr:to>
      <xdr:col>71</xdr:col>
      <xdr:colOff>177800</xdr:colOff>
      <xdr:row>84</xdr:row>
      <xdr:rowOff>29936</xdr:rowOff>
    </xdr:to>
    <xdr:cxnSp macro="">
      <xdr:nvCxnSpPr>
        <xdr:cNvPr id="570" name="直線コネクタ 569"/>
        <xdr:cNvCxnSpPr/>
      </xdr:nvCxnSpPr>
      <xdr:spPr>
        <a:xfrm>
          <a:off x="12814300" y="144023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41746</xdr:rowOff>
    </xdr:from>
    <xdr:ext cx="405111" cy="259045"/>
    <xdr:sp macro="" textlink="">
      <xdr:nvSpPr>
        <xdr:cNvPr id="571" name="n_1aveValue【消防施設】&#10;有形固定資産減価償却率"/>
        <xdr:cNvSpPr txBox="1"/>
      </xdr:nvSpPr>
      <xdr:spPr>
        <a:xfrm>
          <a:off x="15266044" y="1410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107059</xdr:rowOff>
    </xdr:from>
    <xdr:ext cx="405111" cy="259045"/>
    <xdr:sp macro="" textlink="">
      <xdr:nvSpPr>
        <xdr:cNvPr id="572" name="n_2aveValue【消防施設】&#10;有形固定資産減価償却率"/>
        <xdr:cNvSpPr txBox="1"/>
      </xdr:nvSpPr>
      <xdr:spPr>
        <a:xfrm>
          <a:off x="14389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9089</xdr:rowOff>
    </xdr:from>
    <xdr:ext cx="405111" cy="259045"/>
    <xdr:sp macro="" textlink="">
      <xdr:nvSpPr>
        <xdr:cNvPr id="573" name="n_3aveValue【消防施設】&#10;有形固定資産減価償却率"/>
        <xdr:cNvSpPr txBox="1"/>
      </xdr:nvSpPr>
      <xdr:spPr>
        <a:xfrm>
          <a:off x="13500744" y="1406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165843</xdr:rowOff>
    </xdr:from>
    <xdr:ext cx="405111" cy="259045"/>
    <xdr:sp macro="" textlink="">
      <xdr:nvSpPr>
        <xdr:cNvPr id="574" name="n_4aveValue【消防施設】&#10;有形固定資産減価償却率"/>
        <xdr:cNvSpPr txBox="1"/>
      </xdr:nvSpPr>
      <xdr:spPr>
        <a:xfrm>
          <a:off x="12611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109419</xdr:rowOff>
    </xdr:from>
    <xdr:ext cx="405111" cy="259045"/>
    <xdr:sp macro="" textlink="">
      <xdr:nvSpPr>
        <xdr:cNvPr id="575" name="n_1mainValue【消防施設】&#10;有形固定資産減価償却率"/>
        <xdr:cNvSpPr txBox="1"/>
      </xdr:nvSpPr>
      <xdr:spPr>
        <a:xfrm>
          <a:off x="152660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101254</xdr:rowOff>
    </xdr:from>
    <xdr:ext cx="405111" cy="259045"/>
    <xdr:sp macro="" textlink="">
      <xdr:nvSpPr>
        <xdr:cNvPr id="576" name="n_2mainValue【消防施設】&#10;有形固定資産減価償却率"/>
        <xdr:cNvSpPr txBox="1"/>
      </xdr:nvSpPr>
      <xdr:spPr>
        <a:xfrm>
          <a:off x="14389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71863</xdr:rowOff>
    </xdr:from>
    <xdr:ext cx="405111" cy="259045"/>
    <xdr:sp macro="" textlink="">
      <xdr:nvSpPr>
        <xdr:cNvPr id="577" name="n_3mainValue【消防施設】&#10;有形固定資産減価償却率"/>
        <xdr:cNvSpPr txBox="1"/>
      </xdr:nvSpPr>
      <xdr:spPr>
        <a:xfrm>
          <a:off x="135007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578" name="n_4mainValue【消防施設】&#10;有形固定資産減価償却率"/>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02" name="直線コネクタ 601"/>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3"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4" name="直線コネクタ 6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605" name="【消防施設】&#10;一人当たり面積最大値テキスト"/>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606" name="直線コネクタ 605"/>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607" name="【消防施設】&#10;一人当たり面積平均値テキスト"/>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608" name="フローチャート: 判断 607"/>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92075</xdr:rowOff>
    </xdr:from>
    <xdr:to>
      <xdr:col>112</xdr:col>
      <xdr:colOff>38100</xdr:colOff>
      <xdr:row>84</xdr:row>
      <xdr:rowOff>22225</xdr:rowOff>
    </xdr:to>
    <xdr:sp macro="" textlink="">
      <xdr:nvSpPr>
        <xdr:cNvPr id="609" name="フローチャート: 判断 608"/>
        <xdr:cNvSpPr/>
      </xdr:nvSpPr>
      <xdr:spPr>
        <a:xfrm>
          <a:off x="21272500" y="1432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170180</xdr:rowOff>
    </xdr:from>
    <xdr:to>
      <xdr:col>107</xdr:col>
      <xdr:colOff>101600</xdr:colOff>
      <xdr:row>84</xdr:row>
      <xdr:rowOff>100330</xdr:rowOff>
    </xdr:to>
    <xdr:sp macro="" textlink="">
      <xdr:nvSpPr>
        <xdr:cNvPr id="610" name="フローチャート: 判断 609"/>
        <xdr:cNvSpPr/>
      </xdr:nvSpPr>
      <xdr:spPr>
        <a:xfrm>
          <a:off x="2038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11" name="フローチャート: 判断 610"/>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61595</xdr:rowOff>
    </xdr:from>
    <xdr:to>
      <xdr:col>98</xdr:col>
      <xdr:colOff>38100</xdr:colOff>
      <xdr:row>84</xdr:row>
      <xdr:rowOff>163195</xdr:rowOff>
    </xdr:to>
    <xdr:sp macro="" textlink="">
      <xdr:nvSpPr>
        <xdr:cNvPr id="612" name="フローチャート: 判断 611"/>
        <xdr:cNvSpPr/>
      </xdr:nvSpPr>
      <xdr:spPr>
        <a:xfrm>
          <a:off x="18605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95886</xdr:rowOff>
    </xdr:from>
    <xdr:to>
      <xdr:col>116</xdr:col>
      <xdr:colOff>114300</xdr:colOff>
      <xdr:row>85</xdr:row>
      <xdr:rowOff>26036</xdr:rowOff>
    </xdr:to>
    <xdr:sp macro="" textlink="">
      <xdr:nvSpPr>
        <xdr:cNvPr id="618" name="楕円 617"/>
        <xdr:cNvSpPr/>
      </xdr:nvSpPr>
      <xdr:spPr>
        <a:xfrm>
          <a:off x="22110700" y="14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74313</xdr:rowOff>
    </xdr:from>
    <xdr:ext cx="469744" cy="259045"/>
    <xdr:sp macro="" textlink="">
      <xdr:nvSpPr>
        <xdr:cNvPr id="619" name="【消防施設】&#10;一人当たり面積該当値テキスト"/>
        <xdr:cNvSpPr txBox="1"/>
      </xdr:nvSpPr>
      <xdr:spPr>
        <a:xfrm>
          <a:off x="22199600"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20" name="楕円 61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146686</xdr:rowOff>
    </xdr:from>
    <xdr:to>
      <xdr:col>116</xdr:col>
      <xdr:colOff>63500</xdr:colOff>
      <xdr:row>84</xdr:row>
      <xdr:rowOff>152400</xdr:rowOff>
    </xdr:to>
    <xdr:cxnSp macro="">
      <xdr:nvCxnSpPr>
        <xdr:cNvPr id="621" name="直線コネクタ 620"/>
        <xdr:cNvCxnSpPr/>
      </xdr:nvCxnSpPr>
      <xdr:spPr>
        <a:xfrm flipV="1">
          <a:off x="21323300" y="145484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622" name="楕円 621"/>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160020</xdr:rowOff>
    </xdr:to>
    <xdr:cxnSp macro="">
      <xdr:nvCxnSpPr>
        <xdr:cNvPr id="623" name="直線コネクタ 622"/>
        <xdr:cNvCxnSpPr/>
      </xdr:nvCxnSpPr>
      <xdr:spPr>
        <a:xfrm flipV="1">
          <a:off x="20434300" y="1455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624" name="楕円 623"/>
        <xdr:cNvSpPr/>
      </xdr:nvSpPr>
      <xdr:spPr>
        <a:xfrm>
          <a:off x="19494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84</xdr:row>
      <xdr:rowOff>167639</xdr:rowOff>
    </xdr:to>
    <xdr:cxnSp macro="">
      <xdr:nvCxnSpPr>
        <xdr:cNvPr id="625" name="直線コネクタ 624"/>
        <xdr:cNvCxnSpPr/>
      </xdr:nvCxnSpPr>
      <xdr:spPr>
        <a:xfrm flipV="1">
          <a:off x="19545300" y="14561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626" name="楕円 625"/>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85</xdr:row>
      <xdr:rowOff>3811</xdr:rowOff>
    </xdr:to>
    <xdr:cxnSp macro="">
      <xdr:nvCxnSpPr>
        <xdr:cNvPr id="627" name="直線コネクタ 626"/>
        <xdr:cNvCxnSpPr/>
      </xdr:nvCxnSpPr>
      <xdr:spPr>
        <a:xfrm flipV="1">
          <a:off x="18656300" y="14569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38752</xdr:rowOff>
    </xdr:from>
    <xdr:ext cx="469744" cy="259045"/>
    <xdr:sp macro="" textlink="">
      <xdr:nvSpPr>
        <xdr:cNvPr id="628" name="n_1aveValue【消防施設】&#10;一人当たり面積"/>
        <xdr:cNvSpPr txBox="1"/>
      </xdr:nvSpPr>
      <xdr:spPr>
        <a:xfrm>
          <a:off x="21075727" y="1409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116857</xdr:rowOff>
    </xdr:from>
    <xdr:ext cx="469744" cy="259045"/>
    <xdr:sp macro="" textlink="">
      <xdr:nvSpPr>
        <xdr:cNvPr id="629" name="n_2aveValue【消防施設】&#10;一人当たり面積"/>
        <xdr:cNvSpPr txBox="1"/>
      </xdr:nvSpPr>
      <xdr:spPr>
        <a:xfrm>
          <a:off x="20199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30" name="n_3aveValue【消防施設】&#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8272</xdr:rowOff>
    </xdr:from>
    <xdr:ext cx="469744" cy="259045"/>
    <xdr:sp macro="" textlink="">
      <xdr:nvSpPr>
        <xdr:cNvPr id="631" name="n_4aveValue【消防施設】&#10;一人当たり面積"/>
        <xdr:cNvSpPr txBox="1"/>
      </xdr:nvSpPr>
      <xdr:spPr>
        <a:xfrm>
          <a:off x="184214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632"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633" name="n_2mainValue【消防施設】&#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38116</xdr:rowOff>
    </xdr:from>
    <xdr:ext cx="469744" cy="259045"/>
    <xdr:sp macro="" textlink="">
      <xdr:nvSpPr>
        <xdr:cNvPr id="634" name="n_3mainValue【消防施設】&#10;一人当たり面積"/>
        <xdr:cNvSpPr txBox="1"/>
      </xdr:nvSpPr>
      <xdr:spPr>
        <a:xfrm>
          <a:off x="19310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635" name="n_4main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60" name="直線コネクタ 659"/>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1"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2" name="直線コネクタ 6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3" name="【庁舎】&#10;有形固定資産減価償却率最大値テキスト"/>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4" name="直線コネクタ 663"/>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65" name="【庁舎】&#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6" name="フローチャート: 判断 665"/>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667" name="フローチャート: 判断 666"/>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68" name="フローチャート: 判断 667"/>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669" name="フローチャート: 判断 668"/>
        <xdr:cNvSpPr/>
      </xdr:nvSpPr>
      <xdr:spPr>
        <a:xfrm>
          <a:off x="13652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27305</xdr:rowOff>
    </xdr:from>
    <xdr:to>
      <xdr:col>67</xdr:col>
      <xdr:colOff>101600</xdr:colOff>
      <xdr:row>103</xdr:row>
      <xdr:rowOff>128905</xdr:rowOff>
    </xdr:to>
    <xdr:sp macro="" textlink="">
      <xdr:nvSpPr>
        <xdr:cNvPr id="670" name="フローチャート: 判断 669"/>
        <xdr:cNvSpPr/>
      </xdr:nvSpPr>
      <xdr:spPr>
        <a:xfrm>
          <a:off x="12763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676" name="楕円 675"/>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677" name="【庁舎】&#10;有形固定資産減価償却率該当値テキスト"/>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678" name="楕円 677"/>
        <xdr:cNvSpPr/>
      </xdr:nvSpPr>
      <xdr:spPr>
        <a:xfrm>
          <a:off x="15430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112395</xdr:rowOff>
    </xdr:from>
    <xdr:to>
      <xdr:col>85</xdr:col>
      <xdr:colOff>127000</xdr:colOff>
      <xdr:row>104</xdr:row>
      <xdr:rowOff>20955</xdr:rowOff>
    </xdr:to>
    <xdr:cxnSp macro="">
      <xdr:nvCxnSpPr>
        <xdr:cNvPr id="679" name="直線コネクタ 678"/>
        <xdr:cNvCxnSpPr/>
      </xdr:nvCxnSpPr>
      <xdr:spPr>
        <a:xfrm>
          <a:off x="15481300" y="1777174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680" name="楕円 679"/>
        <xdr:cNvSpPr/>
      </xdr:nvSpPr>
      <xdr:spPr>
        <a:xfrm>
          <a:off x="14541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103</xdr:row>
      <xdr:rowOff>112395</xdr:rowOff>
    </xdr:to>
    <xdr:cxnSp macro="">
      <xdr:nvCxnSpPr>
        <xdr:cNvPr id="681" name="直線コネクタ 680"/>
        <xdr:cNvCxnSpPr/>
      </xdr:nvCxnSpPr>
      <xdr:spPr>
        <a:xfrm>
          <a:off x="14592300" y="1777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23495</xdr:rowOff>
    </xdr:from>
    <xdr:to>
      <xdr:col>72</xdr:col>
      <xdr:colOff>38100</xdr:colOff>
      <xdr:row>103</xdr:row>
      <xdr:rowOff>125095</xdr:rowOff>
    </xdr:to>
    <xdr:sp macro="" textlink="">
      <xdr:nvSpPr>
        <xdr:cNvPr id="682" name="楕円 681"/>
        <xdr:cNvSpPr/>
      </xdr:nvSpPr>
      <xdr:spPr>
        <a:xfrm>
          <a:off x="1365250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74295</xdr:rowOff>
    </xdr:from>
    <xdr:to>
      <xdr:col>76</xdr:col>
      <xdr:colOff>114300</xdr:colOff>
      <xdr:row>103</xdr:row>
      <xdr:rowOff>112395</xdr:rowOff>
    </xdr:to>
    <xdr:cxnSp macro="">
      <xdr:nvCxnSpPr>
        <xdr:cNvPr id="683" name="直線コネクタ 682"/>
        <xdr:cNvCxnSpPr/>
      </xdr:nvCxnSpPr>
      <xdr:spPr>
        <a:xfrm>
          <a:off x="13703300" y="17733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154939</xdr:rowOff>
    </xdr:from>
    <xdr:to>
      <xdr:col>67</xdr:col>
      <xdr:colOff>101600</xdr:colOff>
      <xdr:row>103</xdr:row>
      <xdr:rowOff>85089</xdr:rowOff>
    </xdr:to>
    <xdr:sp macro="" textlink="">
      <xdr:nvSpPr>
        <xdr:cNvPr id="684" name="楕円 683"/>
        <xdr:cNvSpPr/>
      </xdr:nvSpPr>
      <xdr:spPr>
        <a:xfrm>
          <a:off x="12763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34289</xdr:rowOff>
    </xdr:from>
    <xdr:to>
      <xdr:col>71</xdr:col>
      <xdr:colOff>177800</xdr:colOff>
      <xdr:row>103</xdr:row>
      <xdr:rowOff>74295</xdr:rowOff>
    </xdr:to>
    <xdr:cxnSp macro="">
      <xdr:nvCxnSpPr>
        <xdr:cNvPr id="685" name="直線コネクタ 684"/>
        <xdr:cNvCxnSpPr/>
      </xdr:nvCxnSpPr>
      <xdr:spPr>
        <a:xfrm>
          <a:off x="12814300" y="176936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32402</xdr:rowOff>
    </xdr:from>
    <xdr:ext cx="405111" cy="259045"/>
    <xdr:sp macro="" textlink="">
      <xdr:nvSpPr>
        <xdr:cNvPr id="686" name="n_1aveValue【庁舎】&#10;有形固定資産減価償却率"/>
        <xdr:cNvSpPr txBox="1"/>
      </xdr:nvSpPr>
      <xdr:spPr>
        <a:xfrm>
          <a:off x="15266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687" name="n_2aveValue【庁舎】&#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7638</xdr:rowOff>
    </xdr:from>
    <xdr:ext cx="405111" cy="259045"/>
    <xdr:sp macro="" textlink="">
      <xdr:nvSpPr>
        <xdr:cNvPr id="688" name="n_3aveValue【庁舎】&#10;有形固定資産減価償却率"/>
        <xdr:cNvSpPr txBox="1"/>
      </xdr:nvSpPr>
      <xdr:spPr>
        <a:xfrm>
          <a:off x="13500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120032</xdr:rowOff>
    </xdr:from>
    <xdr:ext cx="405111" cy="259045"/>
    <xdr:sp macro="" textlink="">
      <xdr:nvSpPr>
        <xdr:cNvPr id="689" name="n_4aveValue【庁舎】&#10;有形固定資産減価償却率"/>
        <xdr:cNvSpPr txBox="1"/>
      </xdr:nvSpPr>
      <xdr:spPr>
        <a:xfrm>
          <a:off x="12611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690" name="n_1mainValue【庁舎】&#10;有形固定資産減価償却率"/>
        <xdr:cNvSpPr txBox="1"/>
      </xdr:nvSpPr>
      <xdr:spPr>
        <a:xfrm>
          <a:off x="152660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691" name="n_2main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141622</xdr:rowOff>
    </xdr:from>
    <xdr:ext cx="405111" cy="259045"/>
    <xdr:sp macro="" textlink="">
      <xdr:nvSpPr>
        <xdr:cNvPr id="692" name="n_3mainValue【庁舎】&#10;有形固定資産減価償却率"/>
        <xdr:cNvSpPr txBox="1"/>
      </xdr:nvSpPr>
      <xdr:spPr>
        <a:xfrm>
          <a:off x="135007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693" name="n_4mainValue【庁舎】&#10;有形固定資産減価償却率"/>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5" name="直線コネクタ 714"/>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16" name="【庁舎】&#10;一人当たり面積最小値テキスト"/>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17" name="直線コネクタ 716"/>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18" name="【庁舎】&#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19" name="直線コネクタ 718"/>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133214</xdr:rowOff>
    </xdr:from>
    <xdr:ext cx="469744" cy="259045"/>
    <xdr:sp macro="" textlink="">
      <xdr:nvSpPr>
        <xdr:cNvPr id="720" name="【庁舎】&#10;一人当たり面積平均値テキスト"/>
        <xdr:cNvSpPr txBox="1"/>
      </xdr:nvSpPr>
      <xdr:spPr>
        <a:xfrm>
          <a:off x="22199600" y="18135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21" name="フローチャート: 判断 720"/>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119583</xdr:rowOff>
    </xdr:from>
    <xdr:to>
      <xdr:col>112</xdr:col>
      <xdr:colOff>38100</xdr:colOff>
      <xdr:row>107</xdr:row>
      <xdr:rowOff>49733</xdr:rowOff>
    </xdr:to>
    <xdr:sp macro="" textlink="">
      <xdr:nvSpPr>
        <xdr:cNvPr id="722" name="フローチャート: 判断 721"/>
        <xdr:cNvSpPr/>
      </xdr:nvSpPr>
      <xdr:spPr>
        <a:xfrm>
          <a:off x="21272500" y="1829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138328</xdr:rowOff>
    </xdr:from>
    <xdr:to>
      <xdr:col>107</xdr:col>
      <xdr:colOff>101600</xdr:colOff>
      <xdr:row>107</xdr:row>
      <xdr:rowOff>68478</xdr:rowOff>
    </xdr:to>
    <xdr:sp macro="" textlink="">
      <xdr:nvSpPr>
        <xdr:cNvPr id="723" name="フローチャート: 判断 722"/>
        <xdr:cNvSpPr/>
      </xdr:nvSpPr>
      <xdr:spPr>
        <a:xfrm>
          <a:off x="20383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724" name="フローチャート: 判断 723"/>
        <xdr:cNvSpPr/>
      </xdr:nvSpPr>
      <xdr:spPr>
        <a:xfrm>
          <a:off x="19494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122326</xdr:rowOff>
    </xdr:from>
    <xdr:to>
      <xdr:col>98</xdr:col>
      <xdr:colOff>38100</xdr:colOff>
      <xdr:row>107</xdr:row>
      <xdr:rowOff>52476</xdr:rowOff>
    </xdr:to>
    <xdr:sp macro="" textlink="">
      <xdr:nvSpPr>
        <xdr:cNvPr id="725" name="フローチャート: 判断 724"/>
        <xdr:cNvSpPr/>
      </xdr:nvSpPr>
      <xdr:spPr>
        <a:xfrm>
          <a:off x="18605500" y="182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143357</xdr:rowOff>
    </xdr:from>
    <xdr:to>
      <xdr:col>116</xdr:col>
      <xdr:colOff>114300</xdr:colOff>
      <xdr:row>105</xdr:row>
      <xdr:rowOff>73507</xdr:rowOff>
    </xdr:to>
    <xdr:sp macro="" textlink="">
      <xdr:nvSpPr>
        <xdr:cNvPr id="731" name="楕円 730"/>
        <xdr:cNvSpPr/>
      </xdr:nvSpPr>
      <xdr:spPr>
        <a:xfrm>
          <a:off x="22110700" y="17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166234</xdr:rowOff>
    </xdr:from>
    <xdr:ext cx="469744" cy="259045"/>
    <xdr:sp macro="" textlink="">
      <xdr:nvSpPr>
        <xdr:cNvPr id="732" name="【庁舎】&#10;一人当たり面積該当値テキスト"/>
        <xdr:cNvSpPr txBox="1"/>
      </xdr:nvSpPr>
      <xdr:spPr>
        <a:xfrm>
          <a:off x="22199600" y="178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161646</xdr:rowOff>
    </xdr:from>
    <xdr:to>
      <xdr:col>112</xdr:col>
      <xdr:colOff>38100</xdr:colOff>
      <xdr:row>105</xdr:row>
      <xdr:rowOff>91796</xdr:rowOff>
    </xdr:to>
    <xdr:sp macro="" textlink="">
      <xdr:nvSpPr>
        <xdr:cNvPr id="733" name="楕円 732"/>
        <xdr:cNvSpPr/>
      </xdr:nvSpPr>
      <xdr:spPr>
        <a:xfrm>
          <a:off x="21272500" y="17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22707</xdr:rowOff>
    </xdr:from>
    <xdr:to>
      <xdr:col>116</xdr:col>
      <xdr:colOff>63500</xdr:colOff>
      <xdr:row>105</xdr:row>
      <xdr:rowOff>40996</xdr:rowOff>
    </xdr:to>
    <xdr:cxnSp macro="">
      <xdr:nvCxnSpPr>
        <xdr:cNvPr id="734" name="直線コネクタ 733"/>
        <xdr:cNvCxnSpPr/>
      </xdr:nvCxnSpPr>
      <xdr:spPr>
        <a:xfrm flipV="1">
          <a:off x="21323300" y="1802495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4369</xdr:rowOff>
    </xdr:from>
    <xdr:to>
      <xdr:col>107</xdr:col>
      <xdr:colOff>101600</xdr:colOff>
      <xdr:row>105</xdr:row>
      <xdr:rowOff>105969</xdr:rowOff>
    </xdr:to>
    <xdr:sp macro="" textlink="">
      <xdr:nvSpPr>
        <xdr:cNvPr id="735" name="楕円 734"/>
        <xdr:cNvSpPr/>
      </xdr:nvSpPr>
      <xdr:spPr>
        <a:xfrm>
          <a:off x="20383500" y="18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40996</xdr:rowOff>
    </xdr:from>
    <xdr:to>
      <xdr:col>111</xdr:col>
      <xdr:colOff>177800</xdr:colOff>
      <xdr:row>105</xdr:row>
      <xdr:rowOff>55169</xdr:rowOff>
    </xdr:to>
    <xdr:cxnSp macro="">
      <xdr:nvCxnSpPr>
        <xdr:cNvPr id="736" name="直線コネクタ 735"/>
        <xdr:cNvCxnSpPr/>
      </xdr:nvCxnSpPr>
      <xdr:spPr>
        <a:xfrm flipV="1">
          <a:off x="20434300" y="1804324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19914</xdr:rowOff>
    </xdr:from>
    <xdr:to>
      <xdr:col>102</xdr:col>
      <xdr:colOff>165100</xdr:colOff>
      <xdr:row>105</xdr:row>
      <xdr:rowOff>121514</xdr:rowOff>
    </xdr:to>
    <xdr:sp macro="" textlink="">
      <xdr:nvSpPr>
        <xdr:cNvPr id="737" name="楕円 736"/>
        <xdr:cNvSpPr/>
      </xdr:nvSpPr>
      <xdr:spPr>
        <a:xfrm>
          <a:off x="19494500" y="18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55169</xdr:rowOff>
    </xdr:from>
    <xdr:to>
      <xdr:col>107</xdr:col>
      <xdr:colOff>50800</xdr:colOff>
      <xdr:row>105</xdr:row>
      <xdr:rowOff>70714</xdr:rowOff>
    </xdr:to>
    <xdr:cxnSp macro="">
      <xdr:nvCxnSpPr>
        <xdr:cNvPr id="738" name="直線コネクタ 737"/>
        <xdr:cNvCxnSpPr/>
      </xdr:nvCxnSpPr>
      <xdr:spPr>
        <a:xfrm flipV="1">
          <a:off x="19545300" y="1805741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34086</xdr:rowOff>
    </xdr:from>
    <xdr:to>
      <xdr:col>98</xdr:col>
      <xdr:colOff>38100</xdr:colOff>
      <xdr:row>105</xdr:row>
      <xdr:rowOff>135686</xdr:rowOff>
    </xdr:to>
    <xdr:sp macro="" textlink="">
      <xdr:nvSpPr>
        <xdr:cNvPr id="739" name="楕円 738"/>
        <xdr:cNvSpPr/>
      </xdr:nvSpPr>
      <xdr:spPr>
        <a:xfrm>
          <a:off x="18605500" y="180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70714</xdr:rowOff>
    </xdr:from>
    <xdr:to>
      <xdr:col>102</xdr:col>
      <xdr:colOff>114300</xdr:colOff>
      <xdr:row>105</xdr:row>
      <xdr:rowOff>84886</xdr:rowOff>
    </xdr:to>
    <xdr:cxnSp macro="">
      <xdr:nvCxnSpPr>
        <xdr:cNvPr id="740" name="直線コネクタ 739"/>
        <xdr:cNvCxnSpPr/>
      </xdr:nvCxnSpPr>
      <xdr:spPr>
        <a:xfrm flipV="1">
          <a:off x="18656300" y="18072964"/>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40860</xdr:rowOff>
    </xdr:from>
    <xdr:ext cx="469744" cy="259045"/>
    <xdr:sp macro="" textlink="">
      <xdr:nvSpPr>
        <xdr:cNvPr id="741" name="n_1aveValue【庁舎】&#10;一人当たり面積"/>
        <xdr:cNvSpPr txBox="1"/>
      </xdr:nvSpPr>
      <xdr:spPr>
        <a:xfrm>
          <a:off x="21075727" y="183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59605</xdr:rowOff>
    </xdr:from>
    <xdr:ext cx="469744" cy="259045"/>
    <xdr:sp macro="" textlink="">
      <xdr:nvSpPr>
        <xdr:cNvPr id="742" name="n_2aveValue【庁舎】&#10;一人当たり面積"/>
        <xdr:cNvSpPr txBox="1"/>
      </xdr:nvSpPr>
      <xdr:spPr>
        <a:xfrm>
          <a:off x="20199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743" name="n_3aveValue【庁舎】&#10;一人当たり面積"/>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43603</xdr:rowOff>
    </xdr:from>
    <xdr:ext cx="469744" cy="259045"/>
    <xdr:sp macro="" textlink="">
      <xdr:nvSpPr>
        <xdr:cNvPr id="744" name="n_4aveValue【庁舎】&#10;一人当たり面積"/>
        <xdr:cNvSpPr txBox="1"/>
      </xdr:nvSpPr>
      <xdr:spPr>
        <a:xfrm>
          <a:off x="18421427" y="183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108323</xdr:rowOff>
    </xdr:from>
    <xdr:ext cx="469744" cy="259045"/>
    <xdr:sp macro="" textlink="">
      <xdr:nvSpPr>
        <xdr:cNvPr id="745" name="n_1mainValue【庁舎】&#10;一人当たり面積"/>
        <xdr:cNvSpPr txBox="1"/>
      </xdr:nvSpPr>
      <xdr:spPr>
        <a:xfrm>
          <a:off x="21075727" y="177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122496</xdr:rowOff>
    </xdr:from>
    <xdr:ext cx="469744" cy="259045"/>
    <xdr:sp macro="" textlink="">
      <xdr:nvSpPr>
        <xdr:cNvPr id="746" name="n_2mainValue【庁舎】&#10;一人当たり面積"/>
        <xdr:cNvSpPr txBox="1"/>
      </xdr:nvSpPr>
      <xdr:spPr>
        <a:xfrm>
          <a:off x="20199427" y="1778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138041</xdr:rowOff>
    </xdr:from>
    <xdr:ext cx="469744" cy="259045"/>
    <xdr:sp macro="" textlink="">
      <xdr:nvSpPr>
        <xdr:cNvPr id="747" name="n_3mainValue【庁舎】&#10;一人当たり面積"/>
        <xdr:cNvSpPr txBox="1"/>
      </xdr:nvSpPr>
      <xdr:spPr>
        <a:xfrm>
          <a:off x="19310427" y="1779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152213</xdr:rowOff>
    </xdr:from>
    <xdr:ext cx="469744" cy="259045"/>
    <xdr:sp macro="" textlink="">
      <xdr:nvSpPr>
        <xdr:cNvPr id="748" name="n_4mainValue【庁舎】&#10;一人当たり面積"/>
        <xdr:cNvSpPr txBox="1"/>
      </xdr:nvSpPr>
      <xdr:spPr>
        <a:xfrm>
          <a:off x="18421427" y="1781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ほとんどの類型において有形固定資産減価償却率は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％程度で推移しており、類似団体内平均値と同程度か上回っているが、特に使用上の問題もないことから今後も計画的な維持管理を行っていくことしている。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一方、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年度に大規模改修（耐震化）が図られたことにより類似団体内平均値より低い水準となっている。また、体育館については平成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町民体育館の建替工事が完了したため、類似団体内平均値よりわずかに低くなっている。町民体育館分館については、老朽化等を踏まえながら、今後とも計画的に耐震化・維持修繕並びに解体などを行い、施設の適正な管理を行なっ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少子高齢化並びに過疎による人口の減少が課題となっており、併せて個人の所得が伸びないことなどから税収が減少しており、類似団体平均より低い状態で推移している。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次総合計画に基づくまちづくりを着実に推進するとともに、緊急に必要な事業を峻別し、投資的経費を抑制するなど、歳出の徹底的な見直しを行い、税収の徴収率維持・向上対策を柱に歳入確保に努める。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4" name="直線コネクタ 63"/>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67" name="直線コネクタ 66"/>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113347</xdr:rowOff>
    </xdr:from>
    <xdr:to>
      <xdr:col>19</xdr:col>
      <xdr:colOff>184150</xdr:colOff>
      <xdr:row>43</xdr:row>
      <xdr:rowOff>43497</xdr:rowOff>
    </xdr:to>
    <xdr:sp macro="" textlink="">
      <xdr:nvSpPr>
        <xdr:cNvPr id="68" name="フローチャート: 判断 67"/>
        <xdr:cNvSpPr/>
      </xdr:nvSpPr>
      <xdr:spPr>
        <a:xfrm>
          <a:off x="4064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53674</xdr:rowOff>
    </xdr:from>
    <xdr:ext cx="736600" cy="259045"/>
    <xdr:sp macro="" textlink="">
      <xdr:nvSpPr>
        <xdr:cNvPr id="69" name="テキスト ボックス 68"/>
        <xdr:cNvSpPr txBox="1"/>
      </xdr:nvSpPr>
      <xdr:spPr>
        <a:xfrm>
          <a:off x="3733800" y="7083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0" name="直線コネクタ 69"/>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101282</xdr:rowOff>
    </xdr:from>
    <xdr:to>
      <xdr:col>15</xdr:col>
      <xdr:colOff>133350</xdr:colOff>
      <xdr:row>43</xdr:row>
      <xdr:rowOff>31432</xdr:rowOff>
    </xdr:to>
    <xdr:sp macro="" textlink="">
      <xdr:nvSpPr>
        <xdr:cNvPr id="71" name="フローチャート: 判断 70"/>
        <xdr:cNvSpPr/>
      </xdr:nvSpPr>
      <xdr:spPr>
        <a:xfrm>
          <a:off x="3175000" y="73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41609</xdr:rowOff>
    </xdr:from>
    <xdr:ext cx="762000" cy="259045"/>
    <xdr:sp macro="" textlink="">
      <xdr:nvSpPr>
        <xdr:cNvPr id="72" name="テキスト ボックス 71"/>
        <xdr:cNvSpPr txBox="1"/>
      </xdr:nvSpPr>
      <xdr:spPr>
        <a:xfrm>
          <a:off x="2844800" y="70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77153</xdr:rowOff>
    </xdr:to>
    <xdr:cxnSp macro="">
      <xdr:nvCxnSpPr>
        <xdr:cNvPr id="73" name="直線コネクタ 72"/>
        <xdr:cNvCxnSpPr/>
      </xdr:nvCxnSpPr>
      <xdr:spPr>
        <a:xfrm flipV="1">
          <a:off x="1447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107315</xdr:rowOff>
    </xdr:from>
    <xdr:to>
      <xdr:col>11</xdr:col>
      <xdr:colOff>82550</xdr:colOff>
      <xdr:row>43</xdr:row>
      <xdr:rowOff>37465</xdr:rowOff>
    </xdr:to>
    <xdr:sp macro="" textlink="">
      <xdr:nvSpPr>
        <xdr:cNvPr id="74" name="フローチャート: 判断 73"/>
        <xdr:cNvSpPr/>
      </xdr:nvSpPr>
      <xdr:spPr>
        <a:xfrm>
          <a:off x="2286000" y="730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47642</xdr:rowOff>
    </xdr:from>
    <xdr:ext cx="762000" cy="259045"/>
    <xdr:sp macro="" textlink="">
      <xdr:nvSpPr>
        <xdr:cNvPr id="75" name="テキスト ボックス 74"/>
        <xdr:cNvSpPr txBox="1"/>
      </xdr:nvSpPr>
      <xdr:spPr>
        <a:xfrm>
          <a:off x="19558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113347</xdr:rowOff>
    </xdr:from>
    <xdr:to>
      <xdr:col>7</xdr:col>
      <xdr:colOff>31750</xdr:colOff>
      <xdr:row>43</xdr:row>
      <xdr:rowOff>43497</xdr:rowOff>
    </xdr:to>
    <xdr:sp macro="" textlink="">
      <xdr:nvSpPr>
        <xdr:cNvPr id="76" name="フローチャート: 判断 75"/>
        <xdr:cNvSpPr/>
      </xdr:nvSpPr>
      <xdr:spPr>
        <a:xfrm>
          <a:off x="1397000" y="73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53674</xdr:rowOff>
    </xdr:from>
    <xdr:ext cx="762000" cy="259045"/>
    <xdr:sp macro="" textlink="">
      <xdr:nvSpPr>
        <xdr:cNvPr id="77" name="テキスト ボックス 76"/>
        <xdr:cNvSpPr txBox="1"/>
      </xdr:nvSpPr>
      <xdr:spPr>
        <a:xfrm>
          <a:off x="1066800" y="70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6" name="テキスト ボックス 85"/>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7" name="楕円 86"/>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88" name="テキスト ボックス 87"/>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89" name="楕円 88"/>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0" name="テキスト ボックス 89"/>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112730</xdr:rowOff>
    </xdr:from>
    <xdr:ext cx="762000" cy="259045"/>
    <xdr:sp macro="" textlink="">
      <xdr:nvSpPr>
        <xdr:cNvPr id="92" name="テキスト ボックス 91"/>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した。これは歳入経常一般財源のうち普通交付税が前年比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影響した。依然として、依存財源に大きく左右される状況ではあるが、財源確保の取組として平成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年度から町税相談員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名を配置し、町税徴収等について定期訪問を実施し一定の効果を得ており、経常経費については、今後とも優先度を見極めながら、事務事業の見直し等を進め、義務的経費の削減に努めることとしている。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60960</xdr:rowOff>
    </xdr:to>
    <xdr:cxnSp macro="">
      <xdr:nvCxnSpPr>
        <xdr:cNvPr id="125" name="直線コネクタ 124"/>
        <xdr:cNvCxnSpPr/>
      </xdr:nvCxnSpPr>
      <xdr:spPr>
        <a:xfrm>
          <a:off x="4114800" y="1114247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147828</xdr:rowOff>
    </xdr:to>
    <xdr:cxnSp macro="">
      <xdr:nvCxnSpPr>
        <xdr:cNvPr id="128" name="直線コネクタ 127"/>
        <xdr:cNvCxnSpPr/>
      </xdr:nvCxnSpPr>
      <xdr:spPr>
        <a:xfrm flipV="1">
          <a:off x="3225800" y="1114247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29" name="フローチャート: 判断 128"/>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0" name="テキスト ボックス 129"/>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147828</xdr:rowOff>
    </xdr:to>
    <xdr:cxnSp macro="">
      <xdr:nvCxnSpPr>
        <xdr:cNvPr id="131" name="直線コネクタ 130"/>
        <xdr:cNvCxnSpPr/>
      </xdr:nvCxnSpPr>
      <xdr:spPr>
        <a:xfrm>
          <a:off x="2336800" y="1107490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2" name="フローチャート: 判断 131"/>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8653</xdr:rowOff>
    </xdr:from>
    <xdr:ext cx="762000" cy="259045"/>
    <xdr:sp macro="" textlink="">
      <xdr:nvSpPr>
        <xdr:cNvPr id="133" name="テキスト ボックス 132"/>
        <xdr:cNvSpPr txBox="1"/>
      </xdr:nvSpPr>
      <xdr:spPr>
        <a:xfrm>
          <a:off x="2844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64</xdr:row>
      <xdr:rowOff>102108</xdr:rowOff>
    </xdr:to>
    <xdr:cxnSp macro="">
      <xdr:nvCxnSpPr>
        <xdr:cNvPr id="134" name="直線コネクタ 133"/>
        <xdr:cNvCxnSpPr/>
      </xdr:nvCxnSpPr>
      <xdr:spPr>
        <a:xfrm>
          <a:off x="1447800" y="1092530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35" name="フローチャート: 判断 134"/>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36" name="テキスト ボックス 135"/>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37" name="フローチャート: 判断 136"/>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38" name="テキスト ボックス 137"/>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44" name="楕円 143"/>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153687</xdr:rowOff>
    </xdr:from>
    <xdr:ext cx="762000" cy="259045"/>
    <xdr:sp macro="" textlink="">
      <xdr:nvSpPr>
        <xdr:cNvPr id="145"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46" name="楕円 145"/>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47" name="テキスト ボックス 146"/>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97028</xdr:rowOff>
    </xdr:from>
    <xdr:to>
      <xdr:col>15</xdr:col>
      <xdr:colOff>133350</xdr:colOff>
      <xdr:row>66</xdr:row>
      <xdr:rowOff>27178</xdr:rowOff>
    </xdr:to>
    <xdr:sp macro="" textlink="">
      <xdr:nvSpPr>
        <xdr:cNvPr id="148" name="楕円 147"/>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11955</xdr:rowOff>
    </xdr:from>
    <xdr:ext cx="762000" cy="259045"/>
    <xdr:sp macro="" textlink="">
      <xdr:nvSpPr>
        <xdr:cNvPr id="149" name="テキスト ボックス 148"/>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0" name="楕円 149"/>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1" name="テキスト ボックス 150"/>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2" name="楕円 151"/>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3" name="テキスト ボックス 152"/>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。また、本町は山形県内でも有数の豪雪地帯であり、維持補修費のうち除雪経費が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割を占めており、地理的要因によるところが大きい。今後ともこれらを含めた経費について動向を見極めながら抑制していく必要がある。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100648</xdr:rowOff>
    </xdr:from>
    <xdr:to>
      <xdr:col>23</xdr:col>
      <xdr:colOff>133350</xdr:colOff>
      <xdr:row>80</xdr:row>
      <xdr:rowOff>152050</xdr:rowOff>
    </xdr:to>
    <xdr:cxnSp macro="">
      <xdr:nvCxnSpPr>
        <xdr:cNvPr id="188" name="直線コネクタ 187"/>
        <xdr:cNvCxnSpPr/>
      </xdr:nvCxnSpPr>
      <xdr:spPr>
        <a:xfrm>
          <a:off x="4114800" y="13816648"/>
          <a:ext cx="838200" cy="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100648</xdr:rowOff>
    </xdr:from>
    <xdr:to>
      <xdr:col>19</xdr:col>
      <xdr:colOff>133350</xdr:colOff>
      <xdr:row>80</xdr:row>
      <xdr:rowOff>106939</xdr:rowOff>
    </xdr:to>
    <xdr:cxnSp macro="">
      <xdr:nvCxnSpPr>
        <xdr:cNvPr id="191" name="直線コネクタ 190"/>
        <xdr:cNvCxnSpPr/>
      </xdr:nvCxnSpPr>
      <xdr:spPr>
        <a:xfrm flipV="1">
          <a:off x="3225800" y="13816648"/>
          <a:ext cx="889000" cy="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112334</xdr:rowOff>
    </xdr:from>
    <xdr:to>
      <xdr:col>19</xdr:col>
      <xdr:colOff>184150</xdr:colOff>
      <xdr:row>80</xdr:row>
      <xdr:rowOff>42484</xdr:rowOff>
    </xdr:to>
    <xdr:sp macro="" textlink="">
      <xdr:nvSpPr>
        <xdr:cNvPr id="192" name="フローチャート: 判断 191"/>
        <xdr:cNvSpPr/>
      </xdr:nvSpPr>
      <xdr:spPr>
        <a:xfrm>
          <a:off x="4064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52661</xdr:rowOff>
    </xdr:from>
    <xdr:ext cx="736600" cy="259045"/>
    <xdr:sp macro="" textlink="">
      <xdr:nvSpPr>
        <xdr:cNvPr id="193" name="テキスト ボックス 192"/>
        <xdr:cNvSpPr txBox="1"/>
      </xdr:nvSpPr>
      <xdr:spPr>
        <a:xfrm>
          <a:off x="3733800" y="13425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98785</xdr:rowOff>
    </xdr:from>
    <xdr:to>
      <xdr:col>15</xdr:col>
      <xdr:colOff>82550</xdr:colOff>
      <xdr:row>80</xdr:row>
      <xdr:rowOff>106939</xdr:rowOff>
    </xdr:to>
    <xdr:cxnSp macro="">
      <xdr:nvCxnSpPr>
        <xdr:cNvPr id="194" name="直線コネクタ 193"/>
        <xdr:cNvCxnSpPr/>
      </xdr:nvCxnSpPr>
      <xdr:spPr>
        <a:xfrm>
          <a:off x="2336800" y="13814785"/>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103668</xdr:rowOff>
    </xdr:from>
    <xdr:to>
      <xdr:col>15</xdr:col>
      <xdr:colOff>133350</xdr:colOff>
      <xdr:row>80</xdr:row>
      <xdr:rowOff>33818</xdr:rowOff>
    </xdr:to>
    <xdr:sp macro="" textlink="">
      <xdr:nvSpPr>
        <xdr:cNvPr id="195" name="フローチャート: 判断 194"/>
        <xdr:cNvSpPr/>
      </xdr:nvSpPr>
      <xdr:spPr>
        <a:xfrm>
          <a:off x="3175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43995</xdr:rowOff>
    </xdr:from>
    <xdr:ext cx="762000" cy="259045"/>
    <xdr:sp macro="" textlink="">
      <xdr:nvSpPr>
        <xdr:cNvPr id="196" name="テキスト ボックス 195"/>
        <xdr:cNvSpPr txBox="1"/>
      </xdr:nvSpPr>
      <xdr:spPr>
        <a:xfrm>
          <a:off x="2844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62889</xdr:rowOff>
    </xdr:from>
    <xdr:to>
      <xdr:col>11</xdr:col>
      <xdr:colOff>31750</xdr:colOff>
      <xdr:row>80</xdr:row>
      <xdr:rowOff>98785</xdr:rowOff>
    </xdr:to>
    <xdr:cxnSp macro="">
      <xdr:nvCxnSpPr>
        <xdr:cNvPr id="197" name="直線コネクタ 196"/>
        <xdr:cNvCxnSpPr/>
      </xdr:nvCxnSpPr>
      <xdr:spPr>
        <a:xfrm>
          <a:off x="1447800" y="13778889"/>
          <a:ext cx="889000" cy="3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102056</xdr:rowOff>
    </xdr:from>
    <xdr:to>
      <xdr:col>11</xdr:col>
      <xdr:colOff>82550</xdr:colOff>
      <xdr:row>80</xdr:row>
      <xdr:rowOff>32206</xdr:rowOff>
    </xdr:to>
    <xdr:sp macro="" textlink="">
      <xdr:nvSpPr>
        <xdr:cNvPr id="198" name="フローチャート: 判断 197"/>
        <xdr:cNvSpPr/>
      </xdr:nvSpPr>
      <xdr:spPr>
        <a:xfrm>
          <a:off x="2286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42383</xdr:rowOff>
    </xdr:from>
    <xdr:ext cx="762000" cy="259045"/>
    <xdr:sp macro="" textlink="">
      <xdr:nvSpPr>
        <xdr:cNvPr id="199" name="テキスト ボックス 198"/>
        <xdr:cNvSpPr txBox="1"/>
      </xdr:nvSpPr>
      <xdr:spPr>
        <a:xfrm>
          <a:off x="1955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106821</xdr:rowOff>
    </xdr:from>
    <xdr:to>
      <xdr:col>7</xdr:col>
      <xdr:colOff>31750</xdr:colOff>
      <xdr:row>80</xdr:row>
      <xdr:rowOff>36971</xdr:rowOff>
    </xdr:to>
    <xdr:sp macro="" textlink="">
      <xdr:nvSpPr>
        <xdr:cNvPr id="200" name="フローチャート: 判断 199"/>
        <xdr:cNvSpPr/>
      </xdr:nvSpPr>
      <xdr:spPr>
        <a:xfrm>
          <a:off x="1397000" y="13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47148</xdr:rowOff>
    </xdr:from>
    <xdr:ext cx="762000" cy="259045"/>
    <xdr:sp macro="" textlink="">
      <xdr:nvSpPr>
        <xdr:cNvPr id="201" name="テキスト ボックス 200"/>
        <xdr:cNvSpPr txBox="1"/>
      </xdr:nvSpPr>
      <xdr:spPr>
        <a:xfrm>
          <a:off x="1066800" y="1342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101250</xdr:rowOff>
    </xdr:from>
    <xdr:to>
      <xdr:col>23</xdr:col>
      <xdr:colOff>184150</xdr:colOff>
      <xdr:row>81</xdr:row>
      <xdr:rowOff>31400</xdr:rowOff>
    </xdr:to>
    <xdr:sp macro="" textlink="">
      <xdr:nvSpPr>
        <xdr:cNvPr id="207" name="楕円 206"/>
        <xdr:cNvSpPr/>
      </xdr:nvSpPr>
      <xdr:spPr>
        <a:xfrm>
          <a:off x="4902200" y="138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117777</xdr:rowOff>
    </xdr:from>
    <xdr:ext cx="762000" cy="259045"/>
    <xdr:sp macro="" textlink="">
      <xdr:nvSpPr>
        <xdr:cNvPr id="208" name="人件費・物件費等の状況該当値テキスト"/>
        <xdr:cNvSpPr txBox="1"/>
      </xdr:nvSpPr>
      <xdr:spPr>
        <a:xfrm>
          <a:off x="5041900" y="1366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49848</xdr:rowOff>
    </xdr:from>
    <xdr:to>
      <xdr:col>19</xdr:col>
      <xdr:colOff>184150</xdr:colOff>
      <xdr:row>80</xdr:row>
      <xdr:rowOff>151448</xdr:rowOff>
    </xdr:to>
    <xdr:sp macro="" textlink="">
      <xdr:nvSpPr>
        <xdr:cNvPr id="209" name="楕円 208"/>
        <xdr:cNvSpPr/>
      </xdr:nvSpPr>
      <xdr:spPr>
        <a:xfrm>
          <a:off x="4064000" y="137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136225</xdr:rowOff>
    </xdr:from>
    <xdr:ext cx="736600" cy="259045"/>
    <xdr:sp macro="" textlink="">
      <xdr:nvSpPr>
        <xdr:cNvPr id="210" name="テキスト ボックス 209"/>
        <xdr:cNvSpPr txBox="1"/>
      </xdr:nvSpPr>
      <xdr:spPr>
        <a:xfrm>
          <a:off x="3733800" y="138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56139</xdr:rowOff>
    </xdr:from>
    <xdr:to>
      <xdr:col>15</xdr:col>
      <xdr:colOff>133350</xdr:colOff>
      <xdr:row>80</xdr:row>
      <xdr:rowOff>157739</xdr:rowOff>
    </xdr:to>
    <xdr:sp macro="" textlink="">
      <xdr:nvSpPr>
        <xdr:cNvPr id="211" name="楕円 210"/>
        <xdr:cNvSpPr/>
      </xdr:nvSpPr>
      <xdr:spPr>
        <a:xfrm>
          <a:off x="3175000" y="1377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142516</xdr:rowOff>
    </xdr:from>
    <xdr:ext cx="762000" cy="259045"/>
    <xdr:sp macro="" textlink="">
      <xdr:nvSpPr>
        <xdr:cNvPr id="212" name="テキスト ボックス 211"/>
        <xdr:cNvSpPr txBox="1"/>
      </xdr:nvSpPr>
      <xdr:spPr>
        <a:xfrm>
          <a:off x="2844800" y="1385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47985</xdr:rowOff>
    </xdr:from>
    <xdr:to>
      <xdr:col>11</xdr:col>
      <xdr:colOff>82550</xdr:colOff>
      <xdr:row>80</xdr:row>
      <xdr:rowOff>149585</xdr:rowOff>
    </xdr:to>
    <xdr:sp macro="" textlink="">
      <xdr:nvSpPr>
        <xdr:cNvPr id="213" name="楕円 212"/>
        <xdr:cNvSpPr/>
      </xdr:nvSpPr>
      <xdr:spPr>
        <a:xfrm>
          <a:off x="2286000" y="137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134362</xdr:rowOff>
    </xdr:from>
    <xdr:ext cx="762000" cy="259045"/>
    <xdr:sp macro="" textlink="">
      <xdr:nvSpPr>
        <xdr:cNvPr id="214" name="テキスト ボックス 213"/>
        <xdr:cNvSpPr txBox="1"/>
      </xdr:nvSpPr>
      <xdr:spPr>
        <a:xfrm>
          <a:off x="1955800" y="1385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12089</xdr:rowOff>
    </xdr:from>
    <xdr:to>
      <xdr:col>7</xdr:col>
      <xdr:colOff>31750</xdr:colOff>
      <xdr:row>80</xdr:row>
      <xdr:rowOff>113689</xdr:rowOff>
    </xdr:to>
    <xdr:sp macro="" textlink="">
      <xdr:nvSpPr>
        <xdr:cNvPr id="215" name="楕円 214"/>
        <xdr:cNvSpPr/>
      </xdr:nvSpPr>
      <xdr:spPr>
        <a:xfrm>
          <a:off x="1397000" y="137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98466</xdr:rowOff>
    </xdr:from>
    <xdr:ext cx="762000" cy="259045"/>
    <xdr:sp macro="" textlink="">
      <xdr:nvSpPr>
        <xdr:cNvPr id="216" name="テキスト ボックス 215"/>
        <xdr:cNvSpPr txBox="1"/>
      </xdr:nvSpPr>
      <xdr:spPr>
        <a:xfrm>
          <a:off x="1066800" y="1381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給与改定に伴う引き上げ率の上昇によるものが要因である。今後とも、国・県の勧告並びに類似団体の状況を参考に見直しを行い一層の給与費適正化に努める。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31242</xdr:rowOff>
    </xdr:from>
    <xdr:to>
      <xdr:col>81</xdr:col>
      <xdr:colOff>44450</xdr:colOff>
      <xdr:row>89</xdr:row>
      <xdr:rowOff>31242</xdr:rowOff>
    </xdr:to>
    <xdr:cxnSp macro="">
      <xdr:nvCxnSpPr>
        <xdr:cNvPr id="248" name="直線コネクタ 247"/>
        <xdr:cNvCxnSpPr/>
      </xdr:nvCxnSpPr>
      <xdr:spPr>
        <a:xfrm>
          <a:off x="16179800" y="15290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135128</xdr:rowOff>
    </xdr:from>
    <xdr:to>
      <xdr:col>77</xdr:col>
      <xdr:colOff>44450</xdr:colOff>
      <xdr:row>89</xdr:row>
      <xdr:rowOff>31242</xdr:rowOff>
    </xdr:to>
    <xdr:cxnSp macro="">
      <xdr:nvCxnSpPr>
        <xdr:cNvPr id="251" name="直線コネクタ 250"/>
        <xdr:cNvCxnSpPr/>
      </xdr:nvCxnSpPr>
      <xdr:spPr>
        <a:xfrm>
          <a:off x="15290800" y="152227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137668</xdr:rowOff>
    </xdr:from>
    <xdr:to>
      <xdr:col>77</xdr:col>
      <xdr:colOff>95250</xdr:colOff>
      <xdr:row>87</xdr:row>
      <xdr:rowOff>67818</xdr:rowOff>
    </xdr:to>
    <xdr:sp macro="" textlink="">
      <xdr:nvSpPr>
        <xdr:cNvPr id="252" name="フローチャート: 判断 251"/>
        <xdr:cNvSpPr/>
      </xdr:nvSpPr>
      <xdr:spPr>
        <a:xfrm>
          <a:off x="16129000" y="1488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77995</xdr:rowOff>
    </xdr:from>
    <xdr:ext cx="736600" cy="259045"/>
    <xdr:sp macro="" textlink="">
      <xdr:nvSpPr>
        <xdr:cNvPr id="253" name="テキスト ボックス 252"/>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115824</xdr:rowOff>
    </xdr:from>
    <xdr:to>
      <xdr:col>72</xdr:col>
      <xdr:colOff>203200</xdr:colOff>
      <xdr:row>88</xdr:row>
      <xdr:rowOff>135128</xdr:rowOff>
    </xdr:to>
    <xdr:cxnSp macro="">
      <xdr:nvCxnSpPr>
        <xdr:cNvPr id="254" name="直線コネクタ 253"/>
        <xdr:cNvCxnSpPr/>
      </xdr:nvCxnSpPr>
      <xdr:spPr>
        <a:xfrm>
          <a:off x="14401800" y="1520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118363</xdr:rowOff>
    </xdr:from>
    <xdr:to>
      <xdr:col>73</xdr:col>
      <xdr:colOff>44450</xdr:colOff>
      <xdr:row>87</xdr:row>
      <xdr:rowOff>48513</xdr:rowOff>
    </xdr:to>
    <xdr:sp macro="" textlink="">
      <xdr:nvSpPr>
        <xdr:cNvPr id="255" name="フローチャート: 判断 254"/>
        <xdr:cNvSpPr/>
      </xdr:nvSpPr>
      <xdr:spPr>
        <a:xfrm>
          <a:off x="15240000" y="1486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58690</xdr:rowOff>
    </xdr:from>
    <xdr:ext cx="762000" cy="259045"/>
    <xdr:sp macro="" textlink="">
      <xdr:nvSpPr>
        <xdr:cNvPr id="256" name="テキスト ボックス 255"/>
        <xdr:cNvSpPr txBox="1"/>
      </xdr:nvSpPr>
      <xdr:spPr>
        <a:xfrm>
          <a:off x="14909800" y="1463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86868</xdr:rowOff>
    </xdr:from>
    <xdr:to>
      <xdr:col>68</xdr:col>
      <xdr:colOff>152400</xdr:colOff>
      <xdr:row>88</xdr:row>
      <xdr:rowOff>115824</xdr:rowOff>
    </xdr:to>
    <xdr:cxnSp macro="">
      <xdr:nvCxnSpPr>
        <xdr:cNvPr id="257" name="直線コネクタ 256"/>
        <xdr:cNvCxnSpPr/>
      </xdr:nvCxnSpPr>
      <xdr:spPr>
        <a:xfrm>
          <a:off x="13512800" y="1517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166624</xdr:rowOff>
    </xdr:from>
    <xdr:to>
      <xdr:col>68</xdr:col>
      <xdr:colOff>203200</xdr:colOff>
      <xdr:row>87</xdr:row>
      <xdr:rowOff>96774</xdr:rowOff>
    </xdr:to>
    <xdr:sp macro="" textlink="">
      <xdr:nvSpPr>
        <xdr:cNvPr id="258" name="フローチャート: 判断 257"/>
        <xdr:cNvSpPr/>
      </xdr:nvSpPr>
      <xdr:spPr>
        <a:xfrm>
          <a:off x="14351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106951</xdr:rowOff>
    </xdr:from>
    <xdr:ext cx="762000" cy="259045"/>
    <xdr:sp macro="" textlink="">
      <xdr:nvSpPr>
        <xdr:cNvPr id="259" name="テキスト ボックス 258"/>
        <xdr:cNvSpPr txBox="1"/>
      </xdr:nvSpPr>
      <xdr:spPr>
        <a:xfrm>
          <a:off x="14020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166624</xdr:rowOff>
    </xdr:from>
    <xdr:to>
      <xdr:col>64</xdr:col>
      <xdr:colOff>152400</xdr:colOff>
      <xdr:row>87</xdr:row>
      <xdr:rowOff>96774</xdr:rowOff>
    </xdr:to>
    <xdr:sp macro="" textlink="">
      <xdr:nvSpPr>
        <xdr:cNvPr id="260" name="フローチャート: 判断 259"/>
        <xdr:cNvSpPr/>
      </xdr:nvSpPr>
      <xdr:spPr>
        <a:xfrm>
          <a:off x="13462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106951</xdr:rowOff>
    </xdr:from>
    <xdr:ext cx="762000" cy="259045"/>
    <xdr:sp macro="" textlink="">
      <xdr:nvSpPr>
        <xdr:cNvPr id="261" name="テキスト ボックス 260"/>
        <xdr:cNvSpPr txBox="1"/>
      </xdr:nvSpPr>
      <xdr:spPr>
        <a:xfrm>
          <a:off x="13131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151892</xdr:rowOff>
    </xdr:from>
    <xdr:to>
      <xdr:col>81</xdr:col>
      <xdr:colOff>95250</xdr:colOff>
      <xdr:row>89</xdr:row>
      <xdr:rowOff>82042</xdr:rowOff>
    </xdr:to>
    <xdr:sp macro="" textlink="">
      <xdr:nvSpPr>
        <xdr:cNvPr id="267" name="楕円 266"/>
        <xdr:cNvSpPr/>
      </xdr:nvSpPr>
      <xdr:spPr>
        <a:xfrm>
          <a:off x="169672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47769</xdr:rowOff>
    </xdr:from>
    <xdr:ext cx="762000" cy="259045"/>
    <xdr:sp macro="" textlink="">
      <xdr:nvSpPr>
        <xdr:cNvPr id="268" name="給与水準   （国との比較）該当値テキスト"/>
        <xdr:cNvSpPr txBox="1"/>
      </xdr:nvSpPr>
      <xdr:spPr>
        <a:xfrm>
          <a:off x="17106900" y="1513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151892</xdr:rowOff>
    </xdr:from>
    <xdr:to>
      <xdr:col>77</xdr:col>
      <xdr:colOff>95250</xdr:colOff>
      <xdr:row>89</xdr:row>
      <xdr:rowOff>82042</xdr:rowOff>
    </xdr:to>
    <xdr:sp macro="" textlink="">
      <xdr:nvSpPr>
        <xdr:cNvPr id="269" name="楕円 268"/>
        <xdr:cNvSpPr/>
      </xdr:nvSpPr>
      <xdr:spPr>
        <a:xfrm>
          <a:off x="16129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66819</xdr:rowOff>
    </xdr:from>
    <xdr:ext cx="736600" cy="259045"/>
    <xdr:sp macro="" textlink="">
      <xdr:nvSpPr>
        <xdr:cNvPr id="270" name="テキスト ボックス 269"/>
        <xdr:cNvSpPr txBox="1"/>
      </xdr:nvSpPr>
      <xdr:spPr>
        <a:xfrm>
          <a:off x="15798800" y="15325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84328</xdr:rowOff>
    </xdr:from>
    <xdr:to>
      <xdr:col>73</xdr:col>
      <xdr:colOff>44450</xdr:colOff>
      <xdr:row>89</xdr:row>
      <xdr:rowOff>14478</xdr:rowOff>
    </xdr:to>
    <xdr:sp macro="" textlink="">
      <xdr:nvSpPr>
        <xdr:cNvPr id="271" name="楕円 270"/>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170705</xdr:rowOff>
    </xdr:from>
    <xdr:ext cx="762000" cy="259045"/>
    <xdr:sp macro="" textlink="">
      <xdr:nvSpPr>
        <xdr:cNvPr id="272" name="テキスト ボックス 271"/>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65024</xdr:rowOff>
    </xdr:from>
    <xdr:to>
      <xdr:col>68</xdr:col>
      <xdr:colOff>203200</xdr:colOff>
      <xdr:row>88</xdr:row>
      <xdr:rowOff>166624</xdr:rowOff>
    </xdr:to>
    <xdr:sp macro="" textlink="">
      <xdr:nvSpPr>
        <xdr:cNvPr id="273" name="楕円 272"/>
        <xdr:cNvSpPr/>
      </xdr:nvSpPr>
      <xdr:spPr>
        <a:xfrm>
          <a:off x="14351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151401</xdr:rowOff>
    </xdr:from>
    <xdr:ext cx="762000" cy="259045"/>
    <xdr:sp macro="" textlink="">
      <xdr:nvSpPr>
        <xdr:cNvPr id="274" name="テキスト ボックス 273"/>
        <xdr:cNvSpPr txBox="1"/>
      </xdr:nvSpPr>
      <xdr:spPr>
        <a:xfrm>
          <a:off x="14020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36068</xdr:rowOff>
    </xdr:from>
    <xdr:to>
      <xdr:col>64</xdr:col>
      <xdr:colOff>152400</xdr:colOff>
      <xdr:row>88</xdr:row>
      <xdr:rowOff>137668</xdr:rowOff>
    </xdr:to>
    <xdr:sp macro="" textlink="">
      <xdr:nvSpPr>
        <xdr:cNvPr id="275" name="楕円 274"/>
        <xdr:cNvSpPr/>
      </xdr:nvSpPr>
      <xdr:spPr>
        <a:xfrm>
          <a:off x="13462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122445</xdr:rowOff>
    </xdr:from>
    <xdr:ext cx="762000" cy="259045"/>
    <xdr:sp macro="" textlink="">
      <xdr:nvSpPr>
        <xdr:cNvPr id="276" name="テキスト ボックス 275"/>
        <xdr:cNvSpPr txBox="1"/>
      </xdr:nvSpPr>
      <xdr:spPr>
        <a:xfrm>
          <a:off x="13131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年度まで実施した第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次行政改革大綱（集中改革プラン）では職員削減目標▲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％の実績をあげ、計画期間終了後も新規採用抑制等の取組により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今後は、退職者が減少する中ではあるが、現在の職員数を基準に事務改善委員会などによる業務量の把握を行い、定員管理を検討していく。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59986</xdr:rowOff>
    </xdr:from>
    <xdr:to>
      <xdr:col>81</xdr:col>
      <xdr:colOff>44450</xdr:colOff>
      <xdr:row>60</xdr:row>
      <xdr:rowOff>67828</xdr:rowOff>
    </xdr:to>
    <xdr:cxnSp macro="">
      <xdr:nvCxnSpPr>
        <xdr:cNvPr id="310" name="直線コネクタ 309"/>
        <xdr:cNvCxnSpPr/>
      </xdr:nvCxnSpPr>
      <xdr:spPr>
        <a:xfrm>
          <a:off x="16179800" y="10346986"/>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52605</xdr:rowOff>
    </xdr:from>
    <xdr:ext cx="762000" cy="259045"/>
    <xdr:sp macro="" textlink="">
      <xdr:nvSpPr>
        <xdr:cNvPr id="311" name="定員管理の状況平均値テキスト"/>
        <xdr:cNvSpPr txBox="1"/>
      </xdr:nvSpPr>
      <xdr:spPr>
        <a:xfrm>
          <a:off x="17106900" y="1033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47117</xdr:rowOff>
    </xdr:from>
    <xdr:to>
      <xdr:col>77</xdr:col>
      <xdr:colOff>44450</xdr:colOff>
      <xdr:row>60</xdr:row>
      <xdr:rowOff>59986</xdr:rowOff>
    </xdr:to>
    <xdr:cxnSp macro="">
      <xdr:nvCxnSpPr>
        <xdr:cNvPr id="313" name="直線コネクタ 312"/>
        <xdr:cNvCxnSpPr/>
      </xdr:nvCxnSpPr>
      <xdr:spPr>
        <a:xfrm>
          <a:off x="15290800" y="10334117"/>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90149</xdr:rowOff>
    </xdr:from>
    <xdr:to>
      <xdr:col>77</xdr:col>
      <xdr:colOff>95250</xdr:colOff>
      <xdr:row>60</xdr:row>
      <xdr:rowOff>20299</xdr:rowOff>
    </xdr:to>
    <xdr:sp macro="" textlink="">
      <xdr:nvSpPr>
        <xdr:cNvPr id="314" name="フローチャート: 判断 313"/>
        <xdr:cNvSpPr/>
      </xdr:nvSpPr>
      <xdr:spPr>
        <a:xfrm>
          <a:off x="16129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30476</xdr:rowOff>
    </xdr:from>
    <xdr:ext cx="736600" cy="259045"/>
    <xdr:sp macro="" textlink="">
      <xdr:nvSpPr>
        <xdr:cNvPr id="315" name="テキスト ボックス 314"/>
        <xdr:cNvSpPr txBox="1"/>
      </xdr:nvSpPr>
      <xdr:spPr>
        <a:xfrm>
          <a:off x="15798800" y="997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37264</xdr:rowOff>
    </xdr:from>
    <xdr:to>
      <xdr:col>72</xdr:col>
      <xdr:colOff>203200</xdr:colOff>
      <xdr:row>60</xdr:row>
      <xdr:rowOff>47117</xdr:rowOff>
    </xdr:to>
    <xdr:cxnSp macro="">
      <xdr:nvCxnSpPr>
        <xdr:cNvPr id="316" name="直線コネクタ 315"/>
        <xdr:cNvCxnSpPr/>
      </xdr:nvCxnSpPr>
      <xdr:spPr>
        <a:xfrm>
          <a:off x="14401800" y="10324264"/>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75671</xdr:rowOff>
    </xdr:from>
    <xdr:to>
      <xdr:col>73</xdr:col>
      <xdr:colOff>44450</xdr:colOff>
      <xdr:row>60</xdr:row>
      <xdr:rowOff>5821</xdr:rowOff>
    </xdr:to>
    <xdr:sp macro="" textlink="">
      <xdr:nvSpPr>
        <xdr:cNvPr id="317" name="フローチャート: 判断 316"/>
        <xdr:cNvSpPr/>
      </xdr:nvSpPr>
      <xdr:spPr>
        <a:xfrm>
          <a:off x="15240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15998</xdr:rowOff>
    </xdr:from>
    <xdr:ext cx="762000" cy="259045"/>
    <xdr:sp macro="" textlink="">
      <xdr:nvSpPr>
        <xdr:cNvPr id="318" name="テキスト ボックス 317"/>
        <xdr:cNvSpPr txBox="1"/>
      </xdr:nvSpPr>
      <xdr:spPr>
        <a:xfrm>
          <a:off x="14909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27813</xdr:rowOff>
    </xdr:from>
    <xdr:to>
      <xdr:col>68</xdr:col>
      <xdr:colOff>152400</xdr:colOff>
      <xdr:row>60</xdr:row>
      <xdr:rowOff>37264</xdr:rowOff>
    </xdr:to>
    <xdr:cxnSp macro="">
      <xdr:nvCxnSpPr>
        <xdr:cNvPr id="319" name="直線コネクタ 318"/>
        <xdr:cNvCxnSpPr/>
      </xdr:nvCxnSpPr>
      <xdr:spPr>
        <a:xfrm>
          <a:off x="13512800" y="10314813"/>
          <a:ext cx="889000" cy="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74263</xdr:rowOff>
    </xdr:from>
    <xdr:to>
      <xdr:col>68</xdr:col>
      <xdr:colOff>203200</xdr:colOff>
      <xdr:row>60</xdr:row>
      <xdr:rowOff>4413</xdr:rowOff>
    </xdr:to>
    <xdr:sp macro="" textlink="">
      <xdr:nvSpPr>
        <xdr:cNvPr id="320" name="フローチャート: 判断 319"/>
        <xdr:cNvSpPr/>
      </xdr:nvSpPr>
      <xdr:spPr>
        <a:xfrm>
          <a:off x="14351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14590</xdr:rowOff>
    </xdr:from>
    <xdr:ext cx="762000" cy="259045"/>
    <xdr:sp macro="" textlink="">
      <xdr:nvSpPr>
        <xdr:cNvPr id="321" name="テキスト ボックス 320"/>
        <xdr:cNvSpPr txBox="1"/>
      </xdr:nvSpPr>
      <xdr:spPr>
        <a:xfrm>
          <a:off x="14020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77883</xdr:rowOff>
    </xdr:from>
    <xdr:to>
      <xdr:col>64</xdr:col>
      <xdr:colOff>152400</xdr:colOff>
      <xdr:row>60</xdr:row>
      <xdr:rowOff>8033</xdr:rowOff>
    </xdr:to>
    <xdr:sp macro="" textlink="">
      <xdr:nvSpPr>
        <xdr:cNvPr id="322" name="フローチャート: 判断 321"/>
        <xdr:cNvSpPr/>
      </xdr:nvSpPr>
      <xdr:spPr>
        <a:xfrm>
          <a:off x="13462000" y="10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18210</xdr:rowOff>
    </xdr:from>
    <xdr:ext cx="762000" cy="259045"/>
    <xdr:sp macro="" textlink="">
      <xdr:nvSpPr>
        <xdr:cNvPr id="323" name="テキスト ボックス 322"/>
        <xdr:cNvSpPr txBox="1"/>
      </xdr:nvSpPr>
      <xdr:spPr>
        <a:xfrm>
          <a:off x="13131800" y="99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17028</xdr:rowOff>
    </xdr:from>
    <xdr:to>
      <xdr:col>81</xdr:col>
      <xdr:colOff>95250</xdr:colOff>
      <xdr:row>60</xdr:row>
      <xdr:rowOff>118628</xdr:rowOff>
    </xdr:to>
    <xdr:sp macro="" textlink="">
      <xdr:nvSpPr>
        <xdr:cNvPr id="329" name="楕円 328"/>
        <xdr:cNvSpPr/>
      </xdr:nvSpPr>
      <xdr:spPr>
        <a:xfrm>
          <a:off x="16967200" y="1030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109755</xdr:rowOff>
    </xdr:from>
    <xdr:ext cx="762000" cy="259045"/>
    <xdr:sp macro="" textlink="">
      <xdr:nvSpPr>
        <xdr:cNvPr id="330" name="定員管理の状況該当値テキスト"/>
        <xdr:cNvSpPr txBox="1"/>
      </xdr:nvSpPr>
      <xdr:spPr>
        <a:xfrm>
          <a:off x="17106900" y="1022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9186</xdr:rowOff>
    </xdr:from>
    <xdr:to>
      <xdr:col>77</xdr:col>
      <xdr:colOff>95250</xdr:colOff>
      <xdr:row>60</xdr:row>
      <xdr:rowOff>110786</xdr:rowOff>
    </xdr:to>
    <xdr:sp macro="" textlink="">
      <xdr:nvSpPr>
        <xdr:cNvPr id="331" name="楕円 330"/>
        <xdr:cNvSpPr/>
      </xdr:nvSpPr>
      <xdr:spPr>
        <a:xfrm>
          <a:off x="161290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95563</xdr:rowOff>
    </xdr:from>
    <xdr:ext cx="736600" cy="259045"/>
    <xdr:sp macro="" textlink="">
      <xdr:nvSpPr>
        <xdr:cNvPr id="332" name="テキスト ボックス 331"/>
        <xdr:cNvSpPr txBox="1"/>
      </xdr:nvSpPr>
      <xdr:spPr>
        <a:xfrm>
          <a:off x="15798800" y="10382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167767</xdr:rowOff>
    </xdr:from>
    <xdr:to>
      <xdr:col>73</xdr:col>
      <xdr:colOff>44450</xdr:colOff>
      <xdr:row>60</xdr:row>
      <xdr:rowOff>97917</xdr:rowOff>
    </xdr:to>
    <xdr:sp macro="" textlink="">
      <xdr:nvSpPr>
        <xdr:cNvPr id="333" name="楕円 332"/>
        <xdr:cNvSpPr/>
      </xdr:nvSpPr>
      <xdr:spPr>
        <a:xfrm>
          <a:off x="15240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82694</xdr:rowOff>
    </xdr:from>
    <xdr:ext cx="762000" cy="259045"/>
    <xdr:sp macro="" textlink="">
      <xdr:nvSpPr>
        <xdr:cNvPr id="334" name="テキスト ボックス 333"/>
        <xdr:cNvSpPr txBox="1"/>
      </xdr:nvSpPr>
      <xdr:spPr>
        <a:xfrm>
          <a:off x="149098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157914</xdr:rowOff>
    </xdr:from>
    <xdr:to>
      <xdr:col>68</xdr:col>
      <xdr:colOff>203200</xdr:colOff>
      <xdr:row>60</xdr:row>
      <xdr:rowOff>88064</xdr:rowOff>
    </xdr:to>
    <xdr:sp macro="" textlink="">
      <xdr:nvSpPr>
        <xdr:cNvPr id="335" name="楕円 334"/>
        <xdr:cNvSpPr/>
      </xdr:nvSpPr>
      <xdr:spPr>
        <a:xfrm>
          <a:off x="14351000" y="102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72841</xdr:rowOff>
    </xdr:from>
    <xdr:ext cx="762000" cy="259045"/>
    <xdr:sp macro="" textlink="">
      <xdr:nvSpPr>
        <xdr:cNvPr id="336" name="テキスト ボックス 335"/>
        <xdr:cNvSpPr txBox="1"/>
      </xdr:nvSpPr>
      <xdr:spPr>
        <a:xfrm>
          <a:off x="14020800" y="1035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148463</xdr:rowOff>
    </xdr:from>
    <xdr:to>
      <xdr:col>64</xdr:col>
      <xdr:colOff>152400</xdr:colOff>
      <xdr:row>60</xdr:row>
      <xdr:rowOff>78613</xdr:rowOff>
    </xdr:to>
    <xdr:sp macro="" textlink="">
      <xdr:nvSpPr>
        <xdr:cNvPr id="337" name="楕円 336"/>
        <xdr:cNvSpPr/>
      </xdr:nvSpPr>
      <xdr:spPr>
        <a:xfrm>
          <a:off x="13462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63390</xdr:rowOff>
    </xdr:from>
    <xdr:ext cx="762000" cy="259045"/>
    <xdr:sp macro="" textlink="">
      <xdr:nvSpPr>
        <xdr:cNvPr id="338" name="テキスト ボックス 337"/>
        <xdr:cNvSpPr txBox="1"/>
      </xdr:nvSpPr>
      <xdr:spPr>
        <a:xfrm>
          <a:off x="131318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年度まで実施した第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次行政改革大綱（集中改革プラン）に則り、投資事業を大幅に抑制したことから、平成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年度に起債発行許可団体から協議団体となり、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町民体育館整備事業や、社会資本整備総合交付金事業等の大規模事業に伴う地方債発行と償還が見込まれており、当該比率が上昇することが見込まれるため、投資事業の年度間調整や抑制を行いながら、新規発行の抑制に努め、現在の水準を維持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154094</xdr:rowOff>
    </xdr:from>
    <xdr:to>
      <xdr:col>81</xdr:col>
      <xdr:colOff>44450</xdr:colOff>
      <xdr:row>43</xdr:row>
      <xdr:rowOff>63077</xdr:rowOff>
    </xdr:to>
    <xdr:cxnSp macro="">
      <xdr:nvCxnSpPr>
        <xdr:cNvPr id="371" name="直線コネクタ 370"/>
        <xdr:cNvCxnSpPr/>
      </xdr:nvCxnSpPr>
      <xdr:spPr>
        <a:xfrm>
          <a:off x="16179800" y="735499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154094</xdr:rowOff>
    </xdr:to>
    <xdr:cxnSp macro="">
      <xdr:nvCxnSpPr>
        <xdr:cNvPr id="374" name="直線コネクタ 373"/>
        <xdr:cNvCxnSpPr/>
      </xdr:nvCxnSpPr>
      <xdr:spPr>
        <a:xfrm>
          <a:off x="15290800" y="731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75" name="フローチャート: 判断 374"/>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76" name="テキスト ボックス 375"/>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77" name="直線コネクタ 376"/>
        <xdr:cNvCxnSpPr/>
      </xdr:nvCxnSpPr>
      <xdr:spPr>
        <a:xfrm flipV="1">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78" name="フローチャート: 判断 37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79" name="テキスト ボックス 37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43</xdr:row>
      <xdr:rowOff>6773</xdr:rowOff>
    </xdr:to>
    <xdr:cxnSp macro="">
      <xdr:nvCxnSpPr>
        <xdr:cNvPr id="380" name="直線コネクタ 379"/>
        <xdr:cNvCxnSpPr/>
      </xdr:nvCxnSpPr>
      <xdr:spPr>
        <a:xfrm flipV="1">
          <a:off x="13512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1" name="フローチャート: 判断 380"/>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2" name="テキスト ボックス 381"/>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83" name="フローチャート: 判断 382"/>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30073</xdr:rowOff>
    </xdr:from>
    <xdr:ext cx="762000" cy="259045"/>
    <xdr:sp macro="" textlink="">
      <xdr:nvSpPr>
        <xdr:cNvPr id="384" name="テキスト ボックス 383"/>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0" name="楕円 389"/>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1" name="公債費負担の状況該当値テキスト"/>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103294</xdr:rowOff>
    </xdr:from>
    <xdr:to>
      <xdr:col>77</xdr:col>
      <xdr:colOff>95250</xdr:colOff>
      <xdr:row>43</xdr:row>
      <xdr:rowOff>33444</xdr:rowOff>
    </xdr:to>
    <xdr:sp macro="" textlink="">
      <xdr:nvSpPr>
        <xdr:cNvPr id="392" name="楕円 391"/>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18221</xdr:rowOff>
    </xdr:from>
    <xdr:ext cx="736600" cy="259045"/>
    <xdr:sp macro="" textlink="">
      <xdr:nvSpPr>
        <xdr:cNvPr id="393" name="テキスト ボックス 392"/>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394" name="楕円 39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395" name="テキスト ボックス 39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396" name="楕円 39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397" name="テキスト ボックス 396"/>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398" name="楕円 39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399" name="テキスト ボックス 398"/>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将来負担額について、類似団体とほぼ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同程度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であり、地方債残高並びに公営企業に対する繰入見込額は減少傾向にあるため、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年度は「比率なし」となった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。引き続き事業実施にあたってはその必要性を峻別し、財政の健全化に努める。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52141</xdr:rowOff>
    </xdr:from>
    <xdr:to>
      <xdr:col>77</xdr:col>
      <xdr:colOff>44450</xdr:colOff>
      <xdr:row>14</xdr:row>
      <xdr:rowOff>74930</xdr:rowOff>
    </xdr:to>
    <xdr:cxnSp macro="">
      <xdr:nvCxnSpPr>
        <xdr:cNvPr id="433" name="直線コネクタ 432"/>
        <xdr:cNvCxnSpPr/>
      </xdr:nvCxnSpPr>
      <xdr:spPr>
        <a:xfrm flipV="1">
          <a:off x="15290800" y="2452441"/>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1200</xdr:rowOff>
    </xdr:from>
    <xdr:to>
      <xdr:col>72</xdr:col>
      <xdr:colOff>203200</xdr:colOff>
      <xdr:row>14</xdr:row>
      <xdr:rowOff>74930</xdr:rowOff>
    </xdr:to>
    <xdr:cxnSp macro="">
      <xdr:nvCxnSpPr>
        <xdr:cNvPr id="436" name="直線コネクタ 435"/>
        <xdr:cNvCxnSpPr/>
      </xdr:nvCxnSpPr>
      <xdr:spPr>
        <a:xfrm>
          <a:off x="14401800" y="2401500"/>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1200</xdr:rowOff>
    </xdr:from>
    <xdr:to>
      <xdr:col>68</xdr:col>
      <xdr:colOff>152400</xdr:colOff>
      <xdr:row>14</xdr:row>
      <xdr:rowOff>62865</xdr:rowOff>
    </xdr:to>
    <xdr:cxnSp macro="">
      <xdr:nvCxnSpPr>
        <xdr:cNvPr id="439" name="直線コネクタ 438"/>
        <xdr:cNvCxnSpPr/>
      </xdr:nvCxnSpPr>
      <xdr:spPr>
        <a:xfrm flipV="1">
          <a:off x="13512800" y="2401500"/>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1341</xdr:rowOff>
    </xdr:from>
    <xdr:to>
      <xdr:col>77</xdr:col>
      <xdr:colOff>95250</xdr:colOff>
      <xdr:row>14</xdr:row>
      <xdr:rowOff>102941</xdr:rowOff>
    </xdr:to>
    <xdr:sp macro="" textlink="">
      <xdr:nvSpPr>
        <xdr:cNvPr id="451" name="楕円 450"/>
        <xdr:cNvSpPr/>
      </xdr:nvSpPr>
      <xdr:spPr>
        <a:xfrm>
          <a:off x="16129000" y="24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87718</xdr:rowOff>
    </xdr:from>
    <xdr:ext cx="736600" cy="259045"/>
    <xdr:sp macro="" textlink="">
      <xdr:nvSpPr>
        <xdr:cNvPr id="452" name="テキスト ボックス 451"/>
        <xdr:cNvSpPr txBox="1"/>
      </xdr:nvSpPr>
      <xdr:spPr>
        <a:xfrm>
          <a:off x="15798800" y="248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53" name="楕円 452"/>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110507</xdr:rowOff>
    </xdr:from>
    <xdr:ext cx="762000" cy="259045"/>
    <xdr:sp macro="" textlink="">
      <xdr:nvSpPr>
        <xdr:cNvPr id="454" name="テキスト ボックス 453"/>
        <xdr:cNvSpPr txBox="1"/>
      </xdr:nvSpPr>
      <xdr:spPr>
        <a:xfrm>
          <a:off x="149098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121850</xdr:rowOff>
    </xdr:from>
    <xdr:to>
      <xdr:col>68</xdr:col>
      <xdr:colOff>203200</xdr:colOff>
      <xdr:row>14</xdr:row>
      <xdr:rowOff>52000</xdr:rowOff>
    </xdr:to>
    <xdr:sp macro="" textlink="">
      <xdr:nvSpPr>
        <xdr:cNvPr id="455" name="楕円 454"/>
        <xdr:cNvSpPr/>
      </xdr:nvSpPr>
      <xdr:spPr>
        <a:xfrm>
          <a:off x="14351000" y="23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36777</xdr:rowOff>
    </xdr:from>
    <xdr:ext cx="762000" cy="259045"/>
    <xdr:sp macro="" textlink="">
      <xdr:nvSpPr>
        <xdr:cNvPr id="456" name="テキスト ボックス 455"/>
        <xdr:cNvSpPr txBox="1"/>
      </xdr:nvSpPr>
      <xdr:spPr>
        <a:xfrm>
          <a:off x="14020800" y="243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xdr:rowOff>
    </xdr:from>
    <xdr:to>
      <xdr:col>64</xdr:col>
      <xdr:colOff>152400</xdr:colOff>
      <xdr:row>14</xdr:row>
      <xdr:rowOff>113665</xdr:rowOff>
    </xdr:to>
    <xdr:sp macro="" textlink="">
      <xdr:nvSpPr>
        <xdr:cNvPr id="457" name="楕円 456"/>
        <xdr:cNvSpPr/>
      </xdr:nvSpPr>
      <xdr:spPr>
        <a:xfrm>
          <a:off x="13462000" y="241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98442</xdr:rowOff>
    </xdr:from>
    <xdr:ext cx="762000" cy="259045"/>
    <xdr:sp macro="" textlink="">
      <xdr:nvSpPr>
        <xdr:cNvPr id="458" name="テキスト ボックス 457"/>
        <xdr:cNvSpPr txBox="1"/>
      </xdr:nvSpPr>
      <xdr:spPr>
        <a:xfrm>
          <a:off x="13131800" y="249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いるが、職員の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昇給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の増が影響している。そのほか、ゴミ処理及び消防業務を一部事務組合が行って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いるため、</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当組合の人件費分に充てる負担金や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病院事業などの公営企業会計の人件費に充てる繰出金といった人件費に準ずる費用を合計した場合の人口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人当たりの歳出決算額はさらに上回っており、今後はこれらも含めた人件費関連経費全体について、抑制していく必要がある。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156718</xdr:rowOff>
    </xdr:to>
    <xdr:cxnSp macro="">
      <xdr:nvCxnSpPr>
        <xdr:cNvPr id="64" name="直線コネクタ 63"/>
        <xdr:cNvCxnSpPr/>
      </xdr:nvCxnSpPr>
      <xdr:spPr>
        <a:xfrm>
          <a:off x="3987800" y="6459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115570</xdr:rowOff>
    </xdr:to>
    <xdr:cxnSp macro="">
      <xdr:nvCxnSpPr>
        <xdr:cNvPr id="67" name="直線コネクタ 66"/>
        <xdr:cNvCxnSpPr/>
      </xdr:nvCxnSpPr>
      <xdr:spPr>
        <a:xfrm>
          <a:off x="3098800" y="645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115570</xdr:rowOff>
    </xdr:to>
    <xdr:cxnSp macro="">
      <xdr:nvCxnSpPr>
        <xdr:cNvPr id="70" name="直線コネクタ 69"/>
        <xdr:cNvCxnSpPr/>
      </xdr:nvCxnSpPr>
      <xdr:spPr>
        <a:xfrm>
          <a:off x="2209800" y="6418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74422</xdr:rowOff>
    </xdr:to>
    <xdr:cxnSp macro="">
      <xdr:nvCxnSpPr>
        <xdr:cNvPr id="73" name="直線コネクタ 72"/>
        <xdr:cNvCxnSpPr/>
      </xdr:nvCxnSpPr>
      <xdr:spPr>
        <a:xfrm>
          <a:off x="1320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ポイント減少したものの、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公共施設の経年劣化等による修繕</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温泉・観光施設などの管理について、指定管理者制度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導入しているため、多くの費用が発生している。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130810</xdr:rowOff>
    </xdr:to>
    <xdr:cxnSp macro="">
      <xdr:nvCxnSpPr>
        <xdr:cNvPr id="124" name="直線コネクタ 123"/>
        <xdr:cNvCxnSpPr/>
      </xdr:nvCxnSpPr>
      <xdr:spPr>
        <a:xfrm flipV="1">
          <a:off x="15671800" y="2656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149860</xdr:rowOff>
    </xdr:to>
    <xdr:cxnSp macro="">
      <xdr:nvCxnSpPr>
        <xdr:cNvPr id="127" name="直線コネクタ 126"/>
        <xdr:cNvCxnSpPr/>
      </xdr:nvCxnSpPr>
      <xdr:spPr>
        <a:xfrm flipV="1">
          <a:off x="14782800" y="2702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167640</xdr:rowOff>
    </xdr:from>
    <xdr:to>
      <xdr:col>78</xdr:col>
      <xdr:colOff>120650</xdr:colOff>
      <xdr:row>16</xdr:row>
      <xdr:rowOff>97790</xdr:rowOff>
    </xdr:to>
    <xdr:sp macro="" textlink="">
      <xdr:nvSpPr>
        <xdr:cNvPr id="128" name="フローチャート: 判断 127"/>
        <xdr:cNvSpPr/>
      </xdr:nvSpPr>
      <xdr:spPr>
        <a:xfrm>
          <a:off x="15621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82567</xdr:rowOff>
    </xdr:from>
    <xdr:ext cx="736600" cy="259045"/>
    <xdr:sp macro="" textlink="">
      <xdr:nvSpPr>
        <xdr:cNvPr id="129" name="テキスト ボックス 128"/>
        <xdr:cNvSpPr txBox="1"/>
      </xdr:nvSpPr>
      <xdr:spPr>
        <a:xfrm>
          <a:off x="15290800" y="282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149860</xdr:rowOff>
    </xdr:to>
    <xdr:cxnSp macro="">
      <xdr:nvCxnSpPr>
        <xdr:cNvPr id="130" name="直線コネクタ 129"/>
        <xdr:cNvCxnSpPr/>
      </xdr:nvCxnSpPr>
      <xdr:spPr>
        <a:xfrm>
          <a:off x="13893800" y="2694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167640</xdr:rowOff>
    </xdr:from>
    <xdr:to>
      <xdr:col>74</xdr:col>
      <xdr:colOff>31750</xdr:colOff>
      <xdr:row>16</xdr:row>
      <xdr:rowOff>97790</xdr:rowOff>
    </xdr:to>
    <xdr:sp macro="" textlink="">
      <xdr:nvSpPr>
        <xdr:cNvPr id="131" name="フローチャート: 判断 130"/>
        <xdr:cNvSpPr/>
      </xdr:nvSpPr>
      <xdr:spPr>
        <a:xfrm>
          <a:off x="14732000" y="273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32" name="テキスト ボックス 131"/>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123190</xdr:rowOff>
    </xdr:to>
    <xdr:cxnSp macro="">
      <xdr:nvCxnSpPr>
        <xdr:cNvPr id="133" name="直線コネクタ 132"/>
        <xdr:cNvCxnSpPr/>
      </xdr:nvCxnSpPr>
      <xdr:spPr>
        <a:xfrm>
          <a:off x="13004800" y="266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156210</xdr:rowOff>
    </xdr:from>
    <xdr:to>
      <xdr:col>69</xdr:col>
      <xdr:colOff>142875</xdr:colOff>
      <xdr:row>16</xdr:row>
      <xdr:rowOff>86360</xdr:rowOff>
    </xdr:to>
    <xdr:sp macro="" textlink="">
      <xdr:nvSpPr>
        <xdr:cNvPr id="134" name="フローチャート: 判断 133"/>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35" name="テキスト ボックス 134"/>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129540</xdr:rowOff>
    </xdr:from>
    <xdr:to>
      <xdr:col>65</xdr:col>
      <xdr:colOff>53975</xdr:colOff>
      <xdr:row>16</xdr:row>
      <xdr:rowOff>59690</xdr:rowOff>
    </xdr:to>
    <xdr:sp macro="" textlink="">
      <xdr:nvSpPr>
        <xdr:cNvPr id="136" name="フローチャート: 判断 135"/>
        <xdr:cNvSpPr/>
      </xdr:nvSpPr>
      <xdr:spPr>
        <a:xfrm>
          <a:off x="12954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44467</xdr:rowOff>
    </xdr:from>
    <xdr:ext cx="762000" cy="259045"/>
    <xdr:sp macro="" textlink="">
      <xdr:nvSpPr>
        <xdr:cNvPr id="137" name="テキスト ボックス 136"/>
        <xdr:cNvSpPr txBox="1"/>
      </xdr:nvSpPr>
      <xdr:spPr>
        <a:xfrm>
          <a:off x="12623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3" name="楕円 142"/>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4"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5" name="楕円 144"/>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6" name="テキスト ボックス 145"/>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7" name="楕円 146"/>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39387</xdr:rowOff>
    </xdr:from>
    <xdr:ext cx="762000" cy="259045"/>
    <xdr:sp macro="" textlink="">
      <xdr:nvSpPr>
        <xdr:cNvPr id="148" name="テキスト ボックス 147"/>
        <xdr:cNvSpPr txBox="1"/>
      </xdr:nvSpPr>
      <xdr:spPr>
        <a:xfrm>
          <a:off x="14401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49" name="楕円 148"/>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0" name="テキスト ボックス 149"/>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しかしながら、介護給付費等の障害者自立支援事業に係る額が膨らんでいることなどにより、今後増加が見込まれることから、当該事業における対象審査の適正化等の見直しを進めるなど、総額の上昇を抑制しつつ、対象となる方に適切な事業を展開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50800</xdr:rowOff>
    </xdr:to>
    <xdr:cxnSp macro="">
      <xdr:nvCxnSpPr>
        <xdr:cNvPr id="184" name="直線コネクタ 183"/>
        <xdr:cNvCxnSpPr/>
      </xdr:nvCxnSpPr>
      <xdr:spPr>
        <a:xfrm flipV="1">
          <a:off x="3987800" y="9499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50800</xdr:rowOff>
    </xdr:to>
    <xdr:cxnSp macro="">
      <xdr:nvCxnSpPr>
        <xdr:cNvPr id="187" name="直線コネクタ 186"/>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8" name="フローチャート: 判断 187"/>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89" name="テキスト ボックス 18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56</xdr:row>
      <xdr:rowOff>165100</xdr:rowOff>
    </xdr:to>
    <xdr:cxnSp macro="">
      <xdr:nvCxnSpPr>
        <xdr:cNvPr id="190" name="直線コネクタ 189"/>
        <xdr:cNvCxnSpPr/>
      </xdr:nvCxnSpPr>
      <xdr:spPr>
        <a:xfrm flipV="1">
          <a:off x="2209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1" name="フローチャート: 判断 190"/>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2" name="テキスト ボックス 19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3" name="直線コネクタ 192"/>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4" name="フローチャート: 判断 193"/>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5" name="テキスト ボックス 194"/>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196" name="フローチャート: 判断 195"/>
        <xdr:cNvSpPr/>
      </xdr:nvSpPr>
      <xdr:spPr>
        <a:xfrm>
          <a:off x="1270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197" name="テキスト ボックス 196"/>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6" name="テキスト ボックス 205"/>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8" name="テキスト ボックス 20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9" name="楕円 208"/>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0" name="テキスト ボックス 209"/>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2" name="テキスト ボックス 211"/>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その他に係る経常収支比率においては、後期高齢者医療に係る繰出金や、これまでに整備してきた下水道施設の維持管理経費を始め公営企業会計への繰出金による影響が大きくなっている。前年度比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ものの、町税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減が見込まれるため、今後とも、経費節減とともに独立採算の原則に立ち返った料金値上げの検討などにより、普通会計の負担額を減らしていくよう努める。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163576</xdr:rowOff>
    </xdr:from>
    <xdr:to>
      <xdr:col>82</xdr:col>
      <xdr:colOff>107950</xdr:colOff>
      <xdr:row>56</xdr:row>
      <xdr:rowOff>168148</xdr:rowOff>
    </xdr:to>
    <xdr:cxnSp macro="">
      <xdr:nvCxnSpPr>
        <xdr:cNvPr id="242" name="直線コネクタ 241"/>
        <xdr:cNvCxnSpPr/>
      </xdr:nvCxnSpPr>
      <xdr:spPr>
        <a:xfrm flipV="1">
          <a:off x="15671800" y="9764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124714</xdr:rowOff>
    </xdr:to>
    <xdr:cxnSp macro="">
      <xdr:nvCxnSpPr>
        <xdr:cNvPr id="245" name="直線コネクタ 244"/>
        <xdr:cNvCxnSpPr/>
      </xdr:nvCxnSpPr>
      <xdr:spPr>
        <a:xfrm flipV="1">
          <a:off x="14782800" y="97693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46" name="フローチャート: 判断 245"/>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47" name="テキスト ボックス 246"/>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124714</xdr:rowOff>
    </xdr:to>
    <xdr:cxnSp macro="">
      <xdr:nvCxnSpPr>
        <xdr:cNvPr id="248" name="直線コネクタ 247"/>
        <xdr:cNvCxnSpPr/>
      </xdr:nvCxnSpPr>
      <xdr:spPr>
        <a:xfrm>
          <a:off x="13893800" y="9856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0" name="テキスト ボックス 249"/>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74422</xdr:rowOff>
    </xdr:from>
    <xdr:to>
      <xdr:col>69</xdr:col>
      <xdr:colOff>92075</xdr:colOff>
      <xdr:row>57</xdr:row>
      <xdr:rowOff>83566</xdr:rowOff>
    </xdr:to>
    <xdr:cxnSp macro="">
      <xdr:nvCxnSpPr>
        <xdr:cNvPr id="251" name="直線コネクタ 250"/>
        <xdr:cNvCxnSpPr/>
      </xdr:nvCxnSpPr>
      <xdr:spPr>
        <a:xfrm>
          <a:off x="13004800" y="98470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14478</xdr:rowOff>
    </xdr:from>
    <xdr:to>
      <xdr:col>69</xdr:col>
      <xdr:colOff>142875</xdr:colOff>
      <xdr:row>57</xdr:row>
      <xdr:rowOff>116078</xdr:rowOff>
    </xdr:to>
    <xdr:sp macro="" textlink="">
      <xdr:nvSpPr>
        <xdr:cNvPr id="252" name="フローチャート: 判断 251"/>
        <xdr:cNvSpPr/>
      </xdr:nvSpPr>
      <xdr:spPr>
        <a:xfrm>
          <a:off x="13843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126255</xdr:rowOff>
    </xdr:from>
    <xdr:ext cx="762000" cy="259045"/>
    <xdr:sp macro="" textlink="">
      <xdr:nvSpPr>
        <xdr:cNvPr id="253" name="テキスト ボックス 252"/>
        <xdr:cNvSpPr txBox="1"/>
      </xdr:nvSpPr>
      <xdr:spPr>
        <a:xfrm>
          <a:off x="13512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112539</xdr:rowOff>
    </xdr:from>
    <xdr:ext cx="762000" cy="259045"/>
    <xdr:sp macro="" textlink="">
      <xdr:nvSpPr>
        <xdr:cNvPr id="255" name="テキスト ボックス 254"/>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1" name="楕円 260"/>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2"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3" name="楕円 262"/>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64" name="テキスト ボックス 263"/>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65" name="楕円 264"/>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66" name="テキスト ボックス 265"/>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32766</xdr:rowOff>
    </xdr:from>
    <xdr:to>
      <xdr:col>69</xdr:col>
      <xdr:colOff>142875</xdr:colOff>
      <xdr:row>57</xdr:row>
      <xdr:rowOff>134366</xdr:rowOff>
    </xdr:to>
    <xdr:sp macro="" textlink="">
      <xdr:nvSpPr>
        <xdr:cNvPr id="267" name="楕円 266"/>
        <xdr:cNvSpPr/>
      </xdr:nvSpPr>
      <xdr:spPr>
        <a:xfrm>
          <a:off x="13843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119143</xdr:rowOff>
    </xdr:from>
    <xdr:ext cx="762000" cy="259045"/>
    <xdr:sp macro="" textlink="">
      <xdr:nvSpPr>
        <xdr:cNvPr id="268" name="テキスト ボックス 267"/>
        <xdr:cNvSpPr txBox="1"/>
      </xdr:nvSpPr>
      <xdr:spPr>
        <a:xfrm>
          <a:off x="13512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23622</xdr:rowOff>
    </xdr:from>
    <xdr:to>
      <xdr:col>65</xdr:col>
      <xdr:colOff>53975</xdr:colOff>
      <xdr:row>57</xdr:row>
      <xdr:rowOff>125222</xdr:rowOff>
    </xdr:to>
    <xdr:sp macro="" textlink="">
      <xdr:nvSpPr>
        <xdr:cNvPr id="269" name="楕円 268"/>
        <xdr:cNvSpPr/>
      </xdr:nvSpPr>
      <xdr:spPr>
        <a:xfrm>
          <a:off x="12954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109999</xdr:rowOff>
    </xdr:from>
    <xdr:ext cx="762000" cy="259045"/>
    <xdr:sp macro="" textlink="">
      <xdr:nvSpPr>
        <xdr:cNvPr id="270" name="テキスト ボックス 269"/>
        <xdr:cNvSpPr txBox="1"/>
      </xdr:nvSpPr>
      <xdr:spPr>
        <a:xfrm>
          <a:off x="12623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ものの、引き続き各種団体への補助金については、団体の事業内容や会計状況等を十分調査し、補助金の見直しや廃止を行う方針である。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37</xdr:row>
      <xdr:rowOff>170434</xdr:rowOff>
    </xdr:to>
    <xdr:cxnSp macro="">
      <xdr:nvCxnSpPr>
        <xdr:cNvPr id="300" name="直線コネクタ 299"/>
        <xdr:cNvCxnSpPr/>
      </xdr:nvCxnSpPr>
      <xdr:spPr>
        <a:xfrm flipV="1">
          <a:off x="15671800" y="6504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26416</xdr:rowOff>
    </xdr:to>
    <xdr:cxnSp macro="">
      <xdr:nvCxnSpPr>
        <xdr:cNvPr id="303" name="直線コネクタ 302"/>
        <xdr:cNvCxnSpPr/>
      </xdr:nvCxnSpPr>
      <xdr:spPr>
        <a:xfrm flipV="1">
          <a:off x="14782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110998</xdr:rowOff>
    </xdr:from>
    <xdr:to>
      <xdr:col>73</xdr:col>
      <xdr:colOff>180975</xdr:colOff>
      <xdr:row>38</xdr:row>
      <xdr:rowOff>26416</xdr:rowOff>
    </xdr:to>
    <xdr:cxnSp macro="">
      <xdr:nvCxnSpPr>
        <xdr:cNvPr id="306" name="直線コネクタ 305"/>
        <xdr:cNvCxnSpPr/>
      </xdr:nvCxnSpPr>
      <xdr:spPr>
        <a:xfrm>
          <a:off x="13893800" y="6454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133858</xdr:rowOff>
    </xdr:to>
    <xdr:cxnSp macro="">
      <xdr:nvCxnSpPr>
        <xdr:cNvPr id="309" name="直線コネクタ 308"/>
        <xdr:cNvCxnSpPr/>
      </xdr:nvCxnSpPr>
      <xdr:spPr>
        <a:xfrm flipV="1">
          <a:off x="13004800" y="6454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0" name="フローチャート: 判断 30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1" name="テキスト ボックス 31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3" name="テキスト ボックス 312"/>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9" name="楕円 318"/>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20"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1" name="楕円 32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2" name="テキスト ボックス 32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3" name="楕円 322"/>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4" name="テキスト ボックス 323"/>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5" name="楕円 32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6" name="テキスト ボックス 32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7" name="楕円 326"/>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8" name="テキスト ボックス 327"/>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おり、年々上昇傾向にある。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今後も人口減少が進む状況においては、町税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及び普通交付税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経常一般財源の減少により経常収支比率が悪化することも想定されることから、今後とも、財政計画の各指標の推移を見極め、地方債の新規発行を伴う普通建設事業については適正な事業費設定に努める。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78</xdr:row>
      <xdr:rowOff>1270</xdr:rowOff>
    </xdr:to>
    <xdr:cxnSp macro="">
      <xdr:nvCxnSpPr>
        <xdr:cNvPr id="360" name="直線コネクタ 359"/>
        <xdr:cNvCxnSpPr/>
      </xdr:nvCxnSpPr>
      <xdr:spPr>
        <a:xfrm>
          <a:off x="3987800" y="132715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69850</xdr:rowOff>
    </xdr:to>
    <xdr:cxnSp macro="">
      <xdr:nvCxnSpPr>
        <xdr:cNvPr id="363" name="直線コネクタ 362"/>
        <xdr:cNvCxnSpPr/>
      </xdr:nvCxnSpPr>
      <xdr:spPr>
        <a:xfrm>
          <a:off x="3098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57150</xdr:rowOff>
    </xdr:from>
    <xdr:to>
      <xdr:col>20</xdr:col>
      <xdr:colOff>38100</xdr:colOff>
      <xdr:row>76</xdr:row>
      <xdr:rowOff>158750</xdr:rowOff>
    </xdr:to>
    <xdr:sp macro="" textlink="">
      <xdr:nvSpPr>
        <xdr:cNvPr id="364" name="フローチャート: 判断 363"/>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65" name="テキスト ボックス 364"/>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39370</xdr:rowOff>
    </xdr:to>
    <xdr:cxnSp macro="">
      <xdr:nvCxnSpPr>
        <xdr:cNvPr id="366" name="直線コネクタ 365"/>
        <xdr:cNvCxnSpPr/>
      </xdr:nvCxnSpPr>
      <xdr:spPr>
        <a:xfrm>
          <a:off x="2209800" y="13214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7" name="フローチャート: 判断 366"/>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68" name="テキスト ボックス 367"/>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12700</xdr:rowOff>
    </xdr:to>
    <xdr:cxnSp macro="">
      <xdr:nvCxnSpPr>
        <xdr:cNvPr id="369" name="直線コネクタ 368"/>
        <xdr:cNvCxnSpPr/>
      </xdr:nvCxnSpPr>
      <xdr:spPr>
        <a:xfrm>
          <a:off x="1320800" y="1317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1" name="テキスト ボックス 370"/>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72" name="フローチャート: 判断 371"/>
        <xdr:cNvSpPr/>
      </xdr:nvSpPr>
      <xdr:spPr>
        <a:xfrm>
          <a:off x="1270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130827</xdr:rowOff>
    </xdr:from>
    <xdr:ext cx="762000" cy="259045"/>
    <xdr:sp macro="" textlink="">
      <xdr:nvSpPr>
        <xdr:cNvPr id="373" name="テキスト ボックス 372"/>
        <xdr:cNvSpPr txBox="1"/>
      </xdr:nvSpPr>
      <xdr:spPr>
        <a:xfrm>
          <a:off x="939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79" name="楕円 378"/>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80"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1" name="楕円 380"/>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2" name="テキスト ボックス 38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3" name="楕円 382"/>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4" name="テキスト ボックス 383"/>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385" name="楕円 384"/>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48277</xdr:rowOff>
    </xdr:from>
    <xdr:ext cx="762000" cy="259045"/>
    <xdr:sp macro="" textlink="">
      <xdr:nvSpPr>
        <xdr:cNvPr id="386" name="テキスト ボックス 385"/>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7" name="楕円 386"/>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88" name="テキスト ボックス 387"/>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公債費以外では、人件費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及び補助費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の推移が大きく影響している。普通会計部門の職員数は、平成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名に対して、令和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名減少している。今後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一定期間職員の採用を行わない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方針であるため、人件費は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減少傾向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推移すると見込まれる。補助費では、病院事業会計、介護保険特別会計、下水道事業等公営企業会計への繰出金が多額になっていることから、独立採算の原則に立ち返った料金の見直しなどにより、普通会計の負担額を減らしていく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153670</xdr:rowOff>
    </xdr:to>
    <xdr:cxnSp macro="">
      <xdr:nvCxnSpPr>
        <xdr:cNvPr id="421" name="直線コネクタ 420"/>
        <xdr:cNvCxnSpPr/>
      </xdr:nvCxnSpPr>
      <xdr:spPr>
        <a:xfrm flipV="1">
          <a:off x="15671800" y="133019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153670</xdr:rowOff>
    </xdr:from>
    <xdr:to>
      <xdr:col>78</xdr:col>
      <xdr:colOff>69850</xdr:colOff>
      <xdr:row>78</xdr:row>
      <xdr:rowOff>130811</xdr:rowOff>
    </xdr:to>
    <xdr:cxnSp macro="">
      <xdr:nvCxnSpPr>
        <xdr:cNvPr id="424" name="直線コネクタ 423"/>
        <xdr:cNvCxnSpPr/>
      </xdr:nvCxnSpPr>
      <xdr:spPr>
        <a:xfrm flipV="1">
          <a:off x="14782800" y="133553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102870</xdr:rowOff>
    </xdr:from>
    <xdr:to>
      <xdr:col>78</xdr:col>
      <xdr:colOff>120650</xdr:colOff>
      <xdr:row>78</xdr:row>
      <xdr:rowOff>33020</xdr:rowOff>
    </xdr:to>
    <xdr:sp macro="" textlink="">
      <xdr:nvSpPr>
        <xdr:cNvPr id="425" name="フローチャート: 判断 424"/>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43197</xdr:rowOff>
    </xdr:from>
    <xdr:ext cx="736600" cy="259045"/>
    <xdr:sp macro="" textlink="">
      <xdr:nvSpPr>
        <xdr:cNvPr id="426" name="テキスト ボックス 425"/>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130811</xdr:rowOff>
    </xdr:to>
    <xdr:cxnSp macro="">
      <xdr:nvCxnSpPr>
        <xdr:cNvPr id="427" name="直線コネクタ 426"/>
        <xdr:cNvCxnSpPr/>
      </xdr:nvCxnSpPr>
      <xdr:spPr>
        <a:xfrm>
          <a:off x="13893800" y="133591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91439</xdr:rowOff>
    </xdr:from>
    <xdr:to>
      <xdr:col>74</xdr:col>
      <xdr:colOff>31750</xdr:colOff>
      <xdr:row>78</xdr:row>
      <xdr:rowOff>21589</xdr:rowOff>
    </xdr:to>
    <xdr:sp macro="" textlink="">
      <xdr:nvSpPr>
        <xdr:cNvPr id="428" name="フローチャート: 判断 427"/>
        <xdr:cNvSpPr/>
      </xdr:nvSpPr>
      <xdr:spPr>
        <a:xfrm>
          <a:off x="14732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31766</xdr:rowOff>
    </xdr:from>
    <xdr:ext cx="762000" cy="259045"/>
    <xdr:sp macro="" textlink="">
      <xdr:nvSpPr>
        <xdr:cNvPr id="429" name="テキスト ボックス 428"/>
        <xdr:cNvSpPr txBox="1"/>
      </xdr:nvSpPr>
      <xdr:spPr>
        <a:xfrm>
          <a:off x="14401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77470</xdr:rowOff>
    </xdr:from>
    <xdr:to>
      <xdr:col>69</xdr:col>
      <xdr:colOff>92075</xdr:colOff>
      <xdr:row>77</xdr:row>
      <xdr:rowOff>157480</xdr:rowOff>
    </xdr:to>
    <xdr:cxnSp macro="">
      <xdr:nvCxnSpPr>
        <xdr:cNvPr id="430" name="直線コネクタ 429"/>
        <xdr:cNvCxnSpPr/>
      </xdr:nvCxnSpPr>
      <xdr:spPr>
        <a:xfrm>
          <a:off x="13004800" y="13279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80011</xdr:rowOff>
    </xdr:from>
    <xdr:to>
      <xdr:col>69</xdr:col>
      <xdr:colOff>142875</xdr:colOff>
      <xdr:row>78</xdr:row>
      <xdr:rowOff>10161</xdr:rowOff>
    </xdr:to>
    <xdr:sp macro="" textlink="">
      <xdr:nvSpPr>
        <xdr:cNvPr id="431" name="フローチャート: 判断 430"/>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20338</xdr:rowOff>
    </xdr:from>
    <xdr:ext cx="762000" cy="259045"/>
    <xdr:sp macro="" textlink="">
      <xdr:nvSpPr>
        <xdr:cNvPr id="432" name="テキスト ボックス 431"/>
        <xdr:cNvSpPr txBox="1"/>
      </xdr:nvSpPr>
      <xdr:spPr>
        <a:xfrm>
          <a:off x="13512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33" name="フローチャート: 判断 432"/>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34" name="テキスト ボックス 433"/>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40" name="楕円 439"/>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21607</xdr:rowOff>
    </xdr:from>
    <xdr:ext cx="762000" cy="259045"/>
    <xdr:sp macro="" textlink="">
      <xdr:nvSpPr>
        <xdr:cNvPr id="441"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102870</xdr:rowOff>
    </xdr:from>
    <xdr:to>
      <xdr:col>78</xdr:col>
      <xdr:colOff>120650</xdr:colOff>
      <xdr:row>78</xdr:row>
      <xdr:rowOff>33020</xdr:rowOff>
    </xdr:to>
    <xdr:sp macro="" textlink="">
      <xdr:nvSpPr>
        <xdr:cNvPr id="442" name="楕円 441"/>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17797</xdr:rowOff>
    </xdr:from>
    <xdr:ext cx="736600" cy="259045"/>
    <xdr:sp macro="" textlink="">
      <xdr:nvSpPr>
        <xdr:cNvPr id="443" name="テキスト ボックス 442"/>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80011</xdr:rowOff>
    </xdr:from>
    <xdr:to>
      <xdr:col>74</xdr:col>
      <xdr:colOff>31750</xdr:colOff>
      <xdr:row>79</xdr:row>
      <xdr:rowOff>10161</xdr:rowOff>
    </xdr:to>
    <xdr:sp macro="" textlink="">
      <xdr:nvSpPr>
        <xdr:cNvPr id="444" name="楕円 443"/>
        <xdr:cNvSpPr/>
      </xdr:nvSpPr>
      <xdr:spPr>
        <a:xfrm>
          <a:off x="14732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166388</xdr:rowOff>
    </xdr:from>
    <xdr:ext cx="762000" cy="259045"/>
    <xdr:sp macro="" textlink="">
      <xdr:nvSpPr>
        <xdr:cNvPr id="445" name="テキスト ボックス 444"/>
        <xdr:cNvSpPr txBox="1"/>
      </xdr:nvSpPr>
      <xdr:spPr>
        <a:xfrm>
          <a:off x="14401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6" name="楕円 445"/>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7" name="テキスト ボックス 446"/>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26670</xdr:rowOff>
    </xdr:from>
    <xdr:to>
      <xdr:col>65</xdr:col>
      <xdr:colOff>53975</xdr:colOff>
      <xdr:row>77</xdr:row>
      <xdr:rowOff>128270</xdr:rowOff>
    </xdr:to>
    <xdr:sp macro="" textlink="">
      <xdr:nvSpPr>
        <xdr:cNvPr id="448" name="楕円 447"/>
        <xdr:cNvSpPr/>
      </xdr:nvSpPr>
      <xdr:spPr>
        <a:xfrm>
          <a:off x="12954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138447</xdr:rowOff>
    </xdr:from>
    <xdr:ext cx="762000" cy="259045"/>
    <xdr:sp macro="" textlink="">
      <xdr:nvSpPr>
        <xdr:cNvPr id="449" name="テキスト ボックス 448"/>
        <xdr:cNvSpPr txBox="1"/>
      </xdr:nvSpPr>
      <xdr:spPr>
        <a:xfrm>
          <a:off x="12623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129189</xdr:rowOff>
    </xdr:from>
    <xdr:to>
      <xdr:col>29</xdr:col>
      <xdr:colOff>127000</xdr:colOff>
      <xdr:row>18</xdr:row>
      <xdr:rowOff>167225</xdr:rowOff>
    </xdr:to>
    <xdr:cxnSp macro="">
      <xdr:nvCxnSpPr>
        <xdr:cNvPr id="52" name="直線コネクタ 51"/>
        <xdr:cNvCxnSpPr/>
      </xdr:nvCxnSpPr>
      <xdr:spPr bwMode="auto">
        <a:xfrm flipV="1">
          <a:off x="5003800" y="3262914"/>
          <a:ext cx="647700" cy="3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167225</xdr:rowOff>
    </xdr:from>
    <xdr:to>
      <xdr:col>26</xdr:col>
      <xdr:colOff>50800</xdr:colOff>
      <xdr:row>19</xdr:row>
      <xdr:rowOff>17564</xdr:rowOff>
    </xdr:to>
    <xdr:cxnSp macro="">
      <xdr:nvCxnSpPr>
        <xdr:cNvPr id="55" name="直線コネクタ 54"/>
        <xdr:cNvCxnSpPr/>
      </xdr:nvCxnSpPr>
      <xdr:spPr bwMode="auto">
        <a:xfrm flipV="1">
          <a:off x="4305300" y="3300950"/>
          <a:ext cx="698500" cy="2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117258</xdr:rowOff>
    </xdr:from>
    <xdr:to>
      <xdr:col>26</xdr:col>
      <xdr:colOff>101600</xdr:colOff>
      <xdr:row>20</xdr:row>
      <xdr:rowOff>47408</xdr:rowOff>
    </xdr:to>
    <xdr:sp macro="" textlink="">
      <xdr:nvSpPr>
        <xdr:cNvPr id="56" name="フローチャート: 判断 55"/>
        <xdr:cNvSpPr/>
      </xdr:nvSpPr>
      <xdr:spPr bwMode="auto">
        <a:xfrm>
          <a:off x="4953000" y="3422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32185</xdr:rowOff>
    </xdr:from>
    <xdr:ext cx="736600" cy="259045"/>
    <xdr:sp macro="" textlink="">
      <xdr:nvSpPr>
        <xdr:cNvPr id="57" name="テキスト ボックス 56"/>
        <xdr:cNvSpPr txBox="1"/>
      </xdr:nvSpPr>
      <xdr:spPr>
        <a:xfrm>
          <a:off x="4622800" y="3508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17564</xdr:rowOff>
    </xdr:from>
    <xdr:to>
      <xdr:col>22</xdr:col>
      <xdr:colOff>114300</xdr:colOff>
      <xdr:row>19</xdr:row>
      <xdr:rowOff>57784</xdr:rowOff>
    </xdr:to>
    <xdr:cxnSp macro="">
      <xdr:nvCxnSpPr>
        <xdr:cNvPr id="58" name="直線コネクタ 57"/>
        <xdr:cNvCxnSpPr/>
      </xdr:nvCxnSpPr>
      <xdr:spPr bwMode="auto">
        <a:xfrm flipV="1">
          <a:off x="3606800" y="3322739"/>
          <a:ext cx="698500" cy="4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141427</xdr:rowOff>
    </xdr:from>
    <xdr:to>
      <xdr:col>22</xdr:col>
      <xdr:colOff>165100</xdr:colOff>
      <xdr:row>20</xdr:row>
      <xdr:rowOff>71577</xdr:rowOff>
    </xdr:to>
    <xdr:sp macro="" textlink="">
      <xdr:nvSpPr>
        <xdr:cNvPr id="59" name="フローチャート: 判断 58"/>
        <xdr:cNvSpPr/>
      </xdr:nvSpPr>
      <xdr:spPr bwMode="auto">
        <a:xfrm>
          <a:off x="4254500" y="34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56354</xdr:rowOff>
    </xdr:from>
    <xdr:ext cx="762000" cy="259045"/>
    <xdr:sp macro="" textlink="">
      <xdr:nvSpPr>
        <xdr:cNvPr id="60" name="テキスト ボックス 59"/>
        <xdr:cNvSpPr txBox="1"/>
      </xdr:nvSpPr>
      <xdr:spPr>
        <a:xfrm>
          <a:off x="3924300" y="35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57784</xdr:rowOff>
    </xdr:from>
    <xdr:to>
      <xdr:col>18</xdr:col>
      <xdr:colOff>177800</xdr:colOff>
      <xdr:row>19</xdr:row>
      <xdr:rowOff>67167</xdr:rowOff>
    </xdr:to>
    <xdr:cxnSp macro="">
      <xdr:nvCxnSpPr>
        <xdr:cNvPr id="61" name="直線コネクタ 60"/>
        <xdr:cNvCxnSpPr/>
      </xdr:nvCxnSpPr>
      <xdr:spPr bwMode="auto">
        <a:xfrm flipV="1">
          <a:off x="2908300" y="3362959"/>
          <a:ext cx="698500" cy="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145771</xdr:rowOff>
    </xdr:from>
    <xdr:to>
      <xdr:col>19</xdr:col>
      <xdr:colOff>38100</xdr:colOff>
      <xdr:row>20</xdr:row>
      <xdr:rowOff>75921</xdr:rowOff>
    </xdr:to>
    <xdr:sp macro="" textlink="">
      <xdr:nvSpPr>
        <xdr:cNvPr id="62" name="フローチャート: 判断 61"/>
        <xdr:cNvSpPr/>
      </xdr:nvSpPr>
      <xdr:spPr bwMode="auto">
        <a:xfrm>
          <a:off x="3556000" y="34509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60698</xdr:rowOff>
    </xdr:from>
    <xdr:ext cx="762000" cy="259045"/>
    <xdr:sp macro="" textlink="">
      <xdr:nvSpPr>
        <xdr:cNvPr id="63" name="テキスト ボックス 62"/>
        <xdr:cNvSpPr txBox="1"/>
      </xdr:nvSpPr>
      <xdr:spPr>
        <a:xfrm>
          <a:off x="3225800" y="353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147743</xdr:rowOff>
    </xdr:from>
    <xdr:to>
      <xdr:col>15</xdr:col>
      <xdr:colOff>101600</xdr:colOff>
      <xdr:row>20</xdr:row>
      <xdr:rowOff>77893</xdr:rowOff>
    </xdr:to>
    <xdr:sp macro="" textlink="">
      <xdr:nvSpPr>
        <xdr:cNvPr id="64" name="フローチャート: 判断 63"/>
        <xdr:cNvSpPr/>
      </xdr:nvSpPr>
      <xdr:spPr bwMode="auto">
        <a:xfrm>
          <a:off x="2857500" y="3452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62670</xdr:rowOff>
    </xdr:from>
    <xdr:ext cx="762000" cy="259045"/>
    <xdr:sp macro="" textlink="">
      <xdr:nvSpPr>
        <xdr:cNvPr id="65" name="テキスト ボックス 64"/>
        <xdr:cNvSpPr txBox="1"/>
      </xdr:nvSpPr>
      <xdr:spPr>
        <a:xfrm>
          <a:off x="2527300" y="353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78389</xdr:rowOff>
    </xdr:from>
    <xdr:to>
      <xdr:col>29</xdr:col>
      <xdr:colOff>177800</xdr:colOff>
      <xdr:row>19</xdr:row>
      <xdr:rowOff>8539</xdr:rowOff>
    </xdr:to>
    <xdr:sp macro="" textlink="">
      <xdr:nvSpPr>
        <xdr:cNvPr id="71" name="楕円 70"/>
        <xdr:cNvSpPr/>
      </xdr:nvSpPr>
      <xdr:spPr bwMode="auto">
        <a:xfrm>
          <a:off x="5600700" y="321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50466</xdr:rowOff>
    </xdr:from>
    <xdr:ext cx="762000" cy="259045"/>
    <xdr:sp macro="" textlink="">
      <xdr:nvSpPr>
        <xdr:cNvPr id="72" name="人口1人当たり決算額の推移該当値テキスト130"/>
        <xdr:cNvSpPr txBox="1"/>
      </xdr:nvSpPr>
      <xdr:spPr>
        <a:xfrm>
          <a:off x="5740400" y="31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116425</xdr:rowOff>
    </xdr:from>
    <xdr:to>
      <xdr:col>26</xdr:col>
      <xdr:colOff>101600</xdr:colOff>
      <xdr:row>19</xdr:row>
      <xdr:rowOff>46575</xdr:rowOff>
    </xdr:to>
    <xdr:sp macro="" textlink="">
      <xdr:nvSpPr>
        <xdr:cNvPr id="73" name="楕円 72"/>
        <xdr:cNvSpPr/>
      </xdr:nvSpPr>
      <xdr:spPr bwMode="auto">
        <a:xfrm>
          <a:off x="4953000" y="3250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56752</xdr:rowOff>
    </xdr:from>
    <xdr:ext cx="736600" cy="259045"/>
    <xdr:sp macro="" textlink="">
      <xdr:nvSpPr>
        <xdr:cNvPr id="74" name="テキスト ボックス 73"/>
        <xdr:cNvSpPr txBox="1"/>
      </xdr:nvSpPr>
      <xdr:spPr>
        <a:xfrm>
          <a:off x="4622800" y="301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138214</xdr:rowOff>
    </xdr:from>
    <xdr:to>
      <xdr:col>22</xdr:col>
      <xdr:colOff>165100</xdr:colOff>
      <xdr:row>19</xdr:row>
      <xdr:rowOff>68364</xdr:rowOff>
    </xdr:to>
    <xdr:sp macro="" textlink="">
      <xdr:nvSpPr>
        <xdr:cNvPr id="75" name="楕円 74"/>
        <xdr:cNvSpPr/>
      </xdr:nvSpPr>
      <xdr:spPr bwMode="auto">
        <a:xfrm>
          <a:off x="4254500" y="327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78541</xdr:rowOff>
    </xdr:from>
    <xdr:ext cx="762000" cy="259045"/>
    <xdr:sp macro="" textlink="">
      <xdr:nvSpPr>
        <xdr:cNvPr id="76" name="テキスト ボックス 75"/>
        <xdr:cNvSpPr txBox="1"/>
      </xdr:nvSpPr>
      <xdr:spPr>
        <a:xfrm>
          <a:off x="3924300" y="30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6984</xdr:rowOff>
    </xdr:from>
    <xdr:to>
      <xdr:col>19</xdr:col>
      <xdr:colOff>38100</xdr:colOff>
      <xdr:row>19</xdr:row>
      <xdr:rowOff>108584</xdr:rowOff>
    </xdr:to>
    <xdr:sp macro="" textlink="">
      <xdr:nvSpPr>
        <xdr:cNvPr id="77" name="楕円 76"/>
        <xdr:cNvSpPr/>
      </xdr:nvSpPr>
      <xdr:spPr bwMode="auto">
        <a:xfrm>
          <a:off x="3556000" y="331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118761</xdr:rowOff>
    </xdr:from>
    <xdr:ext cx="762000" cy="259045"/>
    <xdr:sp macro="" textlink="">
      <xdr:nvSpPr>
        <xdr:cNvPr id="78" name="テキスト ボックス 77"/>
        <xdr:cNvSpPr txBox="1"/>
      </xdr:nvSpPr>
      <xdr:spPr>
        <a:xfrm>
          <a:off x="3225800" y="308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16367</xdr:rowOff>
    </xdr:from>
    <xdr:to>
      <xdr:col>15</xdr:col>
      <xdr:colOff>101600</xdr:colOff>
      <xdr:row>19</xdr:row>
      <xdr:rowOff>117967</xdr:rowOff>
    </xdr:to>
    <xdr:sp macro="" textlink="">
      <xdr:nvSpPr>
        <xdr:cNvPr id="79" name="楕円 78"/>
        <xdr:cNvSpPr/>
      </xdr:nvSpPr>
      <xdr:spPr bwMode="auto">
        <a:xfrm>
          <a:off x="2857500" y="3321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128144</xdr:rowOff>
    </xdr:from>
    <xdr:ext cx="762000" cy="259045"/>
    <xdr:sp macro="" textlink="">
      <xdr:nvSpPr>
        <xdr:cNvPr id="80" name="テキスト ボックス 79"/>
        <xdr:cNvSpPr txBox="1"/>
      </xdr:nvSpPr>
      <xdr:spPr>
        <a:xfrm>
          <a:off x="2527300" y="309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249000</xdr:rowOff>
    </xdr:from>
    <xdr:to>
      <xdr:col>29</xdr:col>
      <xdr:colOff>127000</xdr:colOff>
      <xdr:row>35</xdr:row>
      <xdr:rowOff>336855</xdr:rowOff>
    </xdr:to>
    <xdr:cxnSp macro="">
      <xdr:nvCxnSpPr>
        <xdr:cNvPr id="115" name="直線コネクタ 114"/>
        <xdr:cNvCxnSpPr/>
      </xdr:nvCxnSpPr>
      <xdr:spPr bwMode="auto">
        <a:xfrm flipV="1">
          <a:off x="5003800" y="6859350"/>
          <a:ext cx="647700" cy="87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336855</xdr:rowOff>
    </xdr:from>
    <xdr:to>
      <xdr:col>26</xdr:col>
      <xdr:colOff>50800</xdr:colOff>
      <xdr:row>36</xdr:row>
      <xdr:rowOff>42797</xdr:rowOff>
    </xdr:to>
    <xdr:cxnSp macro="">
      <xdr:nvCxnSpPr>
        <xdr:cNvPr id="118" name="直線コネクタ 117"/>
        <xdr:cNvCxnSpPr/>
      </xdr:nvCxnSpPr>
      <xdr:spPr bwMode="auto">
        <a:xfrm flipV="1">
          <a:off x="4305300" y="6947205"/>
          <a:ext cx="698500" cy="4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95775</xdr:rowOff>
    </xdr:from>
    <xdr:to>
      <xdr:col>26</xdr:col>
      <xdr:colOff>101600</xdr:colOff>
      <xdr:row>37</xdr:row>
      <xdr:rowOff>25925</xdr:rowOff>
    </xdr:to>
    <xdr:sp macro="" textlink="">
      <xdr:nvSpPr>
        <xdr:cNvPr id="119" name="フローチャート: 判断 118"/>
        <xdr:cNvSpPr/>
      </xdr:nvSpPr>
      <xdr:spPr bwMode="auto">
        <a:xfrm>
          <a:off x="4953000" y="7049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10702</xdr:rowOff>
    </xdr:from>
    <xdr:ext cx="736600" cy="259045"/>
    <xdr:sp macro="" textlink="">
      <xdr:nvSpPr>
        <xdr:cNvPr id="120" name="テキスト ボックス 119"/>
        <xdr:cNvSpPr txBox="1"/>
      </xdr:nvSpPr>
      <xdr:spPr>
        <a:xfrm>
          <a:off x="4622800" y="713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42797</xdr:rowOff>
    </xdr:from>
    <xdr:to>
      <xdr:col>22</xdr:col>
      <xdr:colOff>114300</xdr:colOff>
      <xdr:row>36</xdr:row>
      <xdr:rowOff>52353</xdr:rowOff>
    </xdr:to>
    <xdr:cxnSp macro="">
      <xdr:nvCxnSpPr>
        <xdr:cNvPr id="121" name="直線コネクタ 120"/>
        <xdr:cNvCxnSpPr/>
      </xdr:nvCxnSpPr>
      <xdr:spPr bwMode="auto">
        <a:xfrm flipV="1">
          <a:off x="3606800" y="6996047"/>
          <a:ext cx="698500" cy="9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117845</xdr:rowOff>
    </xdr:from>
    <xdr:to>
      <xdr:col>22</xdr:col>
      <xdr:colOff>165100</xdr:colOff>
      <xdr:row>37</xdr:row>
      <xdr:rowOff>47995</xdr:rowOff>
    </xdr:to>
    <xdr:sp macro="" textlink="">
      <xdr:nvSpPr>
        <xdr:cNvPr id="122" name="フローチャート: 判断 121"/>
        <xdr:cNvSpPr/>
      </xdr:nvSpPr>
      <xdr:spPr bwMode="auto">
        <a:xfrm>
          <a:off x="4254500" y="7071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32772</xdr:rowOff>
    </xdr:from>
    <xdr:ext cx="762000" cy="259045"/>
    <xdr:sp macro="" textlink="">
      <xdr:nvSpPr>
        <xdr:cNvPr id="123" name="テキスト ボックス 122"/>
        <xdr:cNvSpPr txBox="1"/>
      </xdr:nvSpPr>
      <xdr:spPr>
        <a:xfrm>
          <a:off x="3924300" y="715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52353</xdr:rowOff>
    </xdr:from>
    <xdr:to>
      <xdr:col>18</xdr:col>
      <xdr:colOff>177800</xdr:colOff>
      <xdr:row>36</xdr:row>
      <xdr:rowOff>54050</xdr:rowOff>
    </xdr:to>
    <xdr:cxnSp macro="">
      <xdr:nvCxnSpPr>
        <xdr:cNvPr id="124" name="直線コネクタ 123"/>
        <xdr:cNvCxnSpPr/>
      </xdr:nvCxnSpPr>
      <xdr:spPr bwMode="auto">
        <a:xfrm flipV="1">
          <a:off x="2908300" y="7005603"/>
          <a:ext cx="698500" cy="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116081</xdr:rowOff>
    </xdr:from>
    <xdr:to>
      <xdr:col>19</xdr:col>
      <xdr:colOff>38100</xdr:colOff>
      <xdr:row>37</xdr:row>
      <xdr:rowOff>46231</xdr:rowOff>
    </xdr:to>
    <xdr:sp macro="" textlink="">
      <xdr:nvSpPr>
        <xdr:cNvPr id="125" name="フローチャート: 判断 124"/>
        <xdr:cNvSpPr/>
      </xdr:nvSpPr>
      <xdr:spPr bwMode="auto">
        <a:xfrm>
          <a:off x="3556000" y="7069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31008</xdr:rowOff>
    </xdr:from>
    <xdr:ext cx="762000" cy="259045"/>
    <xdr:sp macro="" textlink="">
      <xdr:nvSpPr>
        <xdr:cNvPr id="126" name="テキスト ボックス 125"/>
        <xdr:cNvSpPr txBox="1"/>
      </xdr:nvSpPr>
      <xdr:spPr>
        <a:xfrm>
          <a:off x="3225800" y="715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115095</xdr:rowOff>
    </xdr:from>
    <xdr:to>
      <xdr:col>15</xdr:col>
      <xdr:colOff>101600</xdr:colOff>
      <xdr:row>37</xdr:row>
      <xdr:rowOff>45245</xdr:rowOff>
    </xdr:to>
    <xdr:sp macro="" textlink="">
      <xdr:nvSpPr>
        <xdr:cNvPr id="127" name="フローチャート: 判断 126"/>
        <xdr:cNvSpPr/>
      </xdr:nvSpPr>
      <xdr:spPr bwMode="auto">
        <a:xfrm>
          <a:off x="2857500" y="706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30022</xdr:rowOff>
    </xdr:from>
    <xdr:ext cx="762000" cy="259045"/>
    <xdr:sp macro="" textlink="">
      <xdr:nvSpPr>
        <xdr:cNvPr id="128" name="テキスト ボックス 127"/>
        <xdr:cNvSpPr txBox="1"/>
      </xdr:nvSpPr>
      <xdr:spPr>
        <a:xfrm>
          <a:off x="2527300" y="71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198200</xdr:rowOff>
    </xdr:from>
    <xdr:to>
      <xdr:col>29</xdr:col>
      <xdr:colOff>177800</xdr:colOff>
      <xdr:row>35</xdr:row>
      <xdr:rowOff>299800</xdr:rowOff>
    </xdr:to>
    <xdr:sp macro="" textlink="">
      <xdr:nvSpPr>
        <xdr:cNvPr id="134" name="楕円 133"/>
        <xdr:cNvSpPr/>
      </xdr:nvSpPr>
      <xdr:spPr bwMode="auto">
        <a:xfrm>
          <a:off x="5600700" y="6808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43277</xdr:rowOff>
    </xdr:from>
    <xdr:ext cx="762000" cy="259045"/>
    <xdr:sp macro="" textlink="">
      <xdr:nvSpPr>
        <xdr:cNvPr id="135" name="人口1人当たり決算額の推移該当値テキスト445"/>
        <xdr:cNvSpPr txBox="1"/>
      </xdr:nvSpPr>
      <xdr:spPr>
        <a:xfrm>
          <a:off x="5740400" y="665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286055</xdr:rowOff>
    </xdr:from>
    <xdr:to>
      <xdr:col>26</xdr:col>
      <xdr:colOff>101600</xdr:colOff>
      <xdr:row>36</xdr:row>
      <xdr:rowOff>44755</xdr:rowOff>
    </xdr:to>
    <xdr:sp macro="" textlink="">
      <xdr:nvSpPr>
        <xdr:cNvPr id="136" name="楕円 135"/>
        <xdr:cNvSpPr/>
      </xdr:nvSpPr>
      <xdr:spPr bwMode="auto">
        <a:xfrm>
          <a:off x="4953000" y="6896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54932</xdr:rowOff>
    </xdr:from>
    <xdr:ext cx="736600" cy="259045"/>
    <xdr:sp macro="" textlink="">
      <xdr:nvSpPr>
        <xdr:cNvPr id="137" name="テキスト ボックス 136"/>
        <xdr:cNvSpPr txBox="1"/>
      </xdr:nvSpPr>
      <xdr:spPr>
        <a:xfrm>
          <a:off x="4622800" y="666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334897</xdr:rowOff>
    </xdr:from>
    <xdr:to>
      <xdr:col>22</xdr:col>
      <xdr:colOff>165100</xdr:colOff>
      <xdr:row>36</xdr:row>
      <xdr:rowOff>93597</xdr:rowOff>
    </xdr:to>
    <xdr:sp macro="" textlink="">
      <xdr:nvSpPr>
        <xdr:cNvPr id="138" name="楕円 137"/>
        <xdr:cNvSpPr/>
      </xdr:nvSpPr>
      <xdr:spPr bwMode="auto">
        <a:xfrm>
          <a:off x="4254500" y="6945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103774</xdr:rowOff>
    </xdr:from>
    <xdr:ext cx="762000" cy="259045"/>
    <xdr:sp macro="" textlink="">
      <xdr:nvSpPr>
        <xdr:cNvPr id="139" name="テキスト ボックス 138"/>
        <xdr:cNvSpPr txBox="1"/>
      </xdr:nvSpPr>
      <xdr:spPr>
        <a:xfrm>
          <a:off x="3924300" y="671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1553</xdr:rowOff>
    </xdr:from>
    <xdr:to>
      <xdr:col>19</xdr:col>
      <xdr:colOff>38100</xdr:colOff>
      <xdr:row>36</xdr:row>
      <xdr:rowOff>103153</xdr:rowOff>
    </xdr:to>
    <xdr:sp macro="" textlink="">
      <xdr:nvSpPr>
        <xdr:cNvPr id="140" name="楕円 139"/>
        <xdr:cNvSpPr/>
      </xdr:nvSpPr>
      <xdr:spPr bwMode="auto">
        <a:xfrm>
          <a:off x="3556000" y="6954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113330</xdr:rowOff>
    </xdr:from>
    <xdr:ext cx="762000" cy="259045"/>
    <xdr:sp macro="" textlink="">
      <xdr:nvSpPr>
        <xdr:cNvPr id="141" name="テキスト ボックス 140"/>
        <xdr:cNvSpPr txBox="1"/>
      </xdr:nvSpPr>
      <xdr:spPr>
        <a:xfrm>
          <a:off x="3225800" y="672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3250</xdr:rowOff>
    </xdr:from>
    <xdr:to>
      <xdr:col>15</xdr:col>
      <xdr:colOff>101600</xdr:colOff>
      <xdr:row>36</xdr:row>
      <xdr:rowOff>104850</xdr:rowOff>
    </xdr:to>
    <xdr:sp macro="" textlink="">
      <xdr:nvSpPr>
        <xdr:cNvPr id="142" name="楕円 141"/>
        <xdr:cNvSpPr/>
      </xdr:nvSpPr>
      <xdr:spPr bwMode="auto">
        <a:xfrm>
          <a:off x="2857500" y="695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115027</xdr:rowOff>
    </xdr:from>
    <xdr:ext cx="762000" cy="259045"/>
    <xdr:sp macro="" textlink="">
      <xdr:nvSpPr>
        <xdr:cNvPr id="143" name="テキスト ボックス 142"/>
        <xdr:cNvSpPr txBox="1"/>
      </xdr:nvSpPr>
      <xdr:spPr>
        <a:xfrm>
          <a:off x="2527300" y="67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109058</xdr:rowOff>
    </xdr:from>
    <xdr:to>
      <xdr:col>24</xdr:col>
      <xdr:colOff>62865</xdr:colOff>
      <xdr:row>37</xdr:row>
      <xdr:rowOff>37454</xdr:rowOff>
    </xdr:to>
    <xdr:cxnSp macro="">
      <xdr:nvCxnSpPr>
        <xdr:cNvPr id="53" name="直線コネクタ 52"/>
        <xdr:cNvCxnSpPr/>
      </xdr:nvCxnSpPr>
      <xdr:spPr>
        <a:xfrm flipV="1">
          <a:off x="4633595" y="5252558"/>
          <a:ext cx="1270" cy="112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41281</xdr:rowOff>
    </xdr:from>
    <xdr:ext cx="599010" cy="259045"/>
    <xdr:sp macro="" textlink="">
      <xdr:nvSpPr>
        <xdr:cNvPr id="54" name="人件費最小値テキスト"/>
        <xdr:cNvSpPr txBox="1"/>
      </xdr:nvSpPr>
      <xdr:spPr>
        <a:xfrm>
          <a:off x="4686300" y="63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37454</xdr:rowOff>
    </xdr:from>
    <xdr:to>
      <xdr:col>24</xdr:col>
      <xdr:colOff>152400</xdr:colOff>
      <xdr:row>37</xdr:row>
      <xdr:rowOff>37454</xdr:rowOff>
    </xdr:to>
    <xdr:cxnSp macro="">
      <xdr:nvCxnSpPr>
        <xdr:cNvPr id="55" name="直線コネクタ 54"/>
        <xdr:cNvCxnSpPr/>
      </xdr:nvCxnSpPr>
      <xdr:spPr>
        <a:xfrm>
          <a:off x="4546600" y="638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55735</xdr:rowOff>
    </xdr:from>
    <xdr:ext cx="599010" cy="259045"/>
    <xdr:sp macro="" textlink="">
      <xdr:nvSpPr>
        <xdr:cNvPr id="56" name="人件費最大値テキスト"/>
        <xdr:cNvSpPr txBox="1"/>
      </xdr:nvSpPr>
      <xdr:spPr>
        <a:xfrm>
          <a:off x="4686300" y="502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109058</xdr:rowOff>
    </xdr:from>
    <xdr:to>
      <xdr:col>24</xdr:col>
      <xdr:colOff>152400</xdr:colOff>
      <xdr:row>30</xdr:row>
      <xdr:rowOff>109058</xdr:rowOff>
    </xdr:to>
    <xdr:cxnSp macro="">
      <xdr:nvCxnSpPr>
        <xdr:cNvPr id="57" name="直線コネクタ 56"/>
        <xdr:cNvCxnSpPr/>
      </xdr:nvCxnSpPr>
      <xdr:spPr>
        <a:xfrm>
          <a:off x="4546600" y="525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52725</xdr:rowOff>
    </xdr:from>
    <xdr:to>
      <xdr:col>24</xdr:col>
      <xdr:colOff>63500</xdr:colOff>
      <xdr:row>36</xdr:row>
      <xdr:rowOff>100449</xdr:rowOff>
    </xdr:to>
    <xdr:cxnSp macro="">
      <xdr:nvCxnSpPr>
        <xdr:cNvPr id="58" name="直線コネクタ 57"/>
        <xdr:cNvCxnSpPr/>
      </xdr:nvCxnSpPr>
      <xdr:spPr>
        <a:xfrm flipV="1">
          <a:off x="3797300" y="6224925"/>
          <a:ext cx="8382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169560</xdr:rowOff>
    </xdr:from>
    <xdr:ext cx="599010" cy="259045"/>
    <xdr:sp macro="" textlink="">
      <xdr:nvSpPr>
        <xdr:cNvPr id="59" name="人件費平均値テキスト"/>
        <xdr:cNvSpPr txBox="1"/>
      </xdr:nvSpPr>
      <xdr:spPr>
        <a:xfrm>
          <a:off x="4686300" y="59988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146683</xdr:rowOff>
    </xdr:from>
    <xdr:to>
      <xdr:col>24</xdr:col>
      <xdr:colOff>114300</xdr:colOff>
      <xdr:row>36</xdr:row>
      <xdr:rowOff>76833</xdr:rowOff>
    </xdr:to>
    <xdr:sp macro="" textlink="">
      <xdr:nvSpPr>
        <xdr:cNvPr id="60" name="フローチャート: 判断 59"/>
        <xdr:cNvSpPr/>
      </xdr:nvSpPr>
      <xdr:spPr>
        <a:xfrm>
          <a:off x="45847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100449</xdr:rowOff>
    </xdr:from>
    <xdr:to>
      <xdr:col>19</xdr:col>
      <xdr:colOff>177800</xdr:colOff>
      <xdr:row>36</xdr:row>
      <xdr:rowOff>114611</xdr:rowOff>
    </xdr:to>
    <xdr:cxnSp macro="">
      <xdr:nvCxnSpPr>
        <xdr:cNvPr id="61" name="直線コネクタ 60"/>
        <xdr:cNvCxnSpPr/>
      </xdr:nvCxnSpPr>
      <xdr:spPr>
        <a:xfrm flipV="1">
          <a:off x="2908300" y="6272649"/>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169189</xdr:rowOff>
    </xdr:from>
    <xdr:to>
      <xdr:col>20</xdr:col>
      <xdr:colOff>38100</xdr:colOff>
      <xdr:row>37</xdr:row>
      <xdr:rowOff>99339</xdr:rowOff>
    </xdr:to>
    <xdr:sp macro="" textlink="">
      <xdr:nvSpPr>
        <xdr:cNvPr id="62" name="フローチャート: 判断 61"/>
        <xdr:cNvSpPr/>
      </xdr:nvSpPr>
      <xdr:spPr>
        <a:xfrm>
          <a:off x="3746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90466</xdr:rowOff>
    </xdr:from>
    <xdr:ext cx="599010" cy="259045"/>
    <xdr:sp macro="" textlink="">
      <xdr:nvSpPr>
        <xdr:cNvPr id="63" name="テキスト ボックス 62"/>
        <xdr:cNvSpPr txBox="1"/>
      </xdr:nvSpPr>
      <xdr:spPr>
        <a:xfrm>
          <a:off x="3497795" y="6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114611</xdr:rowOff>
    </xdr:from>
    <xdr:to>
      <xdr:col>15</xdr:col>
      <xdr:colOff>50800</xdr:colOff>
      <xdr:row>36</xdr:row>
      <xdr:rowOff>130561</xdr:rowOff>
    </xdr:to>
    <xdr:cxnSp macro="">
      <xdr:nvCxnSpPr>
        <xdr:cNvPr id="64" name="直線コネクタ 63"/>
        <xdr:cNvCxnSpPr/>
      </xdr:nvCxnSpPr>
      <xdr:spPr>
        <a:xfrm flipV="1">
          <a:off x="2019300" y="6286811"/>
          <a:ext cx="8890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14187</xdr:rowOff>
    </xdr:from>
    <xdr:to>
      <xdr:col>15</xdr:col>
      <xdr:colOff>101600</xdr:colOff>
      <xdr:row>37</xdr:row>
      <xdr:rowOff>115787</xdr:rowOff>
    </xdr:to>
    <xdr:sp macro="" textlink="">
      <xdr:nvSpPr>
        <xdr:cNvPr id="65" name="フローチャート: 判断 64"/>
        <xdr:cNvSpPr/>
      </xdr:nvSpPr>
      <xdr:spPr>
        <a:xfrm>
          <a:off x="2857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106914</xdr:rowOff>
    </xdr:from>
    <xdr:ext cx="599010" cy="259045"/>
    <xdr:sp macro="" textlink="">
      <xdr:nvSpPr>
        <xdr:cNvPr id="66" name="テキスト ボックス 65"/>
        <xdr:cNvSpPr txBox="1"/>
      </xdr:nvSpPr>
      <xdr:spPr>
        <a:xfrm>
          <a:off x="2608795" y="64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130561</xdr:rowOff>
    </xdr:from>
    <xdr:to>
      <xdr:col>10</xdr:col>
      <xdr:colOff>114300</xdr:colOff>
      <xdr:row>36</xdr:row>
      <xdr:rowOff>149850</xdr:rowOff>
    </xdr:to>
    <xdr:cxnSp macro="">
      <xdr:nvCxnSpPr>
        <xdr:cNvPr id="67" name="直線コネクタ 66"/>
        <xdr:cNvCxnSpPr/>
      </xdr:nvCxnSpPr>
      <xdr:spPr>
        <a:xfrm flipV="1">
          <a:off x="1130300" y="6302761"/>
          <a:ext cx="889000" cy="1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15039</xdr:rowOff>
    </xdr:from>
    <xdr:to>
      <xdr:col>10</xdr:col>
      <xdr:colOff>165100</xdr:colOff>
      <xdr:row>37</xdr:row>
      <xdr:rowOff>116639</xdr:rowOff>
    </xdr:to>
    <xdr:sp macro="" textlink="">
      <xdr:nvSpPr>
        <xdr:cNvPr id="68" name="フローチャート: 判断 67"/>
        <xdr:cNvSpPr/>
      </xdr:nvSpPr>
      <xdr:spPr>
        <a:xfrm>
          <a:off x="1968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107766</xdr:rowOff>
    </xdr:from>
    <xdr:ext cx="599010" cy="259045"/>
    <xdr:sp macro="" textlink="">
      <xdr:nvSpPr>
        <xdr:cNvPr id="69" name="テキスト ボックス 68"/>
        <xdr:cNvSpPr txBox="1"/>
      </xdr:nvSpPr>
      <xdr:spPr>
        <a:xfrm>
          <a:off x="1719795" y="645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13567</xdr:rowOff>
    </xdr:from>
    <xdr:to>
      <xdr:col>6</xdr:col>
      <xdr:colOff>38100</xdr:colOff>
      <xdr:row>37</xdr:row>
      <xdr:rowOff>115167</xdr:rowOff>
    </xdr:to>
    <xdr:sp macro="" textlink="">
      <xdr:nvSpPr>
        <xdr:cNvPr id="70" name="フローチャート: 判断 69"/>
        <xdr:cNvSpPr/>
      </xdr:nvSpPr>
      <xdr:spPr>
        <a:xfrm>
          <a:off x="1079500" y="635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106294</xdr:rowOff>
    </xdr:from>
    <xdr:ext cx="599010" cy="259045"/>
    <xdr:sp macro="" textlink="">
      <xdr:nvSpPr>
        <xdr:cNvPr id="71" name="テキスト ボックス 70"/>
        <xdr:cNvSpPr txBox="1"/>
      </xdr:nvSpPr>
      <xdr:spPr>
        <a:xfrm>
          <a:off x="830795" y="644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1925</xdr:rowOff>
    </xdr:from>
    <xdr:to>
      <xdr:col>24</xdr:col>
      <xdr:colOff>114300</xdr:colOff>
      <xdr:row>36</xdr:row>
      <xdr:rowOff>103525</xdr:rowOff>
    </xdr:to>
    <xdr:sp macro="" textlink="">
      <xdr:nvSpPr>
        <xdr:cNvPr id="77" name="楕円 76"/>
        <xdr:cNvSpPr/>
      </xdr:nvSpPr>
      <xdr:spPr>
        <a:xfrm>
          <a:off x="4584700" y="617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151802</xdr:rowOff>
    </xdr:from>
    <xdr:ext cx="599010" cy="259045"/>
    <xdr:sp macro="" textlink="">
      <xdr:nvSpPr>
        <xdr:cNvPr id="78" name="人件費該当値テキスト"/>
        <xdr:cNvSpPr txBox="1"/>
      </xdr:nvSpPr>
      <xdr:spPr>
        <a:xfrm>
          <a:off x="4686300" y="615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49649</xdr:rowOff>
    </xdr:from>
    <xdr:to>
      <xdr:col>20</xdr:col>
      <xdr:colOff>38100</xdr:colOff>
      <xdr:row>36</xdr:row>
      <xdr:rowOff>151249</xdr:rowOff>
    </xdr:to>
    <xdr:sp macro="" textlink="">
      <xdr:nvSpPr>
        <xdr:cNvPr id="79" name="楕円 78"/>
        <xdr:cNvSpPr/>
      </xdr:nvSpPr>
      <xdr:spPr>
        <a:xfrm>
          <a:off x="3746500" y="62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167776</xdr:rowOff>
    </xdr:from>
    <xdr:ext cx="599010" cy="259045"/>
    <xdr:sp macro="" textlink="">
      <xdr:nvSpPr>
        <xdr:cNvPr id="80" name="テキスト ボックス 79"/>
        <xdr:cNvSpPr txBox="1"/>
      </xdr:nvSpPr>
      <xdr:spPr>
        <a:xfrm>
          <a:off x="3497795" y="599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63811</xdr:rowOff>
    </xdr:from>
    <xdr:to>
      <xdr:col>15</xdr:col>
      <xdr:colOff>101600</xdr:colOff>
      <xdr:row>36</xdr:row>
      <xdr:rowOff>165411</xdr:rowOff>
    </xdr:to>
    <xdr:sp macro="" textlink="">
      <xdr:nvSpPr>
        <xdr:cNvPr id="81" name="楕円 80"/>
        <xdr:cNvSpPr/>
      </xdr:nvSpPr>
      <xdr:spPr>
        <a:xfrm>
          <a:off x="2857500" y="62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10488</xdr:rowOff>
    </xdr:from>
    <xdr:ext cx="599010" cy="259045"/>
    <xdr:sp macro="" textlink="">
      <xdr:nvSpPr>
        <xdr:cNvPr id="82" name="テキスト ボックス 81"/>
        <xdr:cNvSpPr txBox="1"/>
      </xdr:nvSpPr>
      <xdr:spPr>
        <a:xfrm>
          <a:off x="2608795" y="60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79761</xdr:rowOff>
    </xdr:from>
    <xdr:to>
      <xdr:col>10</xdr:col>
      <xdr:colOff>165100</xdr:colOff>
      <xdr:row>37</xdr:row>
      <xdr:rowOff>9911</xdr:rowOff>
    </xdr:to>
    <xdr:sp macro="" textlink="">
      <xdr:nvSpPr>
        <xdr:cNvPr id="83" name="楕円 82"/>
        <xdr:cNvSpPr/>
      </xdr:nvSpPr>
      <xdr:spPr>
        <a:xfrm>
          <a:off x="1968500" y="62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26438</xdr:rowOff>
    </xdr:from>
    <xdr:ext cx="599010" cy="259045"/>
    <xdr:sp macro="" textlink="">
      <xdr:nvSpPr>
        <xdr:cNvPr id="84" name="テキスト ボックス 83"/>
        <xdr:cNvSpPr txBox="1"/>
      </xdr:nvSpPr>
      <xdr:spPr>
        <a:xfrm>
          <a:off x="1719795" y="602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99050</xdr:rowOff>
    </xdr:from>
    <xdr:to>
      <xdr:col>6</xdr:col>
      <xdr:colOff>38100</xdr:colOff>
      <xdr:row>37</xdr:row>
      <xdr:rowOff>29200</xdr:rowOff>
    </xdr:to>
    <xdr:sp macro="" textlink="">
      <xdr:nvSpPr>
        <xdr:cNvPr id="85" name="楕円 84"/>
        <xdr:cNvSpPr/>
      </xdr:nvSpPr>
      <xdr:spPr>
        <a:xfrm>
          <a:off x="1079500" y="627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45727</xdr:rowOff>
    </xdr:from>
    <xdr:ext cx="599010" cy="259045"/>
    <xdr:sp macro="" textlink="">
      <xdr:nvSpPr>
        <xdr:cNvPr id="86" name="テキスト ボックス 85"/>
        <xdr:cNvSpPr txBox="1"/>
      </xdr:nvSpPr>
      <xdr:spPr>
        <a:xfrm>
          <a:off x="830795" y="6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2" name="直線コネクタ 111"/>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3" name="物件費最小値テキスト"/>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4" name="直線コネクタ 113"/>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15" name="物件費最大値テキスト"/>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16" name="直線コネクタ 115"/>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38504</xdr:rowOff>
    </xdr:from>
    <xdr:to>
      <xdr:col>24</xdr:col>
      <xdr:colOff>63500</xdr:colOff>
      <xdr:row>58</xdr:row>
      <xdr:rowOff>54816</xdr:rowOff>
    </xdr:to>
    <xdr:cxnSp macro="">
      <xdr:nvCxnSpPr>
        <xdr:cNvPr id="117" name="直線コネクタ 116"/>
        <xdr:cNvCxnSpPr/>
      </xdr:nvCxnSpPr>
      <xdr:spPr>
        <a:xfrm>
          <a:off x="3797300" y="9982604"/>
          <a:ext cx="8382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18" name="物件費平均値テキスト"/>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19" name="フローチャート: 判断 118"/>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38504</xdr:rowOff>
    </xdr:from>
    <xdr:to>
      <xdr:col>19</xdr:col>
      <xdr:colOff>177800</xdr:colOff>
      <xdr:row>58</xdr:row>
      <xdr:rowOff>46405</xdr:rowOff>
    </xdr:to>
    <xdr:cxnSp macro="">
      <xdr:nvCxnSpPr>
        <xdr:cNvPr id="120" name="直線コネクタ 119"/>
        <xdr:cNvCxnSpPr/>
      </xdr:nvCxnSpPr>
      <xdr:spPr>
        <a:xfrm flipV="1">
          <a:off x="2908300" y="9982604"/>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34864</xdr:rowOff>
    </xdr:from>
    <xdr:to>
      <xdr:col>20</xdr:col>
      <xdr:colOff>38100</xdr:colOff>
      <xdr:row>58</xdr:row>
      <xdr:rowOff>136464</xdr:rowOff>
    </xdr:to>
    <xdr:sp macro="" textlink="">
      <xdr:nvSpPr>
        <xdr:cNvPr id="121" name="フローチャート: 判断 120"/>
        <xdr:cNvSpPr/>
      </xdr:nvSpPr>
      <xdr:spPr>
        <a:xfrm>
          <a:off x="3746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127591</xdr:rowOff>
    </xdr:from>
    <xdr:ext cx="599010" cy="259045"/>
    <xdr:sp macro="" textlink="">
      <xdr:nvSpPr>
        <xdr:cNvPr id="122" name="テキスト ボックス 121"/>
        <xdr:cNvSpPr txBox="1"/>
      </xdr:nvSpPr>
      <xdr:spPr>
        <a:xfrm>
          <a:off x="3497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46405</xdr:rowOff>
    </xdr:from>
    <xdr:to>
      <xdr:col>15</xdr:col>
      <xdr:colOff>50800</xdr:colOff>
      <xdr:row>58</xdr:row>
      <xdr:rowOff>55325</xdr:rowOff>
    </xdr:to>
    <xdr:cxnSp macro="">
      <xdr:nvCxnSpPr>
        <xdr:cNvPr id="123" name="直線コネクタ 122"/>
        <xdr:cNvCxnSpPr/>
      </xdr:nvCxnSpPr>
      <xdr:spPr>
        <a:xfrm flipV="1">
          <a:off x="2019300" y="9990505"/>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35442</xdr:rowOff>
    </xdr:from>
    <xdr:to>
      <xdr:col>15</xdr:col>
      <xdr:colOff>101600</xdr:colOff>
      <xdr:row>58</xdr:row>
      <xdr:rowOff>137042</xdr:rowOff>
    </xdr:to>
    <xdr:sp macro="" textlink="">
      <xdr:nvSpPr>
        <xdr:cNvPr id="124" name="フローチャート: 判断 123"/>
        <xdr:cNvSpPr/>
      </xdr:nvSpPr>
      <xdr:spPr>
        <a:xfrm>
          <a:off x="2857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128169</xdr:rowOff>
    </xdr:from>
    <xdr:ext cx="599010" cy="259045"/>
    <xdr:sp macro="" textlink="">
      <xdr:nvSpPr>
        <xdr:cNvPr id="125" name="テキスト ボックス 124"/>
        <xdr:cNvSpPr txBox="1"/>
      </xdr:nvSpPr>
      <xdr:spPr>
        <a:xfrm>
          <a:off x="2608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55325</xdr:rowOff>
    </xdr:from>
    <xdr:to>
      <xdr:col>10</xdr:col>
      <xdr:colOff>114300</xdr:colOff>
      <xdr:row>58</xdr:row>
      <xdr:rowOff>72331</xdr:rowOff>
    </xdr:to>
    <xdr:cxnSp macro="">
      <xdr:nvCxnSpPr>
        <xdr:cNvPr id="126" name="直線コネクタ 125"/>
        <xdr:cNvCxnSpPr/>
      </xdr:nvCxnSpPr>
      <xdr:spPr>
        <a:xfrm flipV="1">
          <a:off x="1130300" y="9999425"/>
          <a:ext cx="889000" cy="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37961</xdr:rowOff>
    </xdr:from>
    <xdr:to>
      <xdr:col>10</xdr:col>
      <xdr:colOff>165100</xdr:colOff>
      <xdr:row>58</xdr:row>
      <xdr:rowOff>139561</xdr:rowOff>
    </xdr:to>
    <xdr:sp macro="" textlink="">
      <xdr:nvSpPr>
        <xdr:cNvPr id="127" name="フローチャート: 判断 126"/>
        <xdr:cNvSpPr/>
      </xdr:nvSpPr>
      <xdr:spPr>
        <a:xfrm>
          <a:off x="1968500" y="9982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130688</xdr:rowOff>
    </xdr:from>
    <xdr:ext cx="599010" cy="259045"/>
    <xdr:sp macro="" textlink="">
      <xdr:nvSpPr>
        <xdr:cNvPr id="128" name="テキスト ボックス 127"/>
        <xdr:cNvSpPr txBox="1"/>
      </xdr:nvSpPr>
      <xdr:spPr>
        <a:xfrm>
          <a:off x="1719795" y="1007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29616</xdr:rowOff>
    </xdr:from>
    <xdr:to>
      <xdr:col>6</xdr:col>
      <xdr:colOff>38100</xdr:colOff>
      <xdr:row>58</xdr:row>
      <xdr:rowOff>131216</xdr:rowOff>
    </xdr:to>
    <xdr:sp macro="" textlink="">
      <xdr:nvSpPr>
        <xdr:cNvPr id="129" name="フローチャート: 判断 128"/>
        <xdr:cNvSpPr/>
      </xdr:nvSpPr>
      <xdr:spPr>
        <a:xfrm>
          <a:off x="1079500" y="99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122343</xdr:rowOff>
    </xdr:from>
    <xdr:ext cx="599010" cy="259045"/>
    <xdr:sp macro="" textlink="">
      <xdr:nvSpPr>
        <xdr:cNvPr id="130" name="テキスト ボックス 129"/>
        <xdr:cNvSpPr txBox="1"/>
      </xdr:nvSpPr>
      <xdr:spPr>
        <a:xfrm>
          <a:off x="830795" y="1006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4016</xdr:rowOff>
    </xdr:from>
    <xdr:to>
      <xdr:col>24</xdr:col>
      <xdr:colOff>114300</xdr:colOff>
      <xdr:row>58</xdr:row>
      <xdr:rowOff>105616</xdr:rowOff>
    </xdr:to>
    <xdr:sp macro="" textlink="">
      <xdr:nvSpPr>
        <xdr:cNvPr id="136" name="楕円 135"/>
        <xdr:cNvSpPr/>
      </xdr:nvSpPr>
      <xdr:spPr>
        <a:xfrm>
          <a:off x="4584700" y="99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90393</xdr:rowOff>
    </xdr:from>
    <xdr:ext cx="599010" cy="259045"/>
    <xdr:sp macro="" textlink="">
      <xdr:nvSpPr>
        <xdr:cNvPr id="137" name="物件費該当値テキスト"/>
        <xdr:cNvSpPr txBox="1"/>
      </xdr:nvSpPr>
      <xdr:spPr>
        <a:xfrm>
          <a:off x="4686300" y="986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159154</xdr:rowOff>
    </xdr:from>
    <xdr:to>
      <xdr:col>20</xdr:col>
      <xdr:colOff>38100</xdr:colOff>
      <xdr:row>58</xdr:row>
      <xdr:rowOff>89304</xdr:rowOff>
    </xdr:to>
    <xdr:sp macro="" textlink="">
      <xdr:nvSpPr>
        <xdr:cNvPr id="138" name="楕円 137"/>
        <xdr:cNvSpPr/>
      </xdr:nvSpPr>
      <xdr:spPr>
        <a:xfrm>
          <a:off x="3746500" y="99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105831</xdr:rowOff>
    </xdr:from>
    <xdr:ext cx="599010" cy="259045"/>
    <xdr:sp macro="" textlink="">
      <xdr:nvSpPr>
        <xdr:cNvPr id="139" name="テキスト ボックス 138"/>
        <xdr:cNvSpPr txBox="1"/>
      </xdr:nvSpPr>
      <xdr:spPr>
        <a:xfrm>
          <a:off x="3497795" y="970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167055</xdr:rowOff>
    </xdr:from>
    <xdr:to>
      <xdr:col>15</xdr:col>
      <xdr:colOff>101600</xdr:colOff>
      <xdr:row>58</xdr:row>
      <xdr:rowOff>97205</xdr:rowOff>
    </xdr:to>
    <xdr:sp macro="" textlink="">
      <xdr:nvSpPr>
        <xdr:cNvPr id="140" name="楕円 139"/>
        <xdr:cNvSpPr/>
      </xdr:nvSpPr>
      <xdr:spPr>
        <a:xfrm>
          <a:off x="2857500" y="99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113732</xdr:rowOff>
    </xdr:from>
    <xdr:ext cx="599010" cy="259045"/>
    <xdr:sp macro="" textlink="">
      <xdr:nvSpPr>
        <xdr:cNvPr id="141" name="テキスト ボックス 140"/>
        <xdr:cNvSpPr txBox="1"/>
      </xdr:nvSpPr>
      <xdr:spPr>
        <a:xfrm>
          <a:off x="2608795" y="971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4525</xdr:rowOff>
    </xdr:from>
    <xdr:to>
      <xdr:col>10</xdr:col>
      <xdr:colOff>165100</xdr:colOff>
      <xdr:row>58</xdr:row>
      <xdr:rowOff>106125</xdr:rowOff>
    </xdr:to>
    <xdr:sp macro="" textlink="">
      <xdr:nvSpPr>
        <xdr:cNvPr id="142" name="楕円 141"/>
        <xdr:cNvSpPr/>
      </xdr:nvSpPr>
      <xdr:spPr>
        <a:xfrm>
          <a:off x="1968500" y="994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122652</xdr:rowOff>
    </xdr:from>
    <xdr:ext cx="599010" cy="259045"/>
    <xdr:sp macro="" textlink="">
      <xdr:nvSpPr>
        <xdr:cNvPr id="143" name="テキスト ボックス 142"/>
        <xdr:cNvSpPr txBox="1"/>
      </xdr:nvSpPr>
      <xdr:spPr>
        <a:xfrm>
          <a:off x="1719795" y="972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21531</xdr:rowOff>
    </xdr:from>
    <xdr:to>
      <xdr:col>6</xdr:col>
      <xdr:colOff>38100</xdr:colOff>
      <xdr:row>58</xdr:row>
      <xdr:rowOff>123131</xdr:rowOff>
    </xdr:to>
    <xdr:sp macro="" textlink="">
      <xdr:nvSpPr>
        <xdr:cNvPr id="144" name="楕円 143"/>
        <xdr:cNvSpPr/>
      </xdr:nvSpPr>
      <xdr:spPr>
        <a:xfrm>
          <a:off x="1079500" y="9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139658</xdr:rowOff>
    </xdr:from>
    <xdr:ext cx="599010" cy="259045"/>
    <xdr:sp macro="" textlink="">
      <xdr:nvSpPr>
        <xdr:cNvPr id="145" name="テキスト ボックス 144"/>
        <xdr:cNvSpPr txBox="1"/>
      </xdr:nvSpPr>
      <xdr:spPr>
        <a:xfrm>
          <a:off x="830795" y="974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69" name="直線コネクタ 168"/>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0" name="維持補修費最小値テキスト"/>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1" name="直線コネクタ 170"/>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2" name="維持補修費最大値テキスト"/>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3" name="直線コネクタ 172"/>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147295</xdr:rowOff>
    </xdr:from>
    <xdr:to>
      <xdr:col>24</xdr:col>
      <xdr:colOff>63500</xdr:colOff>
      <xdr:row>77</xdr:row>
      <xdr:rowOff>164261</xdr:rowOff>
    </xdr:to>
    <xdr:cxnSp macro="">
      <xdr:nvCxnSpPr>
        <xdr:cNvPr id="174" name="直線コネクタ 173"/>
        <xdr:cNvCxnSpPr/>
      </xdr:nvCxnSpPr>
      <xdr:spPr>
        <a:xfrm flipV="1">
          <a:off x="3797300" y="13006045"/>
          <a:ext cx="838200" cy="35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75" name="維持補修費平均値テキスト"/>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76" name="フローチャート: 判断 175"/>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134925</xdr:rowOff>
    </xdr:from>
    <xdr:to>
      <xdr:col>19</xdr:col>
      <xdr:colOff>177800</xdr:colOff>
      <xdr:row>77</xdr:row>
      <xdr:rowOff>164261</xdr:rowOff>
    </xdr:to>
    <xdr:cxnSp macro="">
      <xdr:nvCxnSpPr>
        <xdr:cNvPr id="177" name="直線コネクタ 176"/>
        <xdr:cNvCxnSpPr/>
      </xdr:nvCxnSpPr>
      <xdr:spPr>
        <a:xfrm>
          <a:off x="2908300" y="13165125"/>
          <a:ext cx="889000" cy="20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8" name="フローチャート: 判断 177"/>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133735</xdr:rowOff>
    </xdr:from>
    <xdr:ext cx="469744" cy="259045"/>
    <xdr:sp macro="" textlink="">
      <xdr:nvSpPr>
        <xdr:cNvPr id="179" name="テキスト ボックス 178"/>
        <xdr:cNvSpPr txBox="1"/>
      </xdr:nvSpPr>
      <xdr:spPr>
        <a:xfrm>
          <a:off x="3562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65367</xdr:rowOff>
    </xdr:from>
    <xdr:to>
      <xdr:col>15</xdr:col>
      <xdr:colOff>50800</xdr:colOff>
      <xdr:row>76</xdr:row>
      <xdr:rowOff>134925</xdr:rowOff>
    </xdr:to>
    <xdr:cxnSp macro="">
      <xdr:nvCxnSpPr>
        <xdr:cNvPr id="180" name="直線コネクタ 179"/>
        <xdr:cNvCxnSpPr/>
      </xdr:nvCxnSpPr>
      <xdr:spPr>
        <a:xfrm>
          <a:off x="2019300" y="13095567"/>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1" name="フローチャート: 判断 180"/>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118508</xdr:rowOff>
    </xdr:from>
    <xdr:ext cx="534377" cy="259045"/>
    <xdr:sp macro="" textlink="">
      <xdr:nvSpPr>
        <xdr:cNvPr id="182" name="テキスト ボックス 181"/>
        <xdr:cNvSpPr txBox="1"/>
      </xdr:nvSpPr>
      <xdr:spPr>
        <a:xfrm>
          <a:off x="2641111" y="134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65367</xdr:rowOff>
    </xdr:from>
    <xdr:to>
      <xdr:col>10</xdr:col>
      <xdr:colOff>114300</xdr:colOff>
      <xdr:row>77</xdr:row>
      <xdr:rowOff>23076</xdr:rowOff>
    </xdr:to>
    <xdr:cxnSp macro="">
      <xdr:nvCxnSpPr>
        <xdr:cNvPr id="183" name="直線コネクタ 182"/>
        <xdr:cNvCxnSpPr/>
      </xdr:nvCxnSpPr>
      <xdr:spPr>
        <a:xfrm flipV="1">
          <a:off x="1130300" y="13095567"/>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4" name="フローチャート: 判断 183"/>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105312</xdr:rowOff>
    </xdr:from>
    <xdr:ext cx="534377" cy="259045"/>
    <xdr:sp macro="" textlink="">
      <xdr:nvSpPr>
        <xdr:cNvPr id="185" name="テキスト ボックス 184"/>
        <xdr:cNvSpPr txBox="1"/>
      </xdr:nvSpPr>
      <xdr:spPr>
        <a:xfrm>
          <a:off x="1752111" y="134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6" name="フローチャート: 判断 185"/>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127347</xdr:rowOff>
    </xdr:from>
    <xdr:ext cx="534377" cy="259045"/>
    <xdr:sp macro="" textlink="">
      <xdr:nvSpPr>
        <xdr:cNvPr id="187" name="テキスト ボックス 186"/>
        <xdr:cNvSpPr txBox="1"/>
      </xdr:nvSpPr>
      <xdr:spPr>
        <a:xfrm>
          <a:off x="863111" y="135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96495</xdr:rowOff>
    </xdr:from>
    <xdr:to>
      <xdr:col>24</xdr:col>
      <xdr:colOff>114300</xdr:colOff>
      <xdr:row>76</xdr:row>
      <xdr:rowOff>26645</xdr:rowOff>
    </xdr:to>
    <xdr:sp macro="" textlink="">
      <xdr:nvSpPr>
        <xdr:cNvPr id="193" name="楕円 192"/>
        <xdr:cNvSpPr/>
      </xdr:nvSpPr>
      <xdr:spPr>
        <a:xfrm>
          <a:off x="4584700" y="129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119372</xdr:rowOff>
    </xdr:from>
    <xdr:ext cx="534377" cy="259045"/>
    <xdr:sp macro="" textlink="">
      <xdr:nvSpPr>
        <xdr:cNvPr id="194" name="維持補修費該当値テキスト"/>
        <xdr:cNvSpPr txBox="1"/>
      </xdr:nvSpPr>
      <xdr:spPr>
        <a:xfrm>
          <a:off x="4686300" y="128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113461</xdr:rowOff>
    </xdr:from>
    <xdr:to>
      <xdr:col>20</xdr:col>
      <xdr:colOff>38100</xdr:colOff>
      <xdr:row>78</xdr:row>
      <xdr:rowOff>43611</xdr:rowOff>
    </xdr:to>
    <xdr:sp macro="" textlink="">
      <xdr:nvSpPr>
        <xdr:cNvPr id="195" name="楕円 194"/>
        <xdr:cNvSpPr/>
      </xdr:nvSpPr>
      <xdr:spPr>
        <a:xfrm>
          <a:off x="3746500" y="133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60138</xdr:rowOff>
    </xdr:from>
    <xdr:ext cx="534377" cy="259045"/>
    <xdr:sp macro="" textlink="">
      <xdr:nvSpPr>
        <xdr:cNvPr id="196" name="テキスト ボックス 195"/>
        <xdr:cNvSpPr txBox="1"/>
      </xdr:nvSpPr>
      <xdr:spPr>
        <a:xfrm>
          <a:off x="3530111" y="1309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84125</xdr:rowOff>
    </xdr:from>
    <xdr:to>
      <xdr:col>15</xdr:col>
      <xdr:colOff>101600</xdr:colOff>
      <xdr:row>77</xdr:row>
      <xdr:rowOff>14275</xdr:rowOff>
    </xdr:to>
    <xdr:sp macro="" textlink="">
      <xdr:nvSpPr>
        <xdr:cNvPr id="197" name="楕円 196"/>
        <xdr:cNvSpPr/>
      </xdr:nvSpPr>
      <xdr:spPr>
        <a:xfrm>
          <a:off x="2857500" y="131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30802</xdr:rowOff>
    </xdr:from>
    <xdr:ext cx="534377" cy="259045"/>
    <xdr:sp macro="" textlink="">
      <xdr:nvSpPr>
        <xdr:cNvPr id="198" name="テキスト ボックス 197"/>
        <xdr:cNvSpPr txBox="1"/>
      </xdr:nvSpPr>
      <xdr:spPr>
        <a:xfrm>
          <a:off x="2641111" y="128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14567</xdr:rowOff>
    </xdr:from>
    <xdr:to>
      <xdr:col>10</xdr:col>
      <xdr:colOff>165100</xdr:colOff>
      <xdr:row>76</xdr:row>
      <xdr:rowOff>116167</xdr:rowOff>
    </xdr:to>
    <xdr:sp macro="" textlink="">
      <xdr:nvSpPr>
        <xdr:cNvPr id="199" name="楕円 198"/>
        <xdr:cNvSpPr/>
      </xdr:nvSpPr>
      <xdr:spPr>
        <a:xfrm>
          <a:off x="1968500" y="130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132694</xdr:rowOff>
    </xdr:from>
    <xdr:ext cx="534377" cy="259045"/>
    <xdr:sp macro="" textlink="">
      <xdr:nvSpPr>
        <xdr:cNvPr id="200" name="テキスト ボックス 199"/>
        <xdr:cNvSpPr txBox="1"/>
      </xdr:nvSpPr>
      <xdr:spPr>
        <a:xfrm>
          <a:off x="1752111" y="128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143726</xdr:rowOff>
    </xdr:from>
    <xdr:to>
      <xdr:col>6</xdr:col>
      <xdr:colOff>38100</xdr:colOff>
      <xdr:row>77</xdr:row>
      <xdr:rowOff>73876</xdr:rowOff>
    </xdr:to>
    <xdr:sp macro="" textlink="">
      <xdr:nvSpPr>
        <xdr:cNvPr id="201" name="楕円 200"/>
        <xdr:cNvSpPr/>
      </xdr:nvSpPr>
      <xdr:spPr>
        <a:xfrm>
          <a:off x="1079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90403</xdr:rowOff>
    </xdr:from>
    <xdr:ext cx="534377" cy="259045"/>
    <xdr:sp macro="" textlink="">
      <xdr:nvSpPr>
        <xdr:cNvPr id="202" name="テキスト ボックス 201"/>
        <xdr:cNvSpPr txBox="1"/>
      </xdr:nvSpPr>
      <xdr:spPr>
        <a:xfrm>
          <a:off x="863111" y="129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27" name="直線コネクタ 226"/>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28" name="扶助費最小値テキスト"/>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29" name="直線コネクタ 228"/>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0" name="扶助費最大値テキスト"/>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1" name="直線コネクタ 230"/>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144335</xdr:rowOff>
    </xdr:from>
    <xdr:to>
      <xdr:col>24</xdr:col>
      <xdr:colOff>63500</xdr:colOff>
      <xdr:row>97</xdr:row>
      <xdr:rowOff>149580</xdr:rowOff>
    </xdr:to>
    <xdr:cxnSp macro="">
      <xdr:nvCxnSpPr>
        <xdr:cNvPr id="232" name="直線コネクタ 231"/>
        <xdr:cNvCxnSpPr/>
      </xdr:nvCxnSpPr>
      <xdr:spPr>
        <a:xfrm flipV="1">
          <a:off x="3797300" y="1677498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3" name="扶助費平均値テキスト"/>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4" name="フローチャート: 判断 233"/>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149580</xdr:rowOff>
    </xdr:from>
    <xdr:to>
      <xdr:col>19</xdr:col>
      <xdr:colOff>177800</xdr:colOff>
      <xdr:row>98</xdr:row>
      <xdr:rowOff>203</xdr:rowOff>
    </xdr:to>
    <xdr:cxnSp macro="">
      <xdr:nvCxnSpPr>
        <xdr:cNvPr id="235" name="直線コネクタ 234"/>
        <xdr:cNvCxnSpPr/>
      </xdr:nvCxnSpPr>
      <xdr:spPr>
        <a:xfrm flipV="1">
          <a:off x="2908300" y="16780230"/>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6" name="フローチャート: 判断 235"/>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7" name="テキスト ボックス 236"/>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143904</xdr:rowOff>
    </xdr:from>
    <xdr:to>
      <xdr:col>15</xdr:col>
      <xdr:colOff>50800</xdr:colOff>
      <xdr:row>98</xdr:row>
      <xdr:rowOff>203</xdr:rowOff>
    </xdr:to>
    <xdr:cxnSp macro="">
      <xdr:nvCxnSpPr>
        <xdr:cNvPr id="238" name="直線コネクタ 237"/>
        <xdr:cNvCxnSpPr/>
      </xdr:nvCxnSpPr>
      <xdr:spPr>
        <a:xfrm>
          <a:off x="2019300" y="16774554"/>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39" name="フローチャート: 判断 238"/>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0" name="テキスト ボックス 239"/>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129146</xdr:rowOff>
    </xdr:from>
    <xdr:to>
      <xdr:col>10</xdr:col>
      <xdr:colOff>114300</xdr:colOff>
      <xdr:row>97</xdr:row>
      <xdr:rowOff>143904</xdr:rowOff>
    </xdr:to>
    <xdr:cxnSp macro="">
      <xdr:nvCxnSpPr>
        <xdr:cNvPr id="241" name="直線コネクタ 240"/>
        <xdr:cNvCxnSpPr/>
      </xdr:nvCxnSpPr>
      <xdr:spPr>
        <a:xfrm>
          <a:off x="1130300" y="16759796"/>
          <a:ext cx="889000" cy="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2" name="フローチャート: 判断 241"/>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3" name="テキスト ボックス 242"/>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4" name="フローチャート: 判断 243"/>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5" name="テキスト ボックス 244"/>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93535</xdr:rowOff>
    </xdr:from>
    <xdr:to>
      <xdr:col>24</xdr:col>
      <xdr:colOff>114300</xdr:colOff>
      <xdr:row>98</xdr:row>
      <xdr:rowOff>23685</xdr:rowOff>
    </xdr:to>
    <xdr:sp macro="" textlink="">
      <xdr:nvSpPr>
        <xdr:cNvPr id="251" name="楕円 250"/>
        <xdr:cNvSpPr/>
      </xdr:nvSpPr>
      <xdr:spPr>
        <a:xfrm>
          <a:off x="4584700" y="1672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71962</xdr:rowOff>
    </xdr:from>
    <xdr:ext cx="534377" cy="259045"/>
    <xdr:sp macro="" textlink="">
      <xdr:nvSpPr>
        <xdr:cNvPr id="252" name="扶助費該当値テキスト"/>
        <xdr:cNvSpPr txBox="1"/>
      </xdr:nvSpPr>
      <xdr:spPr>
        <a:xfrm>
          <a:off x="4686300" y="167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98780</xdr:rowOff>
    </xdr:from>
    <xdr:to>
      <xdr:col>20</xdr:col>
      <xdr:colOff>38100</xdr:colOff>
      <xdr:row>98</xdr:row>
      <xdr:rowOff>28930</xdr:rowOff>
    </xdr:to>
    <xdr:sp macro="" textlink="">
      <xdr:nvSpPr>
        <xdr:cNvPr id="253" name="楕円 252"/>
        <xdr:cNvSpPr/>
      </xdr:nvSpPr>
      <xdr:spPr>
        <a:xfrm>
          <a:off x="3746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20057</xdr:rowOff>
    </xdr:from>
    <xdr:ext cx="534377" cy="259045"/>
    <xdr:sp macro="" textlink="">
      <xdr:nvSpPr>
        <xdr:cNvPr id="254" name="テキスト ボックス 253"/>
        <xdr:cNvSpPr txBox="1"/>
      </xdr:nvSpPr>
      <xdr:spPr>
        <a:xfrm>
          <a:off x="3530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120853</xdr:rowOff>
    </xdr:from>
    <xdr:to>
      <xdr:col>15</xdr:col>
      <xdr:colOff>101600</xdr:colOff>
      <xdr:row>98</xdr:row>
      <xdr:rowOff>51003</xdr:rowOff>
    </xdr:to>
    <xdr:sp macro="" textlink="">
      <xdr:nvSpPr>
        <xdr:cNvPr id="255" name="楕円 254"/>
        <xdr:cNvSpPr/>
      </xdr:nvSpPr>
      <xdr:spPr>
        <a:xfrm>
          <a:off x="2857500" y="167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42130</xdr:rowOff>
    </xdr:from>
    <xdr:ext cx="534377" cy="259045"/>
    <xdr:sp macro="" textlink="">
      <xdr:nvSpPr>
        <xdr:cNvPr id="256" name="テキスト ボックス 255"/>
        <xdr:cNvSpPr txBox="1"/>
      </xdr:nvSpPr>
      <xdr:spPr>
        <a:xfrm>
          <a:off x="2641111" y="168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93104</xdr:rowOff>
    </xdr:from>
    <xdr:to>
      <xdr:col>10</xdr:col>
      <xdr:colOff>165100</xdr:colOff>
      <xdr:row>98</xdr:row>
      <xdr:rowOff>23254</xdr:rowOff>
    </xdr:to>
    <xdr:sp macro="" textlink="">
      <xdr:nvSpPr>
        <xdr:cNvPr id="257" name="楕円 256"/>
        <xdr:cNvSpPr/>
      </xdr:nvSpPr>
      <xdr:spPr>
        <a:xfrm>
          <a:off x="1968500" y="167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14381</xdr:rowOff>
    </xdr:from>
    <xdr:ext cx="534377" cy="259045"/>
    <xdr:sp macro="" textlink="">
      <xdr:nvSpPr>
        <xdr:cNvPr id="258" name="テキスト ボックス 257"/>
        <xdr:cNvSpPr txBox="1"/>
      </xdr:nvSpPr>
      <xdr:spPr>
        <a:xfrm>
          <a:off x="1752111" y="168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78346</xdr:rowOff>
    </xdr:from>
    <xdr:to>
      <xdr:col>6</xdr:col>
      <xdr:colOff>38100</xdr:colOff>
      <xdr:row>98</xdr:row>
      <xdr:rowOff>8496</xdr:rowOff>
    </xdr:to>
    <xdr:sp macro="" textlink="">
      <xdr:nvSpPr>
        <xdr:cNvPr id="259" name="楕円 258"/>
        <xdr:cNvSpPr/>
      </xdr:nvSpPr>
      <xdr:spPr>
        <a:xfrm>
          <a:off x="1079500" y="167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171073</xdr:rowOff>
    </xdr:from>
    <xdr:ext cx="534377" cy="259045"/>
    <xdr:sp macro="" textlink="">
      <xdr:nvSpPr>
        <xdr:cNvPr id="260" name="テキスト ボックス 259"/>
        <xdr:cNvSpPr txBox="1"/>
      </xdr:nvSpPr>
      <xdr:spPr>
        <a:xfrm>
          <a:off x="863111" y="1680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3" name="テキスト ボックス 272"/>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87" name="直線コネクタ 286"/>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88" name="補助費等最小値テキスト"/>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89" name="直線コネクタ 288"/>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0" name="補助費等最大値テキスト"/>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1" name="直線コネクタ 290"/>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147450</xdr:rowOff>
    </xdr:from>
    <xdr:to>
      <xdr:col>55</xdr:col>
      <xdr:colOff>0</xdr:colOff>
      <xdr:row>38</xdr:row>
      <xdr:rowOff>91005</xdr:rowOff>
    </xdr:to>
    <xdr:cxnSp macro="">
      <xdr:nvCxnSpPr>
        <xdr:cNvPr id="292" name="直線コネクタ 291"/>
        <xdr:cNvCxnSpPr/>
      </xdr:nvCxnSpPr>
      <xdr:spPr>
        <a:xfrm flipV="1">
          <a:off x="9639300" y="6148200"/>
          <a:ext cx="838200" cy="45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3" name="補助費等平均値テキスト"/>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4" name="フローチャート: 判断 293"/>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74399</xdr:rowOff>
    </xdr:from>
    <xdr:to>
      <xdr:col>50</xdr:col>
      <xdr:colOff>114300</xdr:colOff>
      <xdr:row>38</xdr:row>
      <xdr:rowOff>91005</xdr:rowOff>
    </xdr:to>
    <xdr:cxnSp macro="">
      <xdr:nvCxnSpPr>
        <xdr:cNvPr id="295" name="直線コネクタ 294"/>
        <xdr:cNvCxnSpPr/>
      </xdr:nvCxnSpPr>
      <xdr:spPr>
        <a:xfrm>
          <a:off x="8750300" y="6589499"/>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46557</xdr:rowOff>
    </xdr:from>
    <xdr:to>
      <xdr:col>50</xdr:col>
      <xdr:colOff>165100</xdr:colOff>
      <xdr:row>39</xdr:row>
      <xdr:rowOff>148157</xdr:rowOff>
    </xdr:to>
    <xdr:sp macro="" textlink="">
      <xdr:nvSpPr>
        <xdr:cNvPr id="296" name="フローチャート: 判断 295"/>
        <xdr:cNvSpPr/>
      </xdr:nvSpPr>
      <xdr:spPr>
        <a:xfrm>
          <a:off x="9588500" y="673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139284</xdr:rowOff>
    </xdr:from>
    <xdr:ext cx="599010" cy="259045"/>
    <xdr:sp macro="" textlink="">
      <xdr:nvSpPr>
        <xdr:cNvPr id="297" name="テキスト ボックス 296"/>
        <xdr:cNvSpPr txBox="1"/>
      </xdr:nvSpPr>
      <xdr:spPr>
        <a:xfrm>
          <a:off x="9339795" y="682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74399</xdr:rowOff>
    </xdr:from>
    <xdr:to>
      <xdr:col>45</xdr:col>
      <xdr:colOff>177800</xdr:colOff>
      <xdr:row>38</xdr:row>
      <xdr:rowOff>110227</xdr:rowOff>
    </xdr:to>
    <xdr:cxnSp macro="">
      <xdr:nvCxnSpPr>
        <xdr:cNvPr id="298" name="直線コネクタ 297"/>
        <xdr:cNvCxnSpPr/>
      </xdr:nvCxnSpPr>
      <xdr:spPr>
        <a:xfrm flipV="1">
          <a:off x="7861300" y="6589499"/>
          <a:ext cx="8890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54721</xdr:rowOff>
    </xdr:from>
    <xdr:to>
      <xdr:col>46</xdr:col>
      <xdr:colOff>38100</xdr:colOff>
      <xdr:row>39</xdr:row>
      <xdr:rowOff>156321</xdr:rowOff>
    </xdr:to>
    <xdr:sp macro="" textlink="">
      <xdr:nvSpPr>
        <xdr:cNvPr id="299" name="フローチャート: 判断 298"/>
        <xdr:cNvSpPr/>
      </xdr:nvSpPr>
      <xdr:spPr>
        <a:xfrm>
          <a:off x="8699500" y="674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147448</xdr:rowOff>
    </xdr:from>
    <xdr:ext cx="534377" cy="259045"/>
    <xdr:sp macro="" textlink="">
      <xdr:nvSpPr>
        <xdr:cNvPr id="300" name="テキスト ボックス 299"/>
        <xdr:cNvSpPr txBox="1"/>
      </xdr:nvSpPr>
      <xdr:spPr>
        <a:xfrm>
          <a:off x="8483111" y="68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110227</xdr:rowOff>
    </xdr:from>
    <xdr:to>
      <xdr:col>41</xdr:col>
      <xdr:colOff>50800</xdr:colOff>
      <xdr:row>38</xdr:row>
      <xdr:rowOff>133831</xdr:rowOff>
    </xdr:to>
    <xdr:cxnSp macro="">
      <xdr:nvCxnSpPr>
        <xdr:cNvPr id="301" name="直線コネクタ 300"/>
        <xdr:cNvCxnSpPr/>
      </xdr:nvCxnSpPr>
      <xdr:spPr>
        <a:xfrm flipV="1">
          <a:off x="6972300" y="6625327"/>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38628</xdr:rowOff>
    </xdr:from>
    <xdr:to>
      <xdr:col>41</xdr:col>
      <xdr:colOff>101600</xdr:colOff>
      <xdr:row>39</xdr:row>
      <xdr:rowOff>140228</xdr:rowOff>
    </xdr:to>
    <xdr:sp macro="" textlink="">
      <xdr:nvSpPr>
        <xdr:cNvPr id="302" name="フローチャート: 判断 301"/>
        <xdr:cNvSpPr/>
      </xdr:nvSpPr>
      <xdr:spPr>
        <a:xfrm>
          <a:off x="7810500" y="672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131355</xdr:rowOff>
    </xdr:from>
    <xdr:ext cx="599010" cy="259045"/>
    <xdr:sp macro="" textlink="">
      <xdr:nvSpPr>
        <xdr:cNvPr id="303" name="テキスト ボックス 302"/>
        <xdr:cNvSpPr txBox="1"/>
      </xdr:nvSpPr>
      <xdr:spPr>
        <a:xfrm>
          <a:off x="7561795" y="681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59835</xdr:rowOff>
    </xdr:from>
    <xdr:to>
      <xdr:col>36</xdr:col>
      <xdr:colOff>165100</xdr:colOff>
      <xdr:row>39</xdr:row>
      <xdr:rowOff>161435</xdr:rowOff>
    </xdr:to>
    <xdr:sp macro="" textlink="">
      <xdr:nvSpPr>
        <xdr:cNvPr id="304" name="フローチャート: 判断 303"/>
        <xdr:cNvSpPr/>
      </xdr:nvSpPr>
      <xdr:spPr>
        <a:xfrm>
          <a:off x="6921500" y="67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152562</xdr:rowOff>
    </xdr:from>
    <xdr:ext cx="534377" cy="259045"/>
    <xdr:sp macro="" textlink="">
      <xdr:nvSpPr>
        <xdr:cNvPr id="305" name="テキスト ボックス 304"/>
        <xdr:cNvSpPr txBox="1"/>
      </xdr:nvSpPr>
      <xdr:spPr>
        <a:xfrm>
          <a:off x="6705111" y="68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96650</xdr:rowOff>
    </xdr:from>
    <xdr:to>
      <xdr:col>55</xdr:col>
      <xdr:colOff>50800</xdr:colOff>
      <xdr:row>36</xdr:row>
      <xdr:rowOff>26800</xdr:rowOff>
    </xdr:to>
    <xdr:sp macro="" textlink="">
      <xdr:nvSpPr>
        <xdr:cNvPr id="311" name="楕円 310"/>
        <xdr:cNvSpPr/>
      </xdr:nvSpPr>
      <xdr:spPr>
        <a:xfrm>
          <a:off x="10426700" y="60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119527</xdr:rowOff>
    </xdr:from>
    <xdr:ext cx="599010" cy="259045"/>
    <xdr:sp macro="" textlink="">
      <xdr:nvSpPr>
        <xdr:cNvPr id="312" name="補助費等該当値テキスト"/>
        <xdr:cNvSpPr txBox="1"/>
      </xdr:nvSpPr>
      <xdr:spPr>
        <a:xfrm>
          <a:off x="10528300" y="59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40205</xdr:rowOff>
    </xdr:from>
    <xdr:to>
      <xdr:col>50</xdr:col>
      <xdr:colOff>165100</xdr:colOff>
      <xdr:row>38</xdr:row>
      <xdr:rowOff>141805</xdr:rowOff>
    </xdr:to>
    <xdr:sp macro="" textlink="">
      <xdr:nvSpPr>
        <xdr:cNvPr id="313" name="楕円 312"/>
        <xdr:cNvSpPr/>
      </xdr:nvSpPr>
      <xdr:spPr>
        <a:xfrm>
          <a:off x="9588500" y="65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158332</xdr:rowOff>
    </xdr:from>
    <xdr:ext cx="599010" cy="259045"/>
    <xdr:sp macro="" textlink="">
      <xdr:nvSpPr>
        <xdr:cNvPr id="314" name="テキスト ボックス 313"/>
        <xdr:cNvSpPr txBox="1"/>
      </xdr:nvSpPr>
      <xdr:spPr>
        <a:xfrm>
          <a:off x="9339795" y="63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23599</xdr:rowOff>
    </xdr:from>
    <xdr:to>
      <xdr:col>46</xdr:col>
      <xdr:colOff>38100</xdr:colOff>
      <xdr:row>38</xdr:row>
      <xdr:rowOff>125199</xdr:rowOff>
    </xdr:to>
    <xdr:sp macro="" textlink="">
      <xdr:nvSpPr>
        <xdr:cNvPr id="315" name="楕円 314"/>
        <xdr:cNvSpPr/>
      </xdr:nvSpPr>
      <xdr:spPr>
        <a:xfrm>
          <a:off x="8699500" y="653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141726</xdr:rowOff>
    </xdr:from>
    <xdr:ext cx="599010" cy="259045"/>
    <xdr:sp macro="" textlink="">
      <xdr:nvSpPr>
        <xdr:cNvPr id="316" name="テキスト ボックス 315"/>
        <xdr:cNvSpPr txBox="1"/>
      </xdr:nvSpPr>
      <xdr:spPr>
        <a:xfrm>
          <a:off x="8450795" y="63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59427</xdr:rowOff>
    </xdr:from>
    <xdr:to>
      <xdr:col>41</xdr:col>
      <xdr:colOff>101600</xdr:colOff>
      <xdr:row>38</xdr:row>
      <xdr:rowOff>161027</xdr:rowOff>
    </xdr:to>
    <xdr:sp macro="" textlink="">
      <xdr:nvSpPr>
        <xdr:cNvPr id="317" name="楕円 316"/>
        <xdr:cNvSpPr/>
      </xdr:nvSpPr>
      <xdr:spPr>
        <a:xfrm>
          <a:off x="7810500" y="65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6104</xdr:rowOff>
    </xdr:from>
    <xdr:ext cx="599010" cy="259045"/>
    <xdr:sp macro="" textlink="">
      <xdr:nvSpPr>
        <xdr:cNvPr id="318" name="テキスト ボックス 317"/>
        <xdr:cNvSpPr txBox="1"/>
      </xdr:nvSpPr>
      <xdr:spPr>
        <a:xfrm>
          <a:off x="7561795" y="63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83031</xdr:rowOff>
    </xdr:from>
    <xdr:to>
      <xdr:col>36</xdr:col>
      <xdr:colOff>165100</xdr:colOff>
      <xdr:row>39</xdr:row>
      <xdr:rowOff>13181</xdr:rowOff>
    </xdr:to>
    <xdr:sp macro="" textlink="">
      <xdr:nvSpPr>
        <xdr:cNvPr id="319" name="楕円 318"/>
        <xdr:cNvSpPr/>
      </xdr:nvSpPr>
      <xdr:spPr>
        <a:xfrm>
          <a:off x="6921500" y="65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29708</xdr:rowOff>
    </xdr:from>
    <xdr:ext cx="599010" cy="259045"/>
    <xdr:sp macro="" textlink="">
      <xdr:nvSpPr>
        <xdr:cNvPr id="320" name="テキスト ボックス 319"/>
        <xdr:cNvSpPr txBox="1"/>
      </xdr:nvSpPr>
      <xdr:spPr>
        <a:xfrm>
          <a:off x="6672795" y="63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4" name="テキスト ボックス 333"/>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4" name="直線コネクタ 343"/>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45" name="普通建設事業費最小値テキスト"/>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46" name="直線コネクタ 345"/>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47" name="普通建設事業費最大値テキスト"/>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48" name="直線コネクタ 347"/>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150969</xdr:rowOff>
    </xdr:from>
    <xdr:to>
      <xdr:col>55</xdr:col>
      <xdr:colOff>0</xdr:colOff>
      <xdr:row>59</xdr:row>
      <xdr:rowOff>13367</xdr:rowOff>
    </xdr:to>
    <xdr:cxnSp macro="">
      <xdr:nvCxnSpPr>
        <xdr:cNvPr id="349" name="直線コネクタ 348"/>
        <xdr:cNvCxnSpPr/>
      </xdr:nvCxnSpPr>
      <xdr:spPr>
        <a:xfrm>
          <a:off x="9639300" y="10095069"/>
          <a:ext cx="838200" cy="3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0" name="普通建設事業費平均値テキスト"/>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1" name="フローチャート: 判断 350"/>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150969</xdr:rowOff>
    </xdr:from>
    <xdr:to>
      <xdr:col>50</xdr:col>
      <xdr:colOff>114300</xdr:colOff>
      <xdr:row>58</xdr:row>
      <xdr:rowOff>164741</xdr:rowOff>
    </xdr:to>
    <xdr:cxnSp macro="">
      <xdr:nvCxnSpPr>
        <xdr:cNvPr id="352" name="直線コネクタ 351"/>
        <xdr:cNvCxnSpPr/>
      </xdr:nvCxnSpPr>
      <xdr:spPr>
        <a:xfrm flipV="1">
          <a:off x="8750300" y="10095069"/>
          <a:ext cx="889000" cy="1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116994</xdr:rowOff>
    </xdr:from>
    <xdr:to>
      <xdr:col>50</xdr:col>
      <xdr:colOff>165100</xdr:colOff>
      <xdr:row>59</xdr:row>
      <xdr:rowOff>47144</xdr:rowOff>
    </xdr:to>
    <xdr:sp macro="" textlink="">
      <xdr:nvSpPr>
        <xdr:cNvPr id="353" name="フローチャート: 判断 352"/>
        <xdr:cNvSpPr/>
      </xdr:nvSpPr>
      <xdr:spPr>
        <a:xfrm>
          <a:off x="9588500" y="100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38271</xdr:rowOff>
    </xdr:from>
    <xdr:ext cx="599010" cy="259045"/>
    <xdr:sp macro="" textlink="">
      <xdr:nvSpPr>
        <xdr:cNvPr id="354" name="テキスト ボックス 353"/>
        <xdr:cNvSpPr txBox="1"/>
      </xdr:nvSpPr>
      <xdr:spPr>
        <a:xfrm>
          <a:off x="9339795" y="1015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139450</xdr:rowOff>
    </xdr:from>
    <xdr:to>
      <xdr:col>45</xdr:col>
      <xdr:colOff>177800</xdr:colOff>
      <xdr:row>58</xdr:row>
      <xdr:rowOff>164741</xdr:rowOff>
    </xdr:to>
    <xdr:cxnSp macro="">
      <xdr:nvCxnSpPr>
        <xdr:cNvPr id="355" name="直線コネクタ 354"/>
        <xdr:cNvCxnSpPr/>
      </xdr:nvCxnSpPr>
      <xdr:spPr>
        <a:xfrm>
          <a:off x="7861300" y="10083550"/>
          <a:ext cx="889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121365</xdr:rowOff>
    </xdr:from>
    <xdr:to>
      <xdr:col>46</xdr:col>
      <xdr:colOff>38100</xdr:colOff>
      <xdr:row>59</xdr:row>
      <xdr:rowOff>51515</xdr:rowOff>
    </xdr:to>
    <xdr:sp macro="" textlink="">
      <xdr:nvSpPr>
        <xdr:cNvPr id="356" name="フローチャート: 判断 355"/>
        <xdr:cNvSpPr/>
      </xdr:nvSpPr>
      <xdr:spPr>
        <a:xfrm>
          <a:off x="86995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42642</xdr:rowOff>
    </xdr:from>
    <xdr:ext cx="599010" cy="259045"/>
    <xdr:sp macro="" textlink="">
      <xdr:nvSpPr>
        <xdr:cNvPr id="357" name="テキスト ボックス 356"/>
        <xdr:cNvSpPr txBox="1"/>
      </xdr:nvSpPr>
      <xdr:spPr>
        <a:xfrm>
          <a:off x="8450795" y="1015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106507</xdr:rowOff>
    </xdr:from>
    <xdr:to>
      <xdr:col>41</xdr:col>
      <xdr:colOff>50800</xdr:colOff>
      <xdr:row>58</xdr:row>
      <xdr:rowOff>139450</xdr:rowOff>
    </xdr:to>
    <xdr:cxnSp macro="">
      <xdr:nvCxnSpPr>
        <xdr:cNvPr id="358" name="直線コネクタ 357"/>
        <xdr:cNvCxnSpPr/>
      </xdr:nvCxnSpPr>
      <xdr:spPr>
        <a:xfrm>
          <a:off x="6972300" y="10050607"/>
          <a:ext cx="889000" cy="3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118282</xdr:rowOff>
    </xdr:from>
    <xdr:to>
      <xdr:col>41</xdr:col>
      <xdr:colOff>101600</xdr:colOff>
      <xdr:row>59</xdr:row>
      <xdr:rowOff>48432</xdr:rowOff>
    </xdr:to>
    <xdr:sp macro="" textlink="">
      <xdr:nvSpPr>
        <xdr:cNvPr id="359" name="フローチャート: 判断 358"/>
        <xdr:cNvSpPr/>
      </xdr:nvSpPr>
      <xdr:spPr>
        <a:xfrm>
          <a:off x="7810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39559</xdr:rowOff>
    </xdr:from>
    <xdr:ext cx="599010" cy="259045"/>
    <xdr:sp macro="" textlink="">
      <xdr:nvSpPr>
        <xdr:cNvPr id="360" name="テキスト ボックス 359"/>
        <xdr:cNvSpPr txBox="1"/>
      </xdr:nvSpPr>
      <xdr:spPr>
        <a:xfrm>
          <a:off x="7561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112274</xdr:rowOff>
    </xdr:from>
    <xdr:to>
      <xdr:col>36</xdr:col>
      <xdr:colOff>165100</xdr:colOff>
      <xdr:row>59</xdr:row>
      <xdr:rowOff>42424</xdr:rowOff>
    </xdr:to>
    <xdr:sp macro="" textlink="">
      <xdr:nvSpPr>
        <xdr:cNvPr id="361" name="フローチャート: 判断 360"/>
        <xdr:cNvSpPr/>
      </xdr:nvSpPr>
      <xdr:spPr>
        <a:xfrm>
          <a:off x="6921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33551</xdr:rowOff>
    </xdr:from>
    <xdr:ext cx="599010" cy="259045"/>
    <xdr:sp macro="" textlink="">
      <xdr:nvSpPr>
        <xdr:cNvPr id="362" name="テキスト ボックス 361"/>
        <xdr:cNvSpPr txBox="1"/>
      </xdr:nvSpPr>
      <xdr:spPr>
        <a:xfrm>
          <a:off x="6672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134017</xdr:rowOff>
    </xdr:from>
    <xdr:to>
      <xdr:col>55</xdr:col>
      <xdr:colOff>50800</xdr:colOff>
      <xdr:row>59</xdr:row>
      <xdr:rowOff>64167</xdr:rowOff>
    </xdr:to>
    <xdr:sp macro="" textlink="">
      <xdr:nvSpPr>
        <xdr:cNvPr id="368" name="楕円 367"/>
        <xdr:cNvSpPr/>
      </xdr:nvSpPr>
      <xdr:spPr>
        <a:xfrm>
          <a:off x="10426700" y="100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48944</xdr:rowOff>
    </xdr:from>
    <xdr:ext cx="534377" cy="259045"/>
    <xdr:sp macro="" textlink="">
      <xdr:nvSpPr>
        <xdr:cNvPr id="369" name="普通建設事業費該当値テキスト"/>
        <xdr:cNvSpPr txBox="1"/>
      </xdr:nvSpPr>
      <xdr:spPr>
        <a:xfrm>
          <a:off x="10528300" y="99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100169</xdr:rowOff>
    </xdr:from>
    <xdr:to>
      <xdr:col>50</xdr:col>
      <xdr:colOff>165100</xdr:colOff>
      <xdr:row>59</xdr:row>
      <xdr:rowOff>30319</xdr:rowOff>
    </xdr:to>
    <xdr:sp macro="" textlink="">
      <xdr:nvSpPr>
        <xdr:cNvPr id="370" name="楕円 369"/>
        <xdr:cNvSpPr/>
      </xdr:nvSpPr>
      <xdr:spPr>
        <a:xfrm>
          <a:off x="9588500" y="100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46846</xdr:rowOff>
    </xdr:from>
    <xdr:ext cx="599010" cy="259045"/>
    <xdr:sp macro="" textlink="">
      <xdr:nvSpPr>
        <xdr:cNvPr id="371" name="テキスト ボックス 370"/>
        <xdr:cNvSpPr txBox="1"/>
      </xdr:nvSpPr>
      <xdr:spPr>
        <a:xfrm>
          <a:off x="9339795" y="981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113941</xdr:rowOff>
    </xdr:from>
    <xdr:to>
      <xdr:col>46</xdr:col>
      <xdr:colOff>38100</xdr:colOff>
      <xdr:row>59</xdr:row>
      <xdr:rowOff>44091</xdr:rowOff>
    </xdr:to>
    <xdr:sp macro="" textlink="">
      <xdr:nvSpPr>
        <xdr:cNvPr id="372" name="楕円 371"/>
        <xdr:cNvSpPr/>
      </xdr:nvSpPr>
      <xdr:spPr>
        <a:xfrm>
          <a:off x="8699500" y="1005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60618</xdr:rowOff>
    </xdr:from>
    <xdr:ext cx="599010" cy="259045"/>
    <xdr:sp macro="" textlink="">
      <xdr:nvSpPr>
        <xdr:cNvPr id="373" name="テキスト ボックス 372"/>
        <xdr:cNvSpPr txBox="1"/>
      </xdr:nvSpPr>
      <xdr:spPr>
        <a:xfrm>
          <a:off x="8450795" y="983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88650</xdr:rowOff>
    </xdr:from>
    <xdr:to>
      <xdr:col>41</xdr:col>
      <xdr:colOff>101600</xdr:colOff>
      <xdr:row>59</xdr:row>
      <xdr:rowOff>18800</xdr:rowOff>
    </xdr:to>
    <xdr:sp macro="" textlink="">
      <xdr:nvSpPr>
        <xdr:cNvPr id="374" name="楕円 373"/>
        <xdr:cNvSpPr/>
      </xdr:nvSpPr>
      <xdr:spPr>
        <a:xfrm>
          <a:off x="7810500" y="1003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35327</xdr:rowOff>
    </xdr:from>
    <xdr:ext cx="599010" cy="259045"/>
    <xdr:sp macro="" textlink="">
      <xdr:nvSpPr>
        <xdr:cNvPr id="375" name="テキスト ボックス 374"/>
        <xdr:cNvSpPr txBox="1"/>
      </xdr:nvSpPr>
      <xdr:spPr>
        <a:xfrm>
          <a:off x="7561795" y="980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55707</xdr:rowOff>
    </xdr:from>
    <xdr:to>
      <xdr:col>36</xdr:col>
      <xdr:colOff>165100</xdr:colOff>
      <xdr:row>58</xdr:row>
      <xdr:rowOff>157307</xdr:rowOff>
    </xdr:to>
    <xdr:sp macro="" textlink="">
      <xdr:nvSpPr>
        <xdr:cNvPr id="376" name="楕円 375"/>
        <xdr:cNvSpPr/>
      </xdr:nvSpPr>
      <xdr:spPr>
        <a:xfrm>
          <a:off x="6921500" y="99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2384</xdr:rowOff>
    </xdr:from>
    <xdr:ext cx="599010" cy="259045"/>
    <xdr:sp macro="" textlink="">
      <xdr:nvSpPr>
        <xdr:cNvPr id="377" name="テキスト ボックス 376"/>
        <xdr:cNvSpPr txBox="1"/>
      </xdr:nvSpPr>
      <xdr:spPr>
        <a:xfrm>
          <a:off x="6672795" y="9775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1" name="直線コネクタ 400"/>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4" name="普通建設事業費 （ うち新規整備　）最大値テキスト"/>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05" name="直線コネクタ 404"/>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146396</xdr:rowOff>
    </xdr:from>
    <xdr:to>
      <xdr:col>55</xdr:col>
      <xdr:colOff>0</xdr:colOff>
      <xdr:row>78</xdr:row>
      <xdr:rowOff>161217</xdr:rowOff>
    </xdr:to>
    <xdr:cxnSp macro="">
      <xdr:nvCxnSpPr>
        <xdr:cNvPr id="406" name="直線コネクタ 405"/>
        <xdr:cNvCxnSpPr/>
      </xdr:nvCxnSpPr>
      <xdr:spPr>
        <a:xfrm>
          <a:off x="9639300" y="13519496"/>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07" name="普通建設事業費 （ うち新規整備　）平均値テキスト"/>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08" name="フローチャート: 判断 407"/>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146396</xdr:rowOff>
    </xdr:from>
    <xdr:to>
      <xdr:col>50</xdr:col>
      <xdr:colOff>114300</xdr:colOff>
      <xdr:row>78</xdr:row>
      <xdr:rowOff>155253</xdr:rowOff>
    </xdr:to>
    <xdr:cxnSp macro="">
      <xdr:nvCxnSpPr>
        <xdr:cNvPr id="409" name="直線コネクタ 408"/>
        <xdr:cNvCxnSpPr/>
      </xdr:nvCxnSpPr>
      <xdr:spPr>
        <a:xfrm flipV="1">
          <a:off x="8750300" y="13519496"/>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88103</xdr:rowOff>
    </xdr:from>
    <xdr:to>
      <xdr:col>50</xdr:col>
      <xdr:colOff>165100</xdr:colOff>
      <xdr:row>79</xdr:row>
      <xdr:rowOff>18253</xdr:rowOff>
    </xdr:to>
    <xdr:sp macro="" textlink="">
      <xdr:nvSpPr>
        <xdr:cNvPr id="410" name="フローチャート: 判断 409"/>
        <xdr:cNvSpPr/>
      </xdr:nvSpPr>
      <xdr:spPr>
        <a:xfrm>
          <a:off x="95885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34780</xdr:rowOff>
    </xdr:from>
    <xdr:ext cx="534377" cy="259045"/>
    <xdr:sp macro="" textlink="">
      <xdr:nvSpPr>
        <xdr:cNvPr id="411" name="テキスト ボックス 410"/>
        <xdr:cNvSpPr txBox="1"/>
      </xdr:nvSpPr>
      <xdr:spPr>
        <a:xfrm>
          <a:off x="9372111" y="132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137723</xdr:rowOff>
    </xdr:from>
    <xdr:to>
      <xdr:col>45</xdr:col>
      <xdr:colOff>177800</xdr:colOff>
      <xdr:row>78</xdr:row>
      <xdr:rowOff>155253</xdr:rowOff>
    </xdr:to>
    <xdr:cxnSp macro="">
      <xdr:nvCxnSpPr>
        <xdr:cNvPr id="412" name="直線コネクタ 411"/>
        <xdr:cNvCxnSpPr/>
      </xdr:nvCxnSpPr>
      <xdr:spPr>
        <a:xfrm>
          <a:off x="7861300" y="13510823"/>
          <a:ext cx="889000" cy="1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98231</xdr:rowOff>
    </xdr:from>
    <xdr:to>
      <xdr:col>46</xdr:col>
      <xdr:colOff>38100</xdr:colOff>
      <xdr:row>79</xdr:row>
      <xdr:rowOff>28381</xdr:rowOff>
    </xdr:to>
    <xdr:sp macro="" textlink="">
      <xdr:nvSpPr>
        <xdr:cNvPr id="413" name="フローチャート: 判断 412"/>
        <xdr:cNvSpPr/>
      </xdr:nvSpPr>
      <xdr:spPr>
        <a:xfrm>
          <a:off x="8699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44908</xdr:rowOff>
    </xdr:from>
    <xdr:ext cx="534377" cy="259045"/>
    <xdr:sp macro="" textlink="">
      <xdr:nvSpPr>
        <xdr:cNvPr id="414" name="テキスト ボックス 413"/>
        <xdr:cNvSpPr txBox="1"/>
      </xdr:nvSpPr>
      <xdr:spPr>
        <a:xfrm>
          <a:off x="8483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137723</xdr:rowOff>
    </xdr:from>
    <xdr:to>
      <xdr:col>41</xdr:col>
      <xdr:colOff>50800</xdr:colOff>
      <xdr:row>79</xdr:row>
      <xdr:rowOff>43042</xdr:rowOff>
    </xdr:to>
    <xdr:cxnSp macro="">
      <xdr:nvCxnSpPr>
        <xdr:cNvPr id="415" name="直線コネクタ 414"/>
        <xdr:cNvCxnSpPr/>
      </xdr:nvCxnSpPr>
      <xdr:spPr>
        <a:xfrm flipV="1">
          <a:off x="6972300" y="13510823"/>
          <a:ext cx="889000" cy="7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71941</xdr:rowOff>
    </xdr:from>
    <xdr:to>
      <xdr:col>41</xdr:col>
      <xdr:colOff>101600</xdr:colOff>
      <xdr:row>79</xdr:row>
      <xdr:rowOff>2091</xdr:rowOff>
    </xdr:to>
    <xdr:sp macro="" textlink="">
      <xdr:nvSpPr>
        <xdr:cNvPr id="416" name="フローチャート: 判断 415"/>
        <xdr:cNvSpPr/>
      </xdr:nvSpPr>
      <xdr:spPr>
        <a:xfrm>
          <a:off x="7810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18618</xdr:rowOff>
    </xdr:from>
    <xdr:ext cx="534377" cy="259045"/>
    <xdr:sp macro="" textlink="">
      <xdr:nvSpPr>
        <xdr:cNvPr id="417" name="テキスト ボックス 416"/>
        <xdr:cNvSpPr txBox="1"/>
      </xdr:nvSpPr>
      <xdr:spPr>
        <a:xfrm>
          <a:off x="7594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45197</xdr:rowOff>
    </xdr:from>
    <xdr:to>
      <xdr:col>36</xdr:col>
      <xdr:colOff>165100</xdr:colOff>
      <xdr:row>78</xdr:row>
      <xdr:rowOff>146797</xdr:rowOff>
    </xdr:to>
    <xdr:sp macro="" textlink="">
      <xdr:nvSpPr>
        <xdr:cNvPr id="418" name="フローチャート: 判断 417"/>
        <xdr:cNvSpPr/>
      </xdr:nvSpPr>
      <xdr:spPr>
        <a:xfrm>
          <a:off x="6921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163324</xdr:rowOff>
    </xdr:from>
    <xdr:ext cx="534377" cy="259045"/>
    <xdr:sp macro="" textlink="">
      <xdr:nvSpPr>
        <xdr:cNvPr id="419" name="テキスト ボックス 418"/>
        <xdr:cNvSpPr txBox="1"/>
      </xdr:nvSpPr>
      <xdr:spPr>
        <a:xfrm>
          <a:off x="6705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110417</xdr:rowOff>
    </xdr:from>
    <xdr:to>
      <xdr:col>55</xdr:col>
      <xdr:colOff>50800</xdr:colOff>
      <xdr:row>79</xdr:row>
      <xdr:rowOff>40567</xdr:rowOff>
    </xdr:to>
    <xdr:sp macro="" textlink="">
      <xdr:nvSpPr>
        <xdr:cNvPr id="425" name="楕円 424"/>
        <xdr:cNvSpPr/>
      </xdr:nvSpPr>
      <xdr:spPr>
        <a:xfrm>
          <a:off x="10426700" y="1348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25344</xdr:rowOff>
    </xdr:from>
    <xdr:ext cx="534377" cy="259045"/>
    <xdr:sp macro="" textlink="">
      <xdr:nvSpPr>
        <xdr:cNvPr id="426" name="普通建設事業費 （ うち新規整備　）該当値テキスト"/>
        <xdr:cNvSpPr txBox="1"/>
      </xdr:nvSpPr>
      <xdr:spPr>
        <a:xfrm>
          <a:off x="10528300" y="133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95596</xdr:rowOff>
    </xdr:from>
    <xdr:to>
      <xdr:col>50</xdr:col>
      <xdr:colOff>165100</xdr:colOff>
      <xdr:row>79</xdr:row>
      <xdr:rowOff>25746</xdr:rowOff>
    </xdr:to>
    <xdr:sp macro="" textlink="">
      <xdr:nvSpPr>
        <xdr:cNvPr id="427" name="楕円 426"/>
        <xdr:cNvSpPr/>
      </xdr:nvSpPr>
      <xdr:spPr>
        <a:xfrm>
          <a:off x="9588500" y="134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16873</xdr:rowOff>
    </xdr:from>
    <xdr:ext cx="534377" cy="259045"/>
    <xdr:sp macro="" textlink="">
      <xdr:nvSpPr>
        <xdr:cNvPr id="428" name="テキスト ボックス 427"/>
        <xdr:cNvSpPr txBox="1"/>
      </xdr:nvSpPr>
      <xdr:spPr>
        <a:xfrm>
          <a:off x="9372111" y="1356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104453</xdr:rowOff>
    </xdr:from>
    <xdr:to>
      <xdr:col>46</xdr:col>
      <xdr:colOff>38100</xdr:colOff>
      <xdr:row>79</xdr:row>
      <xdr:rowOff>34603</xdr:rowOff>
    </xdr:to>
    <xdr:sp macro="" textlink="">
      <xdr:nvSpPr>
        <xdr:cNvPr id="429" name="楕円 428"/>
        <xdr:cNvSpPr/>
      </xdr:nvSpPr>
      <xdr:spPr>
        <a:xfrm>
          <a:off x="8699500" y="134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25730</xdr:rowOff>
    </xdr:from>
    <xdr:ext cx="534377" cy="259045"/>
    <xdr:sp macro="" textlink="">
      <xdr:nvSpPr>
        <xdr:cNvPr id="430" name="テキスト ボックス 429"/>
        <xdr:cNvSpPr txBox="1"/>
      </xdr:nvSpPr>
      <xdr:spPr>
        <a:xfrm>
          <a:off x="8483111" y="135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86923</xdr:rowOff>
    </xdr:from>
    <xdr:to>
      <xdr:col>41</xdr:col>
      <xdr:colOff>101600</xdr:colOff>
      <xdr:row>79</xdr:row>
      <xdr:rowOff>17073</xdr:rowOff>
    </xdr:to>
    <xdr:sp macro="" textlink="">
      <xdr:nvSpPr>
        <xdr:cNvPr id="431" name="楕円 430"/>
        <xdr:cNvSpPr/>
      </xdr:nvSpPr>
      <xdr:spPr>
        <a:xfrm>
          <a:off x="7810500" y="1346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8200</xdr:rowOff>
    </xdr:from>
    <xdr:ext cx="534377" cy="259045"/>
    <xdr:sp macro="" textlink="">
      <xdr:nvSpPr>
        <xdr:cNvPr id="432" name="テキスト ボックス 431"/>
        <xdr:cNvSpPr txBox="1"/>
      </xdr:nvSpPr>
      <xdr:spPr>
        <a:xfrm>
          <a:off x="7594111" y="1355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163692</xdr:rowOff>
    </xdr:from>
    <xdr:to>
      <xdr:col>36</xdr:col>
      <xdr:colOff>165100</xdr:colOff>
      <xdr:row>79</xdr:row>
      <xdr:rowOff>93842</xdr:rowOff>
    </xdr:to>
    <xdr:sp macro="" textlink="">
      <xdr:nvSpPr>
        <xdr:cNvPr id="433" name="楕円 432"/>
        <xdr:cNvSpPr/>
      </xdr:nvSpPr>
      <xdr:spPr>
        <a:xfrm>
          <a:off x="6921500" y="13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84969</xdr:rowOff>
    </xdr:from>
    <xdr:ext cx="378565" cy="259045"/>
    <xdr:sp macro="" textlink="">
      <xdr:nvSpPr>
        <xdr:cNvPr id="434" name="テキスト ボックス 433"/>
        <xdr:cNvSpPr txBox="1"/>
      </xdr:nvSpPr>
      <xdr:spPr>
        <a:xfrm>
          <a:off x="6783017" y="13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56" name="直線コネクタ 455"/>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57" name="普通建設事業費 （ うち更新整備　）最小値テキスト"/>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58" name="直線コネクタ 457"/>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59" name="普通建設事業費 （ うち更新整備　）最大値テキスト"/>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0" name="直線コネクタ 459"/>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77039</xdr:rowOff>
    </xdr:from>
    <xdr:to>
      <xdr:col>55</xdr:col>
      <xdr:colOff>0</xdr:colOff>
      <xdr:row>98</xdr:row>
      <xdr:rowOff>99361</xdr:rowOff>
    </xdr:to>
    <xdr:cxnSp macro="">
      <xdr:nvCxnSpPr>
        <xdr:cNvPr id="461" name="直線コネクタ 460"/>
        <xdr:cNvCxnSpPr/>
      </xdr:nvCxnSpPr>
      <xdr:spPr>
        <a:xfrm>
          <a:off x="9639300" y="16879139"/>
          <a:ext cx="8382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2" name="普通建設事業費 （ うち更新整備　）平均値テキスト"/>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3" name="フローチャート: 判断 462"/>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52412</xdr:rowOff>
    </xdr:from>
    <xdr:to>
      <xdr:col>50</xdr:col>
      <xdr:colOff>114300</xdr:colOff>
      <xdr:row>98</xdr:row>
      <xdr:rowOff>77039</xdr:rowOff>
    </xdr:to>
    <xdr:cxnSp macro="">
      <xdr:nvCxnSpPr>
        <xdr:cNvPr id="464" name="直線コネクタ 463"/>
        <xdr:cNvCxnSpPr/>
      </xdr:nvCxnSpPr>
      <xdr:spPr>
        <a:xfrm>
          <a:off x="8750300" y="16854512"/>
          <a:ext cx="8890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23802</xdr:rowOff>
    </xdr:from>
    <xdr:to>
      <xdr:col>50</xdr:col>
      <xdr:colOff>165100</xdr:colOff>
      <xdr:row>98</xdr:row>
      <xdr:rowOff>125402</xdr:rowOff>
    </xdr:to>
    <xdr:sp macro="" textlink="">
      <xdr:nvSpPr>
        <xdr:cNvPr id="465" name="フローチャート: 判断 464"/>
        <xdr:cNvSpPr/>
      </xdr:nvSpPr>
      <xdr:spPr>
        <a:xfrm>
          <a:off x="9588500" y="168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141929</xdr:rowOff>
    </xdr:from>
    <xdr:ext cx="534377" cy="259045"/>
    <xdr:sp macro="" textlink="">
      <xdr:nvSpPr>
        <xdr:cNvPr id="466" name="テキスト ボックス 465"/>
        <xdr:cNvSpPr txBox="1"/>
      </xdr:nvSpPr>
      <xdr:spPr>
        <a:xfrm>
          <a:off x="9372111" y="166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5792</xdr:rowOff>
    </xdr:from>
    <xdr:to>
      <xdr:col>45</xdr:col>
      <xdr:colOff>177800</xdr:colOff>
      <xdr:row>98</xdr:row>
      <xdr:rowOff>52412</xdr:rowOff>
    </xdr:to>
    <xdr:cxnSp macro="">
      <xdr:nvCxnSpPr>
        <xdr:cNvPr id="467" name="直線コネクタ 466"/>
        <xdr:cNvCxnSpPr/>
      </xdr:nvCxnSpPr>
      <xdr:spPr>
        <a:xfrm>
          <a:off x="7861300" y="16807892"/>
          <a:ext cx="889000" cy="4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30432</xdr:rowOff>
    </xdr:from>
    <xdr:to>
      <xdr:col>46</xdr:col>
      <xdr:colOff>38100</xdr:colOff>
      <xdr:row>98</xdr:row>
      <xdr:rowOff>132032</xdr:rowOff>
    </xdr:to>
    <xdr:sp macro="" textlink="">
      <xdr:nvSpPr>
        <xdr:cNvPr id="468" name="フローチャート: 判断 467"/>
        <xdr:cNvSpPr/>
      </xdr:nvSpPr>
      <xdr:spPr>
        <a:xfrm>
          <a:off x="8699500" y="168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123159</xdr:rowOff>
    </xdr:from>
    <xdr:ext cx="534377" cy="259045"/>
    <xdr:sp macro="" textlink="">
      <xdr:nvSpPr>
        <xdr:cNvPr id="469" name="テキスト ボックス 468"/>
        <xdr:cNvSpPr txBox="1"/>
      </xdr:nvSpPr>
      <xdr:spPr>
        <a:xfrm>
          <a:off x="8483111" y="169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87368</xdr:rowOff>
    </xdr:from>
    <xdr:to>
      <xdr:col>41</xdr:col>
      <xdr:colOff>50800</xdr:colOff>
      <xdr:row>98</xdr:row>
      <xdr:rowOff>5792</xdr:rowOff>
    </xdr:to>
    <xdr:cxnSp macro="">
      <xdr:nvCxnSpPr>
        <xdr:cNvPr id="470" name="直線コネクタ 469"/>
        <xdr:cNvCxnSpPr/>
      </xdr:nvCxnSpPr>
      <xdr:spPr>
        <a:xfrm>
          <a:off x="6972300" y="16718018"/>
          <a:ext cx="889000" cy="8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34203</xdr:rowOff>
    </xdr:from>
    <xdr:to>
      <xdr:col>41</xdr:col>
      <xdr:colOff>101600</xdr:colOff>
      <xdr:row>98</xdr:row>
      <xdr:rowOff>135803</xdr:rowOff>
    </xdr:to>
    <xdr:sp macro="" textlink="">
      <xdr:nvSpPr>
        <xdr:cNvPr id="471" name="フローチャート: 判断 470"/>
        <xdr:cNvSpPr/>
      </xdr:nvSpPr>
      <xdr:spPr>
        <a:xfrm>
          <a:off x="7810500" y="1683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126930</xdr:rowOff>
    </xdr:from>
    <xdr:ext cx="534377" cy="259045"/>
    <xdr:sp macro="" textlink="">
      <xdr:nvSpPr>
        <xdr:cNvPr id="472" name="テキスト ボックス 471"/>
        <xdr:cNvSpPr txBox="1"/>
      </xdr:nvSpPr>
      <xdr:spPr>
        <a:xfrm>
          <a:off x="7594111" y="169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37069</xdr:rowOff>
    </xdr:from>
    <xdr:to>
      <xdr:col>36</xdr:col>
      <xdr:colOff>165100</xdr:colOff>
      <xdr:row>98</xdr:row>
      <xdr:rowOff>138669</xdr:rowOff>
    </xdr:to>
    <xdr:sp macro="" textlink="">
      <xdr:nvSpPr>
        <xdr:cNvPr id="473" name="フローチャート: 判断 472"/>
        <xdr:cNvSpPr/>
      </xdr:nvSpPr>
      <xdr:spPr>
        <a:xfrm>
          <a:off x="69215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129796</xdr:rowOff>
    </xdr:from>
    <xdr:ext cx="534377" cy="259045"/>
    <xdr:sp macro="" textlink="">
      <xdr:nvSpPr>
        <xdr:cNvPr id="474" name="テキスト ボックス 473"/>
        <xdr:cNvSpPr txBox="1"/>
      </xdr:nvSpPr>
      <xdr:spPr>
        <a:xfrm>
          <a:off x="6705111" y="169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48561</xdr:rowOff>
    </xdr:from>
    <xdr:to>
      <xdr:col>55</xdr:col>
      <xdr:colOff>50800</xdr:colOff>
      <xdr:row>98</xdr:row>
      <xdr:rowOff>150161</xdr:rowOff>
    </xdr:to>
    <xdr:sp macro="" textlink="">
      <xdr:nvSpPr>
        <xdr:cNvPr id="480" name="楕円 479"/>
        <xdr:cNvSpPr/>
      </xdr:nvSpPr>
      <xdr:spPr>
        <a:xfrm>
          <a:off x="10426700" y="168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134938</xdr:rowOff>
    </xdr:from>
    <xdr:ext cx="534377" cy="259045"/>
    <xdr:sp macro="" textlink="">
      <xdr:nvSpPr>
        <xdr:cNvPr id="481" name="普通建設事業費 （ うち更新整備　）該当値テキスト"/>
        <xdr:cNvSpPr txBox="1"/>
      </xdr:nvSpPr>
      <xdr:spPr>
        <a:xfrm>
          <a:off x="10528300" y="167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26239</xdr:rowOff>
    </xdr:from>
    <xdr:to>
      <xdr:col>50</xdr:col>
      <xdr:colOff>165100</xdr:colOff>
      <xdr:row>98</xdr:row>
      <xdr:rowOff>127839</xdr:rowOff>
    </xdr:to>
    <xdr:sp macro="" textlink="">
      <xdr:nvSpPr>
        <xdr:cNvPr id="482" name="楕円 481"/>
        <xdr:cNvSpPr/>
      </xdr:nvSpPr>
      <xdr:spPr>
        <a:xfrm>
          <a:off x="9588500" y="168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118966</xdr:rowOff>
    </xdr:from>
    <xdr:ext cx="534377" cy="259045"/>
    <xdr:sp macro="" textlink="">
      <xdr:nvSpPr>
        <xdr:cNvPr id="483" name="テキスト ボックス 482"/>
        <xdr:cNvSpPr txBox="1"/>
      </xdr:nvSpPr>
      <xdr:spPr>
        <a:xfrm>
          <a:off x="9372111" y="169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1612</xdr:rowOff>
    </xdr:from>
    <xdr:to>
      <xdr:col>46</xdr:col>
      <xdr:colOff>38100</xdr:colOff>
      <xdr:row>98</xdr:row>
      <xdr:rowOff>103212</xdr:rowOff>
    </xdr:to>
    <xdr:sp macro="" textlink="">
      <xdr:nvSpPr>
        <xdr:cNvPr id="484" name="楕円 483"/>
        <xdr:cNvSpPr/>
      </xdr:nvSpPr>
      <xdr:spPr>
        <a:xfrm>
          <a:off x="8699500" y="168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119739</xdr:rowOff>
    </xdr:from>
    <xdr:ext cx="534377" cy="259045"/>
    <xdr:sp macro="" textlink="">
      <xdr:nvSpPr>
        <xdr:cNvPr id="485" name="テキスト ボックス 484"/>
        <xdr:cNvSpPr txBox="1"/>
      </xdr:nvSpPr>
      <xdr:spPr>
        <a:xfrm>
          <a:off x="8483111" y="1657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126442</xdr:rowOff>
    </xdr:from>
    <xdr:to>
      <xdr:col>41</xdr:col>
      <xdr:colOff>101600</xdr:colOff>
      <xdr:row>98</xdr:row>
      <xdr:rowOff>56592</xdr:rowOff>
    </xdr:to>
    <xdr:sp macro="" textlink="">
      <xdr:nvSpPr>
        <xdr:cNvPr id="486" name="楕円 485"/>
        <xdr:cNvSpPr/>
      </xdr:nvSpPr>
      <xdr:spPr>
        <a:xfrm>
          <a:off x="7810500" y="167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73119</xdr:rowOff>
    </xdr:from>
    <xdr:ext cx="599010" cy="259045"/>
    <xdr:sp macro="" textlink="">
      <xdr:nvSpPr>
        <xdr:cNvPr id="487" name="テキスト ボックス 486"/>
        <xdr:cNvSpPr txBox="1"/>
      </xdr:nvSpPr>
      <xdr:spPr>
        <a:xfrm>
          <a:off x="7561795" y="165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36568</xdr:rowOff>
    </xdr:from>
    <xdr:to>
      <xdr:col>36</xdr:col>
      <xdr:colOff>165100</xdr:colOff>
      <xdr:row>97</xdr:row>
      <xdr:rowOff>138168</xdr:rowOff>
    </xdr:to>
    <xdr:sp macro="" textlink="">
      <xdr:nvSpPr>
        <xdr:cNvPr id="488" name="楕円 487"/>
        <xdr:cNvSpPr/>
      </xdr:nvSpPr>
      <xdr:spPr>
        <a:xfrm>
          <a:off x="6921500" y="166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154695</xdr:rowOff>
    </xdr:from>
    <xdr:ext cx="599010" cy="259045"/>
    <xdr:sp macro="" textlink="">
      <xdr:nvSpPr>
        <xdr:cNvPr id="489" name="テキスト ボックス 488"/>
        <xdr:cNvSpPr txBox="1"/>
      </xdr:nvSpPr>
      <xdr:spPr>
        <a:xfrm>
          <a:off x="6672795" y="1644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3" name="直線コネクタ 512"/>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16" name="災害復旧事業費最大値テキスト"/>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17" name="直線コネクタ 516"/>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122058</xdr:rowOff>
    </xdr:from>
    <xdr:to>
      <xdr:col>85</xdr:col>
      <xdr:colOff>127000</xdr:colOff>
      <xdr:row>39</xdr:row>
      <xdr:rowOff>28467</xdr:rowOff>
    </xdr:to>
    <xdr:cxnSp macro="">
      <xdr:nvCxnSpPr>
        <xdr:cNvPr id="518" name="直線コネクタ 517"/>
        <xdr:cNvCxnSpPr/>
      </xdr:nvCxnSpPr>
      <xdr:spPr>
        <a:xfrm flipV="1">
          <a:off x="15481300" y="6637158"/>
          <a:ext cx="838200" cy="7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19" name="災害復旧事業費平均値テキスト"/>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0" name="フローチャート: 判断 519"/>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28467</xdr:rowOff>
    </xdr:from>
    <xdr:to>
      <xdr:col>81</xdr:col>
      <xdr:colOff>50800</xdr:colOff>
      <xdr:row>39</xdr:row>
      <xdr:rowOff>29231</xdr:rowOff>
    </xdr:to>
    <xdr:cxnSp macro="">
      <xdr:nvCxnSpPr>
        <xdr:cNvPr id="521" name="直線コネクタ 520"/>
        <xdr:cNvCxnSpPr/>
      </xdr:nvCxnSpPr>
      <xdr:spPr>
        <a:xfrm flipV="1">
          <a:off x="14592300" y="6715017"/>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148410</xdr:rowOff>
    </xdr:from>
    <xdr:to>
      <xdr:col>81</xdr:col>
      <xdr:colOff>101600</xdr:colOff>
      <xdr:row>39</xdr:row>
      <xdr:rowOff>78560</xdr:rowOff>
    </xdr:to>
    <xdr:sp macro="" textlink="">
      <xdr:nvSpPr>
        <xdr:cNvPr id="522" name="フローチャート: 判断 521"/>
        <xdr:cNvSpPr/>
      </xdr:nvSpPr>
      <xdr:spPr>
        <a:xfrm>
          <a:off x="15430500" y="666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95087</xdr:rowOff>
    </xdr:from>
    <xdr:ext cx="469744" cy="259045"/>
    <xdr:sp macro="" textlink="">
      <xdr:nvSpPr>
        <xdr:cNvPr id="523" name="テキスト ボックス 522"/>
        <xdr:cNvSpPr txBox="1"/>
      </xdr:nvSpPr>
      <xdr:spPr>
        <a:xfrm>
          <a:off x="15246428" y="643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29231</xdr:rowOff>
    </xdr:from>
    <xdr:to>
      <xdr:col>76</xdr:col>
      <xdr:colOff>114300</xdr:colOff>
      <xdr:row>39</xdr:row>
      <xdr:rowOff>36612</xdr:rowOff>
    </xdr:to>
    <xdr:cxnSp macro="">
      <xdr:nvCxnSpPr>
        <xdr:cNvPr id="524" name="直線コネクタ 523"/>
        <xdr:cNvCxnSpPr/>
      </xdr:nvCxnSpPr>
      <xdr:spPr>
        <a:xfrm flipV="1">
          <a:off x="13703300" y="6715781"/>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146562</xdr:rowOff>
    </xdr:from>
    <xdr:to>
      <xdr:col>76</xdr:col>
      <xdr:colOff>165100</xdr:colOff>
      <xdr:row>39</xdr:row>
      <xdr:rowOff>76712</xdr:rowOff>
    </xdr:to>
    <xdr:sp macro="" textlink="">
      <xdr:nvSpPr>
        <xdr:cNvPr id="525" name="フローチャート: 判断 524"/>
        <xdr:cNvSpPr/>
      </xdr:nvSpPr>
      <xdr:spPr>
        <a:xfrm>
          <a:off x="14541500" y="666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93239</xdr:rowOff>
    </xdr:from>
    <xdr:ext cx="469744" cy="259045"/>
    <xdr:sp macro="" textlink="">
      <xdr:nvSpPr>
        <xdr:cNvPr id="526" name="テキスト ボックス 525"/>
        <xdr:cNvSpPr txBox="1"/>
      </xdr:nvSpPr>
      <xdr:spPr>
        <a:xfrm>
          <a:off x="14357428" y="643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34649</xdr:rowOff>
    </xdr:from>
    <xdr:to>
      <xdr:col>71</xdr:col>
      <xdr:colOff>177800</xdr:colOff>
      <xdr:row>39</xdr:row>
      <xdr:rowOff>36612</xdr:rowOff>
    </xdr:to>
    <xdr:cxnSp macro="">
      <xdr:nvCxnSpPr>
        <xdr:cNvPr id="527" name="直線コネクタ 526"/>
        <xdr:cNvCxnSpPr/>
      </xdr:nvCxnSpPr>
      <xdr:spPr>
        <a:xfrm>
          <a:off x="12814300" y="672119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146551</xdr:rowOff>
    </xdr:from>
    <xdr:to>
      <xdr:col>72</xdr:col>
      <xdr:colOff>38100</xdr:colOff>
      <xdr:row>39</xdr:row>
      <xdr:rowOff>76701</xdr:rowOff>
    </xdr:to>
    <xdr:sp macro="" textlink="">
      <xdr:nvSpPr>
        <xdr:cNvPr id="528" name="フローチャート: 判断 527"/>
        <xdr:cNvSpPr/>
      </xdr:nvSpPr>
      <xdr:spPr>
        <a:xfrm>
          <a:off x="136525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93228</xdr:rowOff>
    </xdr:from>
    <xdr:ext cx="469744" cy="259045"/>
    <xdr:sp macro="" textlink="">
      <xdr:nvSpPr>
        <xdr:cNvPr id="529" name="テキスト ボックス 528"/>
        <xdr:cNvSpPr txBox="1"/>
      </xdr:nvSpPr>
      <xdr:spPr>
        <a:xfrm>
          <a:off x="13468428" y="64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147557</xdr:rowOff>
    </xdr:from>
    <xdr:to>
      <xdr:col>67</xdr:col>
      <xdr:colOff>101600</xdr:colOff>
      <xdr:row>39</xdr:row>
      <xdr:rowOff>77707</xdr:rowOff>
    </xdr:to>
    <xdr:sp macro="" textlink="">
      <xdr:nvSpPr>
        <xdr:cNvPr id="530" name="フローチャート: 判断 529"/>
        <xdr:cNvSpPr/>
      </xdr:nvSpPr>
      <xdr:spPr>
        <a:xfrm>
          <a:off x="12763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94234</xdr:rowOff>
    </xdr:from>
    <xdr:ext cx="469744" cy="259045"/>
    <xdr:sp macro="" textlink="">
      <xdr:nvSpPr>
        <xdr:cNvPr id="531" name="テキスト ボックス 530"/>
        <xdr:cNvSpPr txBox="1"/>
      </xdr:nvSpPr>
      <xdr:spPr>
        <a:xfrm>
          <a:off x="12579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71258</xdr:rowOff>
    </xdr:from>
    <xdr:to>
      <xdr:col>85</xdr:col>
      <xdr:colOff>177800</xdr:colOff>
      <xdr:row>39</xdr:row>
      <xdr:rowOff>1408</xdr:rowOff>
    </xdr:to>
    <xdr:sp macro="" textlink="">
      <xdr:nvSpPr>
        <xdr:cNvPr id="537" name="楕円 536"/>
        <xdr:cNvSpPr/>
      </xdr:nvSpPr>
      <xdr:spPr>
        <a:xfrm>
          <a:off x="16268700" y="65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30635</xdr:rowOff>
    </xdr:from>
    <xdr:ext cx="534377" cy="259045"/>
    <xdr:sp macro="" textlink="">
      <xdr:nvSpPr>
        <xdr:cNvPr id="538" name="災害復旧事業費該当値テキスト"/>
        <xdr:cNvSpPr txBox="1"/>
      </xdr:nvSpPr>
      <xdr:spPr>
        <a:xfrm>
          <a:off x="16370300" y="63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149117</xdr:rowOff>
    </xdr:from>
    <xdr:to>
      <xdr:col>81</xdr:col>
      <xdr:colOff>101600</xdr:colOff>
      <xdr:row>39</xdr:row>
      <xdr:rowOff>79267</xdr:rowOff>
    </xdr:to>
    <xdr:sp macro="" textlink="">
      <xdr:nvSpPr>
        <xdr:cNvPr id="539" name="楕円 538"/>
        <xdr:cNvSpPr/>
      </xdr:nvSpPr>
      <xdr:spPr>
        <a:xfrm>
          <a:off x="15430500" y="66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70394</xdr:rowOff>
    </xdr:from>
    <xdr:ext cx="469744" cy="259045"/>
    <xdr:sp macro="" textlink="">
      <xdr:nvSpPr>
        <xdr:cNvPr id="540" name="テキスト ボックス 539"/>
        <xdr:cNvSpPr txBox="1"/>
      </xdr:nvSpPr>
      <xdr:spPr>
        <a:xfrm>
          <a:off x="15246428" y="67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149881</xdr:rowOff>
    </xdr:from>
    <xdr:to>
      <xdr:col>76</xdr:col>
      <xdr:colOff>165100</xdr:colOff>
      <xdr:row>39</xdr:row>
      <xdr:rowOff>80031</xdr:rowOff>
    </xdr:to>
    <xdr:sp macro="" textlink="">
      <xdr:nvSpPr>
        <xdr:cNvPr id="541" name="楕円 540"/>
        <xdr:cNvSpPr/>
      </xdr:nvSpPr>
      <xdr:spPr>
        <a:xfrm>
          <a:off x="14541500" y="66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71158</xdr:rowOff>
    </xdr:from>
    <xdr:ext cx="469744" cy="259045"/>
    <xdr:sp macro="" textlink="">
      <xdr:nvSpPr>
        <xdr:cNvPr id="542" name="テキスト ボックス 541"/>
        <xdr:cNvSpPr txBox="1"/>
      </xdr:nvSpPr>
      <xdr:spPr>
        <a:xfrm>
          <a:off x="14357428" y="67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157262</xdr:rowOff>
    </xdr:from>
    <xdr:to>
      <xdr:col>72</xdr:col>
      <xdr:colOff>38100</xdr:colOff>
      <xdr:row>39</xdr:row>
      <xdr:rowOff>87412</xdr:rowOff>
    </xdr:to>
    <xdr:sp macro="" textlink="">
      <xdr:nvSpPr>
        <xdr:cNvPr id="543" name="楕円 542"/>
        <xdr:cNvSpPr/>
      </xdr:nvSpPr>
      <xdr:spPr>
        <a:xfrm>
          <a:off x="13652500" y="66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78539</xdr:rowOff>
    </xdr:from>
    <xdr:ext cx="469744" cy="259045"/>
    <xdr:sp macro="" textlink="">
      <xdr:nvSpPr>
        <xdr:cNvPr id="544" name="テキスト ボックス 543"/>
        <xdr:cNvSpPr txBox="1"/>
      </xdr:nvSpPr>
      <xdr:spPr>
        <a:xfrm>
          <a:off x="13468428" y="676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155299</xdr:rowOff>
    </xdr:from>
    <xdr:to>
      <xdr:col>67</xdr:col>
      <xdr:colOff>101600</xdr:colOff>
      <xdr:row>39</xdr:row>
      <xdr:rowOff>85449</xdr:rowOff>
    </xdr:to>
    <xdr:sp macro="" textlink="">
      <xdr:nvSpPr>
        <xdr:cNvPr id="545" name="楕円 544"/>
        <xdr:cNvSpPr/>
      </xdr:nvSpPr>
      <xdr:spPr>
        <a:xfrm>
          <a:off x="12763500" y="66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76576</xdr:rowOff>
    </xdr:from>
    <xdr:ext cx="469744" cy="259045"/>
    <xdr:sp macro="" textlink="">
      <xdr:nvSpPr>
        <xdr:cNvPr id="546" name="テキスト ボックス 545"/>
        <xdr:cNvSpPr txBox="1"/>
      </xdr:nvSpPr>
      <xdr:spPr>
        <a:xfrm>
          <a:off x="12579428" y="676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17" name="直線コネクタ 616"/>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18" name="公債費最小値テキスト"/>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19" name="直線コネクタ 618"/>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0" name="公債費最大値テキスト"/>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1" name="直線コネクタ 620"/>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137224</xdr:rowOff>
    </xdr:from>
    <xdr:to>
      <xdr:col>85</xdr:col>
      <xdr:colOff>127000</xdr:colOff>
      <xdr:row>77</xdr:row>
      <xdr:rowOff>34451</xdr:rowOff>
    </xdr:to>
    <xdr:cxnSp macro="">
      <xdr:nvCxnSpPr>
        <xdr:cNvPr id="622" name="直線コネクタ 621"/>
        <xdr:cNvCxnSpPr/>
      </xdr:nvCxnSpPr>
      <xdr:spPr>
        <a:xfrm flipV="1">
          <a:off x="15481300" y="13167424"/>
          <a:ext cx="838200" cy="6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3" name="公債費平均値テキスト"/>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4" name="フローチャート: 判断 623"/>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34451</xdr:rowOff>
    </xdr:from>
    <xdr:to>
      <xdr:col>81</xdr:col>
      <xdr:colOff>50800</xdr:colOff>
      <xdr:row>77</xdr:row>
      <xdr:rowOff>53315</xdr:rowOff>
    </xdr:to>
    <xdr:cxnSp macro="">
      <xdr:nvCxnSpPr>
        <xdr:cNvPr id="625" name="直線コネクタ 624"/>
        <xdr:cNvCxnSpPr/>
      </xdr:nvCxnSpPr>
      <xdr:spPr>
        <a:xfrm flipV="1">
          <a:off x="14592300" y="13236101"/>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88703</xdr:rowOff>
    </xdr:from>
    <xdr:to>
      <xdr:col>81</xdr:col>
      <xdr:colOff>101600</xdr:colOff>
      <xdr:row>78</xdr:row>
      <xdr:rowOff>18853</xdr:rowOff>
    </xdr:to>
    <xdr:sp macro="" textlink="">
      <xdr:nvSpPr>
        <xdr:cNvPr id="626" name="フローチャート: 判断 625"/>
        <xdr:cNvSpPr/>
      </xdr:nvSpPr>
      <xdr:spPr>
        <a:xfrm>
          <a:off x="15430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9980</xdr:rowOff>
    </xdr:from>
    <xdr:ext cx="534377" cy="259045"/>
    <xdr:sp macro="" textlink="">
      <xdr:nvSpPr>
        <xdr:cNvPr id="627" name="テキスト ボックス 626"/>
        <xdr:cNvSpPr txBox="1"/>
      </xdr:nvSpPr>
      <xdr:spPr>
        <a:xfrm>
          <a:off x="15214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53315</xdr:rowOff>
    </xdr:from>
    <xdr:to>
      <xdr:col>76</xdr:col>
      <xdr:colOff>114300</xdr:colOff>
      <xdr:row>77</xdr:row>
      <xdr:rowOff>61923</xdr:rowOff>
    </xdr:to>
    <xdr:cxnSp macro="">
      <xdr:nvCxnSpPr>
        <xdr:cNvPr id="628" name="直線コネクタ 627"/>
        <xdr:cNvCxnSpPr/>
      </xdr:nvCxnSpPr>
      <xdr:spPr>
        <a:xfrm flipV="1">
          <a:off x="13703300" y="13254965"/>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102859</xdr:rowOff>
    </xdr:from>
    <xdr:to>
      <xdr:col>76</xdr:col>
      <xdr:colOff>165100</xdr:colOff>
      <xdr:row>78</xdr:row>
      <xdr:rowOff>33009</xdr:rowOff>
    </xdr:to>
    <xdr:sp macro="" textlink="">
      <xdr:nvSpPr>
        <xdr:cNvPr id="629" name="フローチャート: 判断 628"/>
        <xdr:cNvSpPr/>
      </xdr:nvSpPr>
      <xdr:spPr>
        <a:xfrm>
          <a:off x="14541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24136</xdr:rowOff>
    </xdr:from>
    <xdr:ext cx="534377" cy="259045"/>
    <xdr:sp macro="" textlink="">
      <xdr:nvSpPr>
        <xdr:cNvPr id="630" name="テキスト ボックス 629"/>
        <xdr:cNvSpPr txBox="1"/>
      </xdr:nvSpPr>
      <xdr:spPr>
        <a:xfrm>
          <a:off x="14325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61923</xdr:rowOff>
    </xdr:from>
    <xdr:to>
      <xdr:col>71</xdr:col>
      <xdr:colOff>177800</xdr:colOff>
      <xdr:row>77</xdr:row>
      <xdr:rowOff>79265</xdr:rowOff>
    </xdr:to>
    <xdr:cxnSp macro="">
      <xdr:nvCxnSpPr>
        <xdr:cNvPr id="631" name="直線コネクタ 630"/>
        <xdr:cNvCxnSpPr/>
      </xdr:nvCxnSpPr>
      <xdr:spPr>
        <a:xfrm flipV="1">
          <a:off x="12814300" y="13263573"/>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100209</xdr:rowOff>
    </xdr:from>
    <xdr:to>
      <xdr:col>72</xdr:col>
      <xdr:colOff>38100</xdr:colOff>
      <xdr:row>78</xdr:row>
      <xdr:rowOff>30359</xdr:rowOff>
    </xdr:to>
    <xdr:sp macro="" textlink="">
      <xdr:nvSpPr>
        <xdr:cNvPr id="632" name="フローチャート: 判断 631"/>
        <xdr:cNvSpPr/>
      </xdr:nvSpPr>
      <xdr:spPr>
        <a:xfrm>
          <a:off x="13652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21486</xdr:rowOff>
    </xdr:from>
    <xdr:ext cx="534377" cy="259045"/>
    <xdr:sp macro="" textlink="">
      <xdr:nvSpPr>
        <xdr:cNvPr id="633" name="テキスト ボックス 632"/>
        <xdr:cNvSpPr txBox="1"/>
      </xdr:nvSpPr>
      <xdr:spPr>
        <a:xfrm>
          <a:off x="13436111" y="133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102552</xdr:rowOff>
    </xdr:from>
    <xdr:to>
      <xdr:col>67</xdr:col>
      <xdr:colOff>101600</xdr:colOff>
      <xdr:row>78</xdr:row>
      <xdr:rowOff>32702</xdr:rowOff>
    </xdr:to>
    <xdr:sp macro="" textlink="">
      <xdr:nvSpPr>
        <xdr:cNvPr id="634" name="フローチャート: 判断 633"/>
        <xdr:cNvSpPr/>
      </xdr:nvSpPr>
      <xdr:spPr>
        <a:xfrm>
          <a:off x="12763500" y="1330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23829</xdr:rowOff>
    </xdr:from>
    <xdr:ext cx="534377" cy="259045"/>
    <xdr:sp macro="" textlink="">
      <xdr:nvSpPr>
        <xdr:cNvPr id="635" name="テキスト ボックス 634"/>
        <xdr:cNvSpPr txBox="1"/>
      </xdr:nvSpPr>
      <xdr:spPr>
        <a:xfrm>
          <a:off x="12547111" y="133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86424</xdr:rowOff>
    </xdr:from>
    <xdr:to>
      <xdr:col>85</xdr:col>
      <xdr:colOff>177800</xdr:colOff>
      <xdr:row>77</xdr:row>
      <xdr:rowOff>16574</xdr:rowOff>
    </xdr:to>
    <xdr:sp macro="" textlink="">
      <xdr:nvSpPr>
        <xdr:cNvPr id="641" name="楕円 640"/>
        <xdr:cNvSpPr/>
      </xdr:nvSpPr>
      <xdr:spPr>
        <a:xfrm>
          <a:off x="16268700" y="131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109301</xdr:rowOff>
    </xdr:from>
    <xdr:ext cx="599010" cy="259045"/>
    <xdr:sp macro="" textlink="">
      <xdr:nvSpPr>
        <xdr:cNvPr id="642" name="公債費該当値テキスト"/>
        <xdr:cNvSpPr txBox="1"/>
      </xdr:nvSpPr>
      <xdr:spPr>
        <a:xfrm>
          <a:off x="16370300" y="1296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155101</xdr:rowOff>
    </xdr:from>
    <xdr:to>
      <xdr:col>81</xdr:col>
      <xdr:colOff>101600</xdr:colOff>
      <xdr:row>77</xdr:row>
      <xdr:rowOff>85251</xdr:rowOff>
    </xdr:to>
    <xdr:sp macro="" textlink="">
      <xdr:nvSpPr>
        <xdr:cNvPr id="643" name="楕円 642"/>
        <xdr:cNvSpPr/>
      </xdr:nvSpPr>
      <xdr:spPr>
        <a:xfrm>
          <a:off x="15430500" y="1318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101778</xdr:rowOff>
    </xdr:from>
    <xdr:ext cx="599010" cy="259045"/>
    <xdr:sp macro="" textlink="">
      <xdr:nvSpPr>
        <xdr:cNvPr id="644" name="テキスト ボックス 643"/>
        <xdr:cNvSpPr txBox="1"/>
      </xdr:nvSpPr>
      <xdr:spPr>
        <a:xfrm>
          <a:off x="15181795" y="1296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2515</xdr:rowOff>
    </xdr:from>
    <xdr:to>
      <xdr:col>76</xdr:col>
      <xdr:colOff>165100</xdr:colOff>
      <xdr:row>77</xdr:row>
      <xdr:rowOff>104115</xdr:rowOff>
    </xdr:to>
    <xdr:sp macro="" textlink="">
      <xdr:nvSpPr>
        <xdr:cNvPr id="645" name="楕円 644"/>
        <xdr:cNvSpPr/>
      </xdr:nvSpPr>
      <xdr:spPr>
        <a:xfrm>
          <a:off x="14541500" y="132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120642</xdr:rowOff>
    </xdr:from>
    <xdr:ext cx="599010" cy="259045"/>
    <xdr:sp macro="" textlink="">
      <xdr:nvSpPr>
        <xdr:cNvPr id="646" name="テキスト ボックス 645"/>
        <xdr:cNvSpPr txBox="1"/>
      </xdr:nvSpPr>
      <xdr:spPr>
        <a:xfrm>
          <a:off x="14292795" y="1297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11123</xdr:rowOff>
    </xdr:from>
    <xdr:to>
      <xdr:col>72</xdr:col>
      <xdr:colOff>38100</xdr:colOff>
      <xdr:row>77</xdr:row>
      <xdr:rowOff>112723</xdr:rowOff>
    </xdr:to>
    <xdr:sp macro="" textlink="">
      <xdr:nvSpPr>
        <xdr:cNvPr id="647" name="楕円 646"/>
        <xdr:cNvSpPr/>
      </xdr:nvSpPr>
      <xdr:spPr>
        <a:xfrm>
          <a:off x="13652500" y="132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129250</xdr:rowOff>
    </xdr:from>
    <xdr:ext cx="599010" cy="259045"/>
    <xdr:sp macro="" textlink="">
      <xdr:nvSpPr>
        <xdr:cNvPr id="648" name="テキスト ボックス 647"/>
        <xdr:cNvSpPr txBox="1"/>
      </xdr:nvSpPr>
      <xdr:spPr>
        <a:xfrm>
          <a:off x="13403795" y="1298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28465</xdr:rowOff>
    </xdr:from>
    <xdr:to>
      <xdr:col>67</xdr:col>
      <xdr:colOff>101600</xdr:colOff>
      <xdr:row>77</xdr:row>
      <xdr:rowOff>130065</xdr:rowOff>
    </xdr:to>
    <xdr:sp macro="" textlink="">
      <xdr:nvSpPr>
        <xdr:cNvPr id="649" name="楕円 648"/>
        <xdr:cNvSpPr/>
      </xdr:nvSpPr>
      <xdr:spPr>
        <a:xfrm>
          <a:off x="12763500" y="132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146592</xdr:rowOff>
    </xdr:from>
    <xdr:ext cx="599010" cy="259045"/>
    <xdr:sp macro="" textlink="">
      <xdr:nvSpPr>
        <xdr:cNvPr id="650" name="テキスト ボックス 649"/>
        <xdr:cNvSpPr txBox="1"/>
      </xdr:nvSpPr>
      <xdr:spPr>
        <a:xfrm>
          <a:off x="12514795" y="130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4" name="直線コネクタ 673"/>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75" name="積立金最小値テキスト"/>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76" name="直線コネクタ 675"/>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77" name="積立金最大値テキスト"/>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78" name="直線コネクタ 677"/>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165167</xdr:rowOff>
    </xdr:from>
    <xdr:to>
      <xdr:col>85</xdr:col>
      <xdr:colOff>127000</xdr:colOff>
      <xdr:row>99</xdr:row>
      <xdr:rowOff>26226</xdr:rowOff>
    </xdr:to>
    <xdr:cxnSp macro="">
      <xdr:nvCxnSpPr>
        <xdr:cNvPr id="679" name="直線コネクタ 678"/>
        <xdr:cNvCxnSpPr/>
      </xdr:nvCxnSpPr>
      <xdr:spPr>
        <a:xfrm flipV="1">
          <a:off x="15481300" y="16967267"/>
          <a:ext cx="838200" cy="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0" name="積立金平均値テキスト"/>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1" name="フローチャート: 判断 680"/>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21464</xdr:rowOff>
    </xdr:from>
    <xdr:to>
      <xdr:col>81</xdr:col>
      <xdr:colOff>50800</xdr:colOff>
      <xdr:row>99</xdr:row>
      <xdr:rowOff>26226</xdr:rowOff>
    </xdr:to>
    <xdr:cxnSp macro="">
      <xdr:nvCxnSpPr>
        <xdr:cNvPr id="682" name="直線コネクタ 681"/>
        <xdr:cNvCxnSpPr/>
      </xdr:nvCxnSpPr>
      <xdr:spPr>
        <a:xfrm>
          <a:off x="14592300" y="16995014"/>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106687</xdr:rowOff>
    </xdr:from>
    <xdr:to>
      <xdr:col>81</xdr:col>
      <xdr:colOff>101600</xdr:colOff>
      <xdr:row>99</xdr:row>
      <xdr:rowOff>36837</xdr:rowOff>
    </xdr:to>
    <xdr:sp macro="" textlink="">
      <xdr:nvSpPr>
        <xdr:cNvPr id="683" name="フローチャート: 判断 682"/>
        <xdr:cNvSpPr/>
      </xdr:nvSpPr>
      <xdr:spPr>
        <a:xfrm>
          <a:off x="15430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53364</xdr:rowOff>
    </xdr:from>
    <xdr:ext cx="534377" cy="259045"/>
    <xdr:sp macro="" textlink="">
      <xdr:nvSpPr>
        <xdr:cNvPr id="684" name="テキスト ボックス 683"/>
        <xdr:cNvSpPr txBox="1"/>
      </xdr:nvSpPr>
      <xdr:spPr>
        <a:xfrm>
          <a:off x="15214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82666</xdr:rowOff>
    </xdr:from>
    <xdr:to>
      <xdr:col>76</xdr:col>
      <xdr:colOff>114300</xdr:colOff>
      <xdr:row>99</xdr:row>
      <xdr:rowOff>21464</xdr:rowOff>
    </xdr:to>
    <xdr:cxnSp macro="">
      <xdr:nvCxnSpPr>
        <xdr:cNvPr id="685" name="直線コネクタ 684"/>
        <xdr:cNvCxnSpPr/>
      </xdr:nvCxnSpPr>
      <xdr:spPr>
        <a:xfrm>
          <a:off x="13703300" y="16884766"/>
          <a:ext cx="889000" cy="1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104005</xdr:rowOff>
    </xdr:from>
    <xdr:to>
      <xdr:col>76</xdr:col>
      <xdr:colOff>165100</xdr:colOff>
      <xdr:row>99</xdr:row>
      <xdr:rowOff>34155</xdr:rowOff>
    </xdr:to>
    <xdr:sp macro="" textlink="">
      <xdr:nvSpPr>
        <xdr:cNvPr id="686" name="フローチャート: 判断 685"/>
        <xdr:cNvSpPr/>
      </xdr:nvSpPr>
      <xdr:spPr>
        <a:xfrm>
          <a:off x="14541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50682</xdr:rowOff>
    </xdr:from>
    <xdr:ext cx="534377" cy="259045"/>
    <xdr:sp macro="" textlink="">
      <xdr:nvSpPr>
        <xdr:cNvPr id="687" name="テキスト ボックス 686"/>
        <xdr:cNvSpPr txBox="1"/>
      </xdr:nvSpPr>
      <xdr:spPr>
        <a:xfrm>
          <a:off x="14325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82666</xdr:rowOff>
    </xdr:from>
    <xdr:to>
      <xdr:col>71</xdr:col>
      <xdr:colOff>177800</xdr:colOff>
      <xdr:row>98</xdr:row>
      <xdr:rowOff>116227</xdr:rowOff>
    </xdr:to>
    <xdr:cxnSp macro="">
      <xdr:nvCxnSpPr>
        <xdr:cNvPr id="688" name="直線コネクタ 687"/>
        <xdr:cNvCxnSpPr/>
      </xdr:nvCxnSpPr>
      <xdr:spPr>
        <a:xfrm flipV="1">
          <a:off x="12814300" y="16884766"/>
          <a:ext cx="889000" cy="3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105753</xdr:rowOff>
    </xdr:from>
    <xdr:to>
      <xdr:col>72</xdr:col>
      <xdr:colOff>38100</xdr:colOff>
      <xdr:row>99</xdr:row>
      <xdr:rowOff>35903</xdr:rowOff>
    </xdr:to>
    <xdr:sp macro="" textlink="">
      <xdr:nvSpPr>
        <xdr:cNvPr id="689" name="フローチャート: 判断 688"/>
        <xdr:cNvSpPr/>
      </xdr:nvSpPr>
      <xdr:spPr>
        <a:xfrm>
          <a:off x="13652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27030</xdr:rowOff>
    </xdr:from>
    <xdr:ext cx="534377" cy="259045"/>
    <xdr:sp macro="" textlink="">
      <xdr:nvSpPr>
        <xdr:cNvPr id="690" name="テキスト ボックス 689"/>
        <xdr:cNvSpPr txBox="1"/>
      </xdr:nvSpPr>
      <xdr:spPr>
        <a:xfrm>
          <a:off x="13436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100316</xdr:rowOff>
    </xdr:from>
    <xdr:to>
      <xdr:col>67</xdr:col>
      <xdr:colOff>101600</xdr:colOff>
      <xdr:row>99</xdr:row>
      <xdr:rowOff>30466</xdr:rowOff>
    </xdr:to>
    <xdr:sp macro="" textlink="">
      <xdr:nvSpPr>
        <xdr:cNvPr id="691" name="フローチャート: 判断 690"/>
        <xdr:cNvSpPr/>
      </xdr:nvSpPr>
      <xdr:spPr>
        <a:xfrm>
          <a:off x="12763500" y="169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21593</xdr:rowOff>
    </xdr:from>
    <xdr:ext cx="534377" cy="259045"/>
    <xdr:sp macro="" textlink="">
      <xdr:nvSpPr>
        <xdr:cNvPr id="692" name="テキスト ボックス 691"/>
        <xdr:cNvSpPr txBox="1"/>
      </xdr:nvSpPr>
      <xdr:spPr>
        <a:xfrm>
          <a:off x="12547111" y="169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114367</xdr:rowOff>
    </xdr:from>
    <xdr:to>
      <xdr:col>85</xdr:col>
      <xdr:colOff>177800</xdr:colOff>
      <xdr:row>99</xdr:row>
      <xdr:rowOff>44517</xdr:rowOff>
    </xdr:to>
    <xdr:sp macro="" textlink="">
      <xdr:nvSpPr>
        <xdr:cNvPr id="698" name="楕円 697"/>
        <xdr:cNvSpPr/>
      </xdr:nvSpPr>
      <xdr:spPr>
        <a:xfrm>
          <a:off x="16268700" y="169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29294</xdr:rowOff>
    </xdr:from>
    <xdr:ext cx="534377" cy="259045"/>
    <xdr:sp macro="" textlink="">
      <xdr:nvSpPr>
        <xdr:cNvPr id="699" name="積立金該当値テキスト"/>
        <xdr:cNvSpPr txBox="1"/>
      </xdr:nvSpPr>
      <xdr:spPr>
        <a:xfrm>
          <a:off x="16370300" y="1683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146876</xdr:rowOff>
    </xdr:from>
    <xdr:to>
      <xdr:col>81</xdr:col>
      <xdr:colOff>101600</xdr:colOff>
      <xdr:row>99</xdr:row>
      <xdr:rowOff>77026</xdr:rowOff>
    </xdr:to>
    <xdr:sp macro="" textlink="">
      <xdr:nvSpPr>
        <xdr:cNvPr id="700" name="楕円 699"/>
        <xdr:cNvSpPr/>
      </xdr:nvSpPr>
      <xdr:spPr>
        <a:xfrm>
          <a:off x="15430500" y="169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68153</xdr:rowOff>
    </xdr:from>
    <xdr:ext cx="469744" cy="259045"/>
    <xdr:sp macro="" textlink="">
      <xdr:nvSpPr>
        <xdr:cNvPr id="701" name="テキスト ボックス 700"/>
        <xdr:cNvSpPr txBox="1"/>
      </xdr:nvSpPr>
      <xdr:spPr>
        <a:xfrm>
          <a:off x="15246428" y="1704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142114</xdr:rowOff>
    </xdr:from>
    <xdr:to>
      <xdr:col>76</xdr:col>
      <xdr:colOff>165100</xdr:colOff>
      <xdr:row>99</xdr:row>
      <xdr:rowOff>72264</xdr:rowOff>
    </xdr:to>
    <xdr:sp macro="" textlink="">
      <xdr:nvSpPr>
        <xdr:cNvPr id="702" name="楕円 701"/>
        <xdr:cNvSpPr/>
      </xdr:nvSpPr>
      <xdr:spPr>
        <a:xfrm>
          <a:off x="14541500" y="169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63391</xdr:rowOff>
    </xdr:from>
    <xdr:ext cx="534377" cy="259045"/>
    <xdr:sp macro="" textlink="">
      <xdr:nvSpPr>
        <xdr:cNvPr id="703" name="テキスト ボックス 702"/>
        <xdr:cNvSpPr txBox="1"/>
      </xdr:nvSpPr>
      <xdr:spPr>
        <a:xfrm>
          <a:off x="14325111" y="1703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31866</xdr:rowOff>
    </xdr:from>
    <xdr:to>
      <xdr:col>72</xdr:col>
      <xdr:colOff>38100</xdr:colOff>
      <xdr:row>98</xdr:row>
      <xdr:rowOff>133466</xdr:rowOff>
    </xdr:to>
    <xdr:sp macro="" textlink="">
      <xdr:nvSpPr>
        <xdr:cNvPr id="704" name="楕円 703"/>
        <xdr:cNvSpPr/>
      </xdr:nvSpPr>
      <xdr:spPr>
        <a:xfrm>
          <a:off x="13652500" y="16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149993</xdr:rowOff>
    </xdr:from>
    <xdr:ext cx="534377" cy="259045"/>
    <xdr:sp macro="" textlink="">
      <xdr:nvSpPr>
        <xdr:cNvPr id="705" name="テキスト ボックス 704"/>
        <xdr:cNvSpPr txBox="1"/>
      </xdr:nvSpPr>
      <xdr:spPr>
        <a:xfrm>
          <a:off x="13436111" y="166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65427</xdr:rowOff>
    </xdr:from>
    <xdr:to>
      <xdr:col>67</xdr:col>
      <xdr:colOff>101600</xdr:colOff>
      <xdr:row>98</xdr:row>
      <xdr:rowOff>167027</xdr:rowOff>
    </xdr:to>
    <xdr:sp macro="" textlink="">
      <xdr:nvSpPr>
        <xdr:cNvPr id="706" name="楕円 705"/>
        <xdr:cNvSpPr/>
      </xdr:nvSpPr>
      <xdr:spPr>
        <a:xfrm>
          <a:off x="12763500" y="16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12104</xdr:rowOff>
    </xdr:from>
    <xdr:ext cx="534377" cy="259045"/>
    <xdr:sp macro="" textlink="">
      <xdr:nvSpPr>
        <xdr:cNvPr id="707" name="テキスト ボックス 706"/>
        <xdr:cNvSpPr txBox="1"/>
      </xdr:nvSpPr>
      <xdr:spPr>
        <a:xfrm>
          <a:off x="12547111" y="1664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1" name="直線コネクタ 730"/>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4" name="投資及び出資金最大値テキスト"/>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35" name="直線コネクタ 734"/>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135128</xdr:rowOff>
    </xdr:from>
    <xdr:to>
      <xdr:col>116</xdr:col>
      <xdr:colOff>63500</xdr:colOff>
      <xdr:row>37</xdr:row>
      <xdr:rowOff>171018</xdr:rowOff>
    </xdr:to>
    <xdr:cxnSp macro="">
      <xdr:nvCxnSpPr>
        <xdr:cNvPr id="736" name="直線コネクタ 735"/>
        <xdr:cNvCxnSpPr/>
      </xdr:nvCxnSpPr>
      <xdr:spPr>
        <a:xfrm flipV="1">
          <a:off x="21323300" y="6478778"/>
          <a:ext cx="8382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72661</xdr:rowOff>
    </xdr:from>
    <xdr:ext cx="378565" cy="259045"/>
    <xdr:sp macro="" textlink="">
      <xdr:nvSpPr>
        <xdr:cNvPr id="737" name="投資及び出資金平均値テキスト"/>
        <xdr:cNvSpPr txBox="1"/>
      </xdr:nvSpPr>
      <xdr:spPr>
        <a:xfrm>
          <a:off x="22212300" y="65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38" name="フローチャート: 判断 737"/>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48184</xdr:rowOff>
    </xdr:from>
    <xdr:to>
      <xdr:col>111</xdr:col>
      <xdr:colOff>177800</xdr:colOff>
      <xdr:row>37</xdr:row>
      <xdr:rowOff>171018</xdr:rowOff>
    </xdr:to>
    <xdr:cxnSp macro="">
      <xdr:nvCxnSpPr>
        <xdr:cNvPr id="739" name="直線コネクタ 738"/>
        <xdr:cNvCxnSpPr/>
      </xdr:nvCxnSpPr>
      <xdr:spPr>
        <a:xfrm>
          <a:off x="20434300" y="6220384"/>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162738</xdr:rowOff>
    </xdr:from>
    <xdr:to>
      <xdr:col>112</xdr:col>
      <xdr:colOff>38100</xdr:colOff>
      <xdr:row>38</xdr:row>
      <xdr:rowOff>92888</xdr:rowOff>
    </xdr:to>
    <xdr:sp macro="" textlink="">
      <xdr:nvSpPr>
        <xdr:cNvPr id="740" name="フローチャート: 判断 739"/>
        <xdr:cNvSpPr/>
      </xdr:nvSpPr>
      <xdr:spPr>
        <a:xfrm>
          <a:off x="212725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84015</xdr:rowOff>
    </xdr:from>
    <xdr:ext cx="469744" cy="259045"/>
    <xdr:sp macro="" textlink="">
      <xdr:nvSpPr>
        <xdr:cNvPr id="741" name="テキスト ボックス 740"/>
        <xdr:cNvSpPr txBox="1"/>
      </xdr:nvSpPr>
      <xdr:spPr>
        <a:xfrm>
          <a:off x="21088428" y="65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48184</xdr:rowOff>
    </xdr:from>
    <xdr:to>
      <xdr:col>107</xdr:col>
      <xdr:colOff>50800</xdr:colOff>
      <xdr:row>38</xdr:row>
      <xdr:rowOff>46736</xdr:rowOff>
    </xdr:to>
    <xdr:cxnSp macro="">
      <xdr:nvCxnSpPr>
        <xdr:cNvPr id="742" name="直線コネクタ 741"/>
        <xdr:cNvCxnSpPr/>
      </xdr:nvCxnSpPr>
      <xdr:spPr>
        <a:xfrm flipV="1">
          <a:off x="19545300" y="6220384"/>
          <a:ext cx="889000" cy="3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167539</xdr:rowOff>
    </xdr:from>
    <xdr:to>
      <xdr:col>107</xdr:col>
      <xdr:colOff>101600</xdr:colOff>
      <xdr:row>38</xdr:row>
      <xdr:rowOff>97689</xdr:rowOff>
    </xdr:to>
    <xdr:sp macro="" textlink="">
      <xdr:nvSpPr>
        <xdr:cNvPr id="743" name="フローチャート: 判断 742"/>
        <xdr:cNvSpPr/>
      </xdr:nvSpPr>
      <xdr:spPr>
        <a:xfrm>
          <a:off x="20383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88816</xdr:rowOff>
    </xdr:from>
    <xdr:ext cx="469744" cy="259045"/>
    <xdr:sp macro="" textlink="">
      <xdr:nvSpPr>
        <xdr:cNvPr id="744" name="テキスト ボックス 743"/>
        <xdr:cNvSpPr txBox="1"/>
      </xdr:nvSpPr>
      <xdr:spPr>
        <a:xfrm>
          <a:off x="20199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46736</xdr:rowOff>
    </xdr:from>
    <xdr:to>
      <xdr:col>102</xdr:col>
      <xdr:colOff>114300</xdr:colOff>
      <xdr:row>38</xdr:row>
      <xdr:rowOff>89103</xdr:rowOff>
    </xdr:to>
    <xdr:cxnSp macro="">
      <xdr:nvCxnSpPr>
        <xdr:cNvPr id="745" name="直線コネクタ 744"/>
        <xdr:cNvCxnSpPr/>
      </xdr:nvCxnSpPr>
      <xdr:spPr>
        <a:xfrm flipV="1">
          <a:off x="18656300" y="6561836"/>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159080</xdr:rowOff>
    </xdr:from>
    <xdr:to>
      <xdr:col>102</xdr:col>
      <xdr:colOff>165100</xdr:colOff>
      <xdr:row>38</xdr:row>
      <xdr:rowOff>89230</xdr:rowOff>
    </xdr:to>
    <xdr:sp macro="" textlink="">
      <xdr:nvSpPr>
        <xdr:cNvPr id="746" name="フローチャート: 判断 745"/>
        <xdr:cNvSpPr/>
      </xdr:nvSpPr>
      <xdr:spPr>
        <a:xfrm>
          <a:off x="19494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105757</xdr:rowOff>
    </xdr:from>
    <xdr:ext cx="469744" cy="259045"/>
    <xdr:sp macro="" textlink="">
      <xdr:nvSpPr>
        <xdr:cNvPr id="747" name="テキスト ボックス 746"/>
        <xdr:cNvSpPr txBox="1"/>
      </xdr:nvSpPr>
      <xdr:spPr>
        <a:xfrm>
          <a:off x="19310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152451</xdr:rowOff>
    </xdr:from>
    <xdr:to>
      <xdr:col>98</xdr:col>
      <xdr:colOff>38100</xdr:colOff>
      <xdr:row>38</xdr:row>
      <xdr:rowOff>82601</xdr:rowOff>
    </xdr:to>
    <xdr:sp macro="" textlink="">
      <xdr:nvSpPr>
        <xdr:cNvPr id="748" name="フローチャート: 判断 747"/>
        <xdr:cNvSpPr/>
      </xdr:nvSpPr>
      <xdr:spPr>
        <a:xfrm>
          <a:off x="18605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99128</xdr:rowOff>
    </xdr:from>
    <xdr:ext cx="469744" cy="259045"/>
    <xdr:sp macro="" textlink="">
      <xdr:nvSpPr>
        <xdr:cNvPr id="749" name="テキスト ボックス 748"/>
        <xdr:cNvSpPr txBox="1"/>
      </xdr:nvSpPr>
      <xdr:spPr>
        <a:xfrm>
          <a:off x="18421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84328</xdr:rowOff>
    </xdr:from>
    <xdr:to>
      <xdr:col>116</xdr:col>
      <xdr:colOff>114300</xdr:colOff>
      <xdr:row>38</xdr:row>
      <xdr:rowOff>14478</xdr:rowOff>
    </xdr:to>
    <xdr:sp macro="" textlink="">
      <xdr:nvSpPr>
        <xdr:cNvPr id="755" name="楕円 754"/>
        <xdr:cNvSpPr/>
      </xdr:nvSpPr>
      <xdr:spPr>
        <a:xfrm>
          <a:off x="221107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107205</xdr:rowOff>
    </xdr:from>
    <xdr:ext cx="469744" cy="259045"/>
    <xdr:sp macro="" textlink="">
      <xdr:nvSpPr>
        <xdr:cNvPr id="756" name="投資及び出資金該当値テキスト"/>
        <xdr:cNvSpPr txBox="1"/>
      </xdr:nvSpPr>
      <xdr:spPr>
        <a:xfrm>
          <a:off x="22212300" y="627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120218</xdr:rowOff>
    </xdr:from>
    <xdr:to>
      <xdr:col>112</xdr:col>
      <xdr:colOff>38100</xdr:colOff>
      <xdr:row>38</xdr:row>
      <xdr:rowOff>50368</xdr:rowOff>
    </xdr:to>
    <xdr:sp macro="" textlink="">
      <xdr:nvSpPr>
        <xdr:cNvPr id="757" name="楕円 756"/>
        <xdr:cNvSpPr/>
      </xdr:nvSpPr>
      <xdr:spPr>
        <a:xfrm>
          <a:off x="21272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66895</xdr:rowOff>
    </xdr:from>
    <xdr:ext cx="469744" cy="259045"/>
    <xdr:sp macro="" textlink="">
      <xdr:nvSpPr>
        <xdr:cNvPr id="758" name="テキスト ボックス 757"/>
        <xdr:cNvSpPr txBox="1"/>
      </xdr:nvSpPr>
      <xdr:spPr>
        <a:xfrm>
          <a:off x="21088428" y="623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168834</xdr:rowOff>
    </xdr:from>
    <xdr:to>
      <xdr:col>107</xdr:col>
      <xdr:colOff>101600</xdr:colOff>
      <xdr:row>36</xdr:row>
      <xdr:rowOff>98984</xdr:rowOff>
    </xdr:to>
    <xdr:sp macro="" textlink="">
      <xdr:nvSpPr>
        <xdr:cNvPr id="759" name="楕円 758"/>
        <xdr:cNvSpPr/>
      </xdr:nvSpPr>
      <xdr:spPr>
        <a:xfrm>
          <a:off x="20383500" y="61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115511</xdr:rowOff>
    </xdr:from>
    <xdr:ext cx="469744" cy="259045"/>
    <xdr:sp macro="" textlink="">
      <xdr:nvSpPr>
        <xdr:cNvPr id="760" name="テキスト ボックス 759"/>
        <xdr:cNvSpPr txBox="1"/>
      </xdr:nvSpPr>
      <xdr:spPr>
        <a:xfrm>
          <a:off x="20199428" y="594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167386</xdr:rowOff>
    </xdr:from>
    <xdr:to>
      <xdr:col>102</xdr:col>
      <xdr:colOff>165100</xdr:colOff>
      <xdr:row>38</xdr:row>
      <xdr:rowOff>97536</xdr:rowOff>
    </xdr:to>
    <xdr:sp macro="" textlink="">
      <xdr:nvSpPr>
        <xdr:cNvPr id="761" name="楕円 760"/>
        <xdr:cNvSpPr/>
      </xdr:nvSpPr>
      <xdr:spPr>
        <a:xfrm>
          <a:off x="19494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88663</xdr:rowOff>
    </xdr:from>
    <xdr:ext cx="469744" cy="259045"/>
    <xdr:sp macro="" textlink="">
      <xdr:nvSpPr>
        <xdr:cNvPr id="762" name="テキスト ボックス 761"/>
        <xdr:cNvSpPr txBox="1"/>
      </xdr:nvSpPr>
      <xdr:spPr>
        <a:xfrm>
          <a:off x="19310428"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38303</xdr:rowOff>
    </xdr:from>
    <xdr:to>
      <xdr:col>98</xdr:col>
      <xdr:colOff>38100</xdr:colOff>
      <xdr:row>38</xdr:row>
      <xdr:rowOff>139903</xdr:rowOff>
    </xdr:to>
    <xdr:sp macro="" textlink="">
      <xdr:nvSpPr>
        <xdr:cNvPr id="763" name="楕円 762"/>
        <xdr:cNvSpPr/>
      </xdr:nvSpPr>
      <xdr:spPr>
        <a:xfrm>
          <a:off x="18605500" y="655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131030</xdr:rowOff>
    </xdr:from>
    <xdr:ext cx="469744" cy="259045"/>
    <xdr:sp macro="" textlink="">
      <xdr:nvSpPr>
        <xdr:cNvPr id="764" name="テキスト ボックス 763"/>
        <xdr:cNvSpPr txBox="1"/>
      </xdr:nvSpPr>
      <xdr:spPr>
        <a:xfrm>
          <a:off x="18421428" y="664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0" name="直線コネクタ 789"/>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3" name="貸付金最大値テキスト"/>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4" name="直線コネクタ 793"/>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23523</xdr:rowOff>
    </xdr:from>
    <xdr:to>
      <xdr:col>116</xdr:col>
      <xdr:colOff>63500</xdr:colOff>
      <xdr:row>59</xdr:row>
      <xdr:rowOff>27441</xdr:rowOff>
    </xdr:to>
    <xdr:cxnSp macro="">
      <xdr:nvCxnSpPr>
        <xdr:cNvPr id="795" name="直線コネクタ 794"/>
        <xdr:cNvCxnSpPr/>
      </xdr:nvCxnSpPr>
      <xdr:spPr>
        <a:xfrm>
          <a:off x="21323300" y="10139073"/>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796" name="貸付金平均値テキスト"/>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797" name="フローチャート: 判断 796"/>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1299</xdr:rowOff>
    </xdr:from>
    <xdr:to>
      <xdr:col>111</xdr:col>
      <xdr:colOff>177800</xdr:colOff>
      <xdr:row>59</xdr:row>
      <xdr:rowOff>23523</xdr:rowOff>
    </xdr:to>
    <xdr:cxnSp macro="">
      <xdr:nvCxnSpPr>
        <xdr:cNvPr id="798" name="直線コネクタ 797"/>
        <xdr:cNvCxnSpPr/>
      </xdr:nvCxnSpPr>
      <xdr:spPr>
        <a:xfrm>
          <a:off x="20434300" y="10116849"/>
          <a:ext cx="889000" cy="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3942</xdr:rowOff>
    </xdr:from>
    <xdr:to>
      <xdr:col>112</xdr:col>
      <xdr:colOff>38100</xdr:colOff>
      <xdr:row>59</xdr:row>
      <xdr:rowOff>105542</xdr:rowOff>
    </xdr:to>
    <xdr:sp macro="" textlink="">
      <xdr:nvSpPr>
        <xdr:cNvPr id="799" name="フローチャート: 判断 798"/>
        <xdr:cNvSpPr/>
      </xdr:nvSpPr>
      <xdr:spPr>
        <a:xfrm>
          <a:off x="21272500" y="1011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96669</xdr:rowOff>
    </xdr:from>
    <xdr:ext cx="469744" cy="259045"/>
    <xdr:sp macro="" textlink="">
      <xdr:nvSpPr>
        <xdr:cNvPr id="800" name="テキスト ボックス 799"/>
        <xdr:cNvSpPr txBox="1"/>
      </xdr:nvSpPr>
      <xdr:spPr>
        <a:xfrm>
          <a:off x="21088428" y="1021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163833</xdr:rowOff>
    </xdr:from>
    <xdr:to>
      <xdr:col>107</xdr:col>
      <xdr:colOff>50800</xdr:colOff>
      <xdr:row>59</xdr:row>
      <xdr:rowOff>1299</xdr:rowOff>
    </xdr:to>
    <xdr:cxnSp macro="">
      <xdr:nvCxnSpPr>
        <xdr:cNvPr id="801" name="直線コネクタ 800"/>
        <xdr:cNvCxnSpPr/>
      </xdr:nvCxnSpPr>
      <xdr:spPr>
        <a:xfrm>
          <a:off x="19545300" y="1010793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3714</xdr:rowOff>
    </xdr:from>
    <xdr:to>
      <xdr:col>107</xdr:col>
      <xdr:colOff>101600</xdr:colOff>
      <xdr:row>59</xdr:row>
      <xdr:rowOff>105314</xdr:rowOff>
    </xdr:to>
    <xdr:sp macro="" textlink="">
      <xdr:nvSpPr>
        <xdr:cNvPr id="802" name="フローチャート: 判断 801"/>
        <xdr:cNvSpPr/>
      </xdr:nvSpPr>
      <xdr:spPr>
        <a:xfrm>
          <a:off x="20383500" y="10119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96441</xdr:rowOff>
    </xdr:from>
    <xdr:ext cx="469744" cy="259045"/>
    <xdr:sp macro="" textlink="">
      <xdr:nvSpPr>
        <xdr:cNvPr id="803" name="テキスト ボックス 802"/>
        <xdr:cNvSpPr txBox="1"/>
      </xdr:nvSpPr>
      <xdr:spPr>
        <a:xfrm>
          <a:off x="20199428" y="1021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163833</xdr:rowOff>
    </xdr:from>
    <xdr:to>
      <xdr:col>102</xdr:col>
      <xdr:colOff>114300</xdr:colOff>
      <xdr:row>59</xdr:row>
      <xdr:rowOff>18248</xdr:rowOff>
    </xdr:to>
    <xdr:cxnSp macro="">
      <xdr:nvCxnSpPr>
        <xdr:cNvPr id="804" name="直線コネクタ 803"/>
        <xdr:cNvCxnSpPr/>
      </xdr:nvCxnSpPr>
      <xdr:spPr>
        <a:xfrm flipV="1">
          <a:off x="18656300" y="10107933"/>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164958</xdr:rowOff>
    </xdr:from>
    <xdr:to>
      <xdr:col>102</xdr:col>
      <xdr:colOff>165100</xdr:colOff>
      <xdr:row>59</xdr:row>
      <xdr:rowOff>95108</xdr:rowOff>
    </xdr:to>
    <xdr:sp macro="" textlink="">
      <xdr:nvSpPr>
        <xdr:cNvPr id="805" name="フローチャート: 判断 804"/>
        <xdr:cNvSpPr/>
      </xdr:nvSpPr>
      <xdr:spPr>
        <a:xfrm>
          <a:off x="19494500" y="1010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86235</xdr:rowOff>
    </xdr:from>
    <xdr:ext cx="469744" cy="259045"/>
    <xdr:sp macro="" textlink="">
      <xdr:nvSpPr>
        <xdr:cNvPr id="806" name="テキスト ボックス 805"/>
        <xdr:cNvSpPr txBox="1"/>
      </xdr:nvSpPr>
      <xdr:spPr>
        <a:xfrm>
          <a:off x="19310428" y="1020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161007</xdr:rowOff>
    </xdr:from>
    <xdr:to>
      <xdr:col>98</xdr:col>
      <xdr:colOff>38100</xdr:colOff>
      <xdr:row>59</xdr:row>
      <xdr:rowOff>91157</xdr:rowOff>
    </xdr:to>
    <xdr:sp macro="" textlink="">
      <xdr:nvSpPr>
        <xdr:cNvPr id="807" name="フローチャート: 判断 806"/>
        <xdr:cNvSpPr/>
      </xdr:nvSpPr>
      <xdr:spPr>
        <a:xfrm>
          <a:off x="18605500" y="1010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82284</xdr:rowOff>
    </xdr:from>
    <xdr:ext cx="469744" cy="259045"/>
    <xdr:sp macro="" textlink="">
      <xdr:nvSpPr>
        <xdr:cNvPr id="808" name="テキスト ボックス 807"/>
        <xdr:cNvSpPr txBox="1"/>
      </xdr:nvSpPr>
      <xdr:spPr>
        <a:xfrm>
          <a:off x="18421428" y="1019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148091</xdr:rowOff>
    </xdr:from>
    <xdr:to>
      <xdr:col>116</xdr:col>
      <xdr:colOff>114300</xdr:colOff>
      <xdr:row>59</xdr:row>
      <xdr:rowOff>78241</xdr:rowOff>
    </xdr:to>
    <xdr:sp macro="" textlink="">
      <xdr:nvSpPr>
        <xdr:cNvPr id="814" name="楕円 813"/>
        <xdr:cNvSpPr/>
      </xdr:nvSpPr>
      <xdr:spPr>
        <a:xfrm>
          <a:off x="22110700" y="1009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63018</xdr:rowOff>
    </xdr:from>
    <xdr:ext cx="469744" cy="259045"/>
    <xdr:sp macro="" textlink="">
      <xdr:nvSpPr>
        <xdr:cNvPr id="815" name="貸付金該当値テキスト"/>
        <xdr:cNvSpPr txBox="1"/>
      </xdr:nvSpPr>
      <xdr:spPr>
        <a:xfrm>
          <a:off x="22212300" y="1000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144173</xdr:rowOff>
    </xdr:from>
    <xdr:to>
      <xdr:col>112</xdr:col>
      <xdr:colOff>38100</xdr:colOff>
      <xdr:row>59</xdr:row>
      <xdr:rowOff>74323</xdr:rowOff>
    </xdr:to>
    <xdr:sp macro="" textlink="">
      <xdr:nvSpPr>
        <xdr:cNvPr id="816" name="楕円 815"/>
        <xdr:cNvSpPr/>
      </xdr:nvSpPr>
      <xdr:spPr>
        <a:xfrm>
          <a:off x="21272500" y="100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90850</xdr:rowOff>
    </xdr:from>
    <xdr:ext cx="469744" cy="259045"/>
    <xdr:sp macro="" textlink="">
      <xdr:nvSpPr>
        <xdr:cNvPr id="817" name="テキスト ボックス 816"/>
        <xdr:cNvSpPr txBox="1"/>
      </xdr:nvSpPr>
      <xdr:spPr>
        <a:xfrm>
          <a:off x="21088428" y="986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121949</xdr:rowOff>
    </xdr:from>
    <xdr:to>
      <xdr:col>107</xdr:col>
      <xdr:colOff>101600</xdr:colOff>
      <xdr:row>59</xdr:row>
      <xdr:rowOff>52099</xdr:rowOff>
    </xdr:to>
    <xdr:sp macro="" textlink="">
      <xdr:nvSpPr>
        <xdr:cNvPr id="818" name="楕円 817"/>
        <xdr:cNvSpPr/>
      </xdr:nvSpPr>
      <xdr:spPr>
        <a:xfrm>
          <a:off x="20383500" y="100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68626</xdr:rowOff>
    </xdr:from>
    <xdr:ext cx="469744" cy="259045"/>
    <xdr:sp macro="" textlink="">
      <xdr:nvSpPr>
        <xdr:cNvPr id="819" name="テキスト ボックス 818"/>
        <xdr:cNvSpPr txBox="1"/>
      </xdr:nvSpPr>
      <xdr:spPr>
        <a:xfrm>
          <a:off x="20199428" y="984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113033</xdr:rowOff>
    </xdr:from>
    <xdr:to>
      <xdr:col>102</xdr:col>
      <xdr:colOff>165100</xdr:colOff>
      <xdr:row>59</xdr:row>
      <xdr:rowOff>43183</xdr:rowOff>
    </xdr:to>
    <xdr:sp macro="" textlink="">
      <xdr:nvSpPr>
        <xdr:cNvPr id="820" name="楕円 819"/>
        <xdr:cNvSpPr/>
      </xdr:nvSpPr>
      <xdr:spPr>
        <a:xfrm>
          <a:off x="19494500" y="100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59710</xdr:rowOff>
    </xdr:from>
    <xdr:ext cx="469744" cy="259045"/>
    <xdr:sp macro="" textlink="">
      <xdr:nvSpPr>
        <xdr:cNvPr id="821" name="テキスト ボックス 820"/>
        <xdr:cNvSpPr txBox="1"/>
      </xdr:nvSpPr>
      <xdr:spPr>
        <a:xfrm>
          <a:off x="19310428" y="983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138898</xdr:rowOff>
    </xdr:from>
    <xdr:to>
      <xdr:col>98</xdr:col>
      <xdr:colOff>38100</xdr:colOff>
      <xdr:row>59</xdr:row>
      <xdr:rowOff>69048</xdr:rowOff>
    </xdr:to>
    <xdr:sp macro="" textlink="">
      <xdr:nvSpPr>
        <xdr:cNvPr id="822" name="楕円 821"/>
        <xdr:cNvSpPr/>
      </xdr:nvSpPr>
      <xdr:spPr>
        <a:xfrm>
          <a:off x="18605500" y="1008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85575</xdr:rowOff>
    </xdr:from>
    <xdr:ext cx="469744" cy="259045"/>
    <xdr:sp macro="" textlink="">
      <xdr:nvSpPr>
        <xdr:cNvPr id="823" name="テキスト ボックス 822"/>
        <xdr:cNvSpPr txBox="1"/>
      </xdr:nvSpPr>
      <xdr:spPr>
        <a:xfrm>
          <a:off x="18421428" y="98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45" name="直線コネクタ 844"/>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46" name="繰出金最小値テキスト"/>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47" name="直線コネクタ 846"/>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48" name="繰出金最大値テキスト"/>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49" name="直線コネクタ 848"/>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114472</xdr:rowOff>
    </xdr:from>
    <xdr:to>
      <xdr:col>116</xdr:col>
      <xdr:colOff>63500</xdr:colOff>
      <xdr:row>76</xdr:row>
      <xdr:rowOff>116968</xdr:rowOff>
    </xdr:to>
    <xdr:cxnSp macro="">
      <xdr:nvCxnSpPr>
        <xdr:cNvPr id="850" name="直線コネクタ 849"/>
        <xdr:cNvCxnSpPr/>
      </xdr:nvCxnSpPr>
      <xdr:spPr>
        <a:xfrm>
          <a:off x="21323300" y="13144672"/>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1" name="繰出金平均値テキスト"/>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2" name="フローチャート: 判断 851"/>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114472</xdr:rowOff>
    </xdr:from>
    <xdr:to>
      <xdr:col>111</xdr:col>
      <xdr:colOff>177800</xdr:colOff>
      <xdr:row>76</xdr:row>
      <xdr:rowOff>138950</xdr:rowOff>
    </xdr:to>
    <xdr:cxnSp macro="">
      <xdr:nvCxnSpPr>
        <xdr:cNvPr id="853" name="直線コネクタ 852"/>
        <xdr:cNvCxnSpPr/>
      </xdr:nvCxnSpPr>
      <xdr:spPr>
        <a:xfrm flipV="1">
          <a:off x="20434300" y="13144672"/>
          <a:ext cx="889000" cy="2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96155</xdr:rowOff>
    </xdr:from>
    <xdr:to>
      <xdr:col>112</xdr:col>
      <xdr:colOff>38100</xdr:colOff>
      <xdr:row>77</xdr:row>
      <xdr:rowOff>26305</xdr:rowOff>
    </xdr:to>
    <xdr:sp macro="" textlink="">
      <xdr:nvSpPr>
        <xdr:cNvPr id="854" name="フローチャート: 判断 853"/>
        <xdr:cNvSpPr/>
      </xdr:nvSpPr>
      <xdr:spPr>
        <a:xfrm>
          <a:off x="21272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17432</xdr:rowOff>
    </xdr:from>
    <xdr:ext cx="534377" cy="259045"/>
    <xdr:sp macro="" textlink="">
      <xdr:nvSpPr>
        <xdr:cNvPr id="855" name="テキスト ボックス 854"/>
        <xdr:cNvSpPr txBox="1"/>
      </xdr:nvSpPr>
      <xdr:spPr>
        <a:xfrm>
          <a:off x="21056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136728</xdr:rowOff>
    </xdr:from>
    <xdr:to>
      <xdr:col>107</xdr:col>
      <xdr:colOff>50800</xdr:colOff>
      <xdr:row>76</xdr:row>
      <xdr:rowOff>138950</xdr:rowOff>
    </xdr:to>
    <xdr:cxnSp macro="">
      <xdr:nvCxnSpPr>
        <xdr:cNvPr id="856" name="直線コネクタ 855"/>
        <xdr:cNvCxnSpPr/>
      </xdr:nvCxnSpPr>
      <xdr:spPr>
        <a:xfrm>
          <a:off x="19545300" y="13166928"/>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100924</xdr:rowOff>
    </xdr:from>
    <xdr:to>
      <xdr:col>107</xdr:col>
      <xdr:colOff>101600</xdr:colOff>
      <xdr:row>77</xdr:row>
      <xdr:rowOff>31074</xdr:rowOff>
    </xdr:to>
    <xdr:sp macro="" textlink="">
      <xdr:nvSpPr>
        <xdr:cNvPr id="857" name="フローチャート: 判断 856"/>
        <xdr:cNvSpPr/>
      </xdr:nvSpPr>
      <xdr:spPr>
        <a:xfrm>
          <a:off x="20383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22201</xdr:rowOff>
    </xdr:from>
    <xdr:ext cx="534377" cy="259045"/>
    <xdr:sp macro="" textlink="">
      <xdr:nvSpPr>
        <xdr:cNvPr id="858" name="テキスト ボックス 857"/>
        <xdr:cNvSpPr txBox="1"/>
      </xdr:nvSpPr>
      <xdr:spPr>
        <a:xfrm>
          <a:off x="20167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136728</xdr:rowOff>
    </xdr:from>
    <xdr:to>
      <xdr:col>102</xdr:col>
      <xdr:colOff>114300</xdr:colOff>
      <xdr:row>76</xdr:row>
      <xdr:rowOff>145717</xdr:rowOff>
    </xdr:to>
    <xdr:cxnSp macro="">
      <xdr:nvCxnSpPr>
        <xdr:cNvPr id="859" name="直線コネクタ 858"/>
        <xdr:cNvCxnSpPr/>
      </xdr:nvCxnSpPr>
      <xdr:spPr>
        <a:xfrm flipV="1">
          <a:off x="18656300" y="13166928"/>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98254</xdr:rowOff>
    </xdr:from>
    <xdr:to>
      <xdr:col>102</xdr:col>
      <xdr:colOff>165100</xdr:colOff>
      <xdr:row>77</xdr:row>
      <xdr:rowOff>28404</xdr:rowOff>
    </xdr:to>
    <xdr:sp macro="" textlink="">
      <xdr:nvSpPr>
        <xdr:cNvPr id="860" name="フローチャート: 判断 859"/>
        <xdr:cNvSpPr/>
      </xdr:nvSpPr>
      <xdr:spPr>
        <a:xfrm>
          <a:off x="19494500" y="1312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19531</xdr:rowOff>
    </xdr:from>
    <xdr:ext cx="534377" cy="259045"/>
    <xdr:sp macro="" textlink="">
      <xdr:nvSpPr>
        <xdr:cNvPr id="861" name="テキスト ボックス 860"/>
        <xdr:cNvSpPr txBox="1"/>
      </xdr:nvSpPr>
      <xdr:spPr>
        <a:xfrm>
          <a:off x="19278111" y="132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92475</xdr:rowOff>
    </xdr:from>
    <xdr:to>
      <xdr:col>98</xdr:col>
      <xdr:colOff>38100</xdr:colOff>
      <xdr:row>77</xdr:row>
      <xdr:rowOff>22625</xdr:rowOff>
    </xdr:to>
    <xdr:sp macro="" textlink="">
      <xdr:nvSpPr>
        <xdr:cNvPr id="862" name="フローチャート: 判断 861"/>
        <xdr:cNvSpPr/>
      </xdr:nvSpPr>
      <xdr:spPr>
        <a:xfrm>
          <a:off x="18605500" y="131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39152</xdr:rowOff>
    </xdr:from>
    <xdr:ext cx="534377" cy="259045"/>
    <xdr:sp macro="" textlink="">
      <xdr:nvSpPr>
        <xdr:cNvPr id="863" name="テキスト ボックス 862"/>
        <xdr:cNvSpPr txBox="1"/>
      </xdr:nvSpPr>
      <xdr:spPr>
        <a:xfrm>
          <a:off x="18389111" y="128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66168</xdr:rowOff>
    </xdr:from>
    <xdr:to>
      <xdr:col>116</xdr:col>
      <xdr:colOff>114300</xdr:colOff>
      <xdr:row>76</xdr:row>
      <xdr:rowOff>167768</xdr:rowOff>
    </xdr:to>
    <xdr:sp macro="" textlink="">
      <xdr:nvSpPr>
        <xdr:cNvPr id="869" name="楕円 868"/>
        <xdr:cNvSpPr/>
      </xdr:nvSpPr>
      <xdr:spPr>
        <a:xfrm>
          <a:off x="22110700" y="130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44595</xdr:rowOff>
    </xdr:from>
    <xdr:ext cx="534377" cy="259045"/>
    <xdr:sp macro="" textlink="">
      <xdr:nvSpPr>
        <xdr:cNvPr id="870" name="繰出金該当値テキスト"/>
        <xdr:cNvSpPr txBox="1"/>
      </xdr:nvSpPr>
      <xdr:spPr>
        <a:xfrm>
          <a:off x="22212300" y="130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63672</xdr:rowOff>
    </xdr:from>
    <xdr:to>
      <xdr:col>112</xdr:col>
      <xdr:colOff>38100</xdr:colOff>
      <xdr:row>76</xdr:row>
      <xdr:rowOff>165272</xdr:rowOff>
    </xdr:to>
    <xdr:sp macro="" textlink="">
      <xdr:nvSpPr>
        <xdr:cNvPr id="871" name="楕円 870"/>
        <xdr:cNvSpPr/>
      </xdr:nvSpPr>
      <xdr:spPr>
        <a:xfrm>
          <a:off x="21272500" y="130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10349</xdr:rowOff>
    </xdr:from>
    <xdr:ext cx="534377" cy="259045"/>
    <xdr:sp macro="" textlink="">
      <xdr:nvSpPr>
        <xdr:cNvPr id="872" name="テキスト ボックス 871"/>
        <xdr:cNvSpPr txBox="1"/>
      </xdr:nvSpPr>
      <xdr:spPr>
        <a:xfrm>
          <a:off x="21056111" y="1286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88150</xdr:rowOff>
    </xdr:from>
    <xdr:to>
      <xdr:col>107</xdr:col>
      <xdr:colOff>101600</xdr:colOff>
      <xdr:row>77</xdr:row>
      <xdr:rowOff>18300</xdr:rowOff>
    </xdr:to>
    <xdr:sp macro="" textlink="">
      <xdr:nvSpPr>
        <xdr:cNvPr id="873" name="楕円 872"/>
        <xdr:cNvSpPr/>
      </xdr:nvSpPr>
      <xdr:spPr>
        <a:xfrm>
          <a:off x="20383500" y="13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34827</xdr:rowOff>
    </xdr:from>
    <xdr:ext cx="534377" cy="259045"/>
    <xdr:sp macro="" textlink="">
      <xdr:nvSpPr>
        <xdr:cNvPr id="874" name="テキスト ボックス 873"/>
        <xdr:cNvSpPr txBox="1"/>
      </xdr:nvSpPr>
      <xdr:spPr>
        <a:xfrm>
          <a:off x="20167111" y="128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85928</xdr:rowOff>
    </xdr:from>
    <xdr:to>
      <xdr:col>102</xdr:col>
      <xdr:colOff>165100</xdr:colOff>
      <xdr:row>77</xdr:row>
      <xdr:rowOff>16078</xdr:rowOff>
    </xdr:to>
    <xdr:sp macro="" textlink="">
      <xdr:nvSpPr>
        <xdr:cNvPr id="875" name="楕円 874"/>
        <xdr:cNvSpPr/>
      </xdr:nvSpPr>
      <xdr:spPr>
        <a:xfrm>
          <a:off x="19494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32605</xdr:rowOff>
    </xdr:from>
    <xdr:ext cx="534377" cy="259045"/>
    <xdr:sp macro="" textlink="">
      <xdr:nvSpPr>
        <xdr:cNvPr id="876" name="テキスト ボックス 875"/>
        <xdr:cNvSpPr txBox="1"/>
      </xdr:nvSpPr>
      <xdr:spPr>
        <a:xfrm>
          <a:off x="19278111" y="128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94917</xdr:rowOff>
    </xdr:from>
    <xdr:to>
      <xdr:col>98</xdr:col>
      <xdr:colOff>38100</xdr:colOff>
      <xdr:row>77</xdr:row>
      <xdr:rowOff>25067</xdr:rowOff>
    </xdr:to>
    <xdr:sp macro="" textlink="">
      <xdr:nvSpPr>
        <xdr:cNvPr id="877" name="楕円 876"/>
        <xdr:cNvSpPr/>
      </xdr:nvSpPr>
      <xdr:spPr>
        <a:xfrm>
          <a:off x="18605500" y="1312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16194</xdr:rowOff>
    </xdr:from>
    <xdr:ext cx="534377" cy="259045"/>
    <xdr:sp macro="" textlink="">
      <xdr:nvSpPr>
        <xdr:cNvPr id="878" name="テキスト ボックス 877"/>
        <xdr:cNvSpPr txBox="1"/>
      </xdr:nvSpPr>
      <xdr:spPr>
        <a:xfrm>
          <a:off x="18389111" y="132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本町は、東西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に及ぶ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Ｋ㎡と県下第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位の面積を有しており、町の中央を流れる寒河江川とその支流沿いに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町内会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散在している。そのため行政サービスに係るコストは、類似団体に比べ高くなる傾向にある。人件費については職員定員管理を行い行政サービスの量及び質を維持するために適切な人員配置に努めてきたものの、人口減少に歯止めがかからず、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人あたりのコストは類似団体の平均を超えてしまう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場合が多い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除雪経費が維持補修費の大半を占めており、豪雪地帯である本町の地勢的要因により、今後とも多くの費用が掛かってくる見込みである。補助費については、病院事業会計に対する不採算部分の繰出金等の影響が大き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年度については、特別定額給付金給付事業等の新型コロナウイルス感染症対策関連補助金により急激な増加となっている。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年度は町民体育館整備工事及び防災行政無線更新工事、平成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年度は町営住宅整備（長期賃貸住宅，定住促進住宅）並びに大規模な町道改良工事を実施したため類似団体と比較し数値が高くなったものである。災害復旧費については、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月発生の豪雨災害の影響によるもの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が大きかったが、令和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月豪雨の影響により増加している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。公債費については、町民体育館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や防災行政無線の新規整備事業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の償還開始に伴い令和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山形県西川町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5,080
5,035
393.19
6,008,722
5,620,581
349,856
3,304,460
5,945,435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28911</xdr:rowOff>
    </xdr:from>
    <xdr:to>
      <xdr:col>24</xdr:col>
      <xdr:colOff>63500</xdr:colOff>
      <xdr:row>38</xdr:row>
      <xdr:rowOff>32274</xdr:rowOff>
    </xdr:to>
    <xdr:cxnSp macro="">
      <xdr:nvCxnSpPr>
        <xdr:cNvPr id="62" name="直線コネクタ 61"/>
        <xdr:cNvCxnSpPr/>
      </xdr:nvCxnSpPr>
      <xdr:spPr>
        <a:xfrm>
          <a:off x="3797300" y="6544011"/>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28911</xdr:rowOff>
    </xdr:from>
    <xdr:to>
      <xdr:col>19</xdr:col>
      <xdr:colOff>177800</xdr:colOff>
      <xdr:row>38</xdr:row>
      <xdr:rowOff>35050</xdr:rowOff>
    </xdr:to>
    <xdr:cxnSp macro="">
      <xdr:nvCxnSpPr>
        <xdr:cNvPr id="65" name="直線コネクタ 64"/>
        <xdr:cNvCxnSpPr/>
      </xdr:nvCxnSpPr>
      <xdr:spPr>
        <a:xfrm flipV="1">
          <a:off x="2908300" y="6544011"/>
          <a:ext cx="889000" cy="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62888</xdr:rowOff>
    </xdr:from>
    <xdr:to>
      <xdr:col>20</xdr:col>
      <xdr:colOff>38100</xdr:colOff>
      <xdr:row>38</xdr:row>
      <xdr:rowOff>164488</xdr:rowOff>
    </xdr:to>
    <xdr:sp macro="" textlink="">
      <xdr:nvSpPr>
        <xdr:cNvPr id="66" name="フローチャート: 判断 65"/>
        <xdr:cNvSpPr/>
      </xdr:nvSpPr>
      <xdr:spPr>
        <a:xfrm>
          <a:off x="3746500" y="65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155615</xdr:rowOff>
    </xdr:from>
    <xdr:ext cx="469744" cy="259045"/>
    <xdr:sp macro="" textlink="">
      <xdr:nvSpPr>
        <xdr:cNvPr id="67" name="テキスト ボックス 66"/>
        <xdr:cNvSpPr txBox="1"/>
      </xdr:nvSpPr>
      <xdr:spPr>
        <a:xfrm>
          <a:off x="3562428" y="667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35050</xdr:rowOff>
    </xdr:from>
    <xdr:to>
      <xdr:col>15</xdr:col>
      <xdr:colOff>50800</xdr:colOff>
      <xdr:row>38</xdr:row>
      <xdr:rowOff>38985</xdr:rowOff>
    </xdr:to>
    <xdr:cxnSp macro="">
      <xdr:nvCxnSpPr>
        <xdr:cNvPr id="68" name="直線コネクタ 67"/>
        <xdr:cNvCxnSpPr/>
      </xdr:nvCxnSpPr>
      <xdr:spPr>
        <a:xfrm flipV="1">
          <a:off x="2019300" y="6550150"/>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67869</xdr:rowOff>
    </xdr:from>
    <xdr:to>
      <xdr:col>15</xdr:col>
      <xdr:colOff>101600</xdr:colOff>
      <xdr:row>38</xdr:row>
      <xdr:rowOff>169469</xdr:rowOff>
    </xdr:to>
    <xdr:sp macro="" textlink="">
      <xdr:nvSpPr>
        <xdr:cNvPr id="69" name="フローチャート: 判断 68"/>
        <xdr:cNvSpPr/>
      </xdr:nvSpPr>
      <xdr:spPr>
        <a:xfrm>
          <a:off x="2857500" y="65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160596</xdr:rowOff>
    </xdr:from>
    <xdr:ext cx="469744" cy="259045"/>
    <xdr:sp macro="" textlink="">
      <xdr:nvSpPr>
        <xdr:cNvPr id="70" name="テキスト ボックス 69"/>
        <xdr:cNvSpPr txBox="1"/>
      </xdr:nvSpPr>
      <xdr:spPr>
        <a:xfrm>
          <a:off x="2673428" y="66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38985</xdr:rowOff>
    </xdr:from>
    <xdr:to>
      <xdr:col>10</xdr:col>
      <xdr:colOff>114300</xdr:colOff>
      <xdr:row>38</xdr:row>
      <xdr:rowOff>46790</xdr:rowOff>
    </xdr:to>
    <xdr:cxnSp macro="">
      <xdr:nvCxnSpPr>
        <xdr:cNvPr id="71" name="直線コネクタ 70"/>
        <xdr:cNvCxnSpPr/>
      </xdr:nvCxnSpPr>
      <xdr:spPr>
        <a:xfrm flipV="1">
          <a:off x="1130300" y="6554085"/>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68490</xdr:rowOff>
    </xdr:from>
    <xdr:to>
      <xdr:col>10</xdr:col>
      <xdr:colOff>165100</xdr:colOff>
      <xdr:row>38</xdr:row>
      <xdr:rowOff>170090</xdr:rowOff>
    </xdr:to>
    <xdr:sp macro="" textlink="">
      <xdr:nvSpPr>
        <xdr:cNvPr id="72" name="フローチャート: 判断 71"/>
        <xdr:cNvSpPr/>
      </xdr:nvSpPr>
      <xdr:spPr>
        <a:xfrm>
          <a:off x="1968500" y="65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161217</xdr:rowOff>
    </xdr:from>
    <xdr:ext cx="469744" cy="259045"/>
    <xdr:sp macro="" textlink="">
      <xdr:nvSpPr>
        <xdr:cNvPr id="73" name="テキスト ボックス 72"/>
        <xdr:cNvSpPr txBox="1"/>
      </xdr:nvSpPr>
      <xdr:spPr>
        <a:xfrm>
          <a:off x="1784428" y="667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66840</xdr:rowOff>
    </xdr:from>
    <xdr:to>
      <xdr:col>6</xdr:col>
      <xdr:colOff>38100</xdr:colOff>
      <xdr:row>38</xdr:row>
      <xdr:rowOff>168440</xdr:rowOff>
    </xdr:to>
    <xdr:sp macro="" textlink="">
      <xdr:nvSpPr>
        <xdr:cNvPr id="74" name="フローチャート: 判断 73"/>
        <xdr:cNvSpPr/>
      </xdr:nvSpPr>
      <xdr:spPr>
        <a:xfrm>
          <a:off x="1079500" y="65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159567</xdr:rowOff>
    </xdr:from>
    <xdr:ext cx="469744" cy="259045"/>
    <xdr:sp macro="" textlink="">
      <xdr:nvSpPr>
        <xdr:cNvPr id="75" name="テキスト ボックス 74"/>
        <xdr:cNvSpPr txBox="1"/>
      </xdr:nvSpPr>
      <xdr:spPr>
        <a:xfrm>
          <a:off x="895428" y="66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152924</xdr:rowOff>
    </xdr:from>
    <xdr:to>
      <xdr:col>24</xdr:col>
      <xdr:colOff>114300</xdr:colOff>
      <xdr:row>38</xdr:row>
      <xdr:rowOff>83074</xdr:rowOff>
    </xdr:to>
    <xdr:sp macro="" textlink="">
      <xdr:nvSpPr>
        <xdr:cNvPr id="81" name="楕円 80"/>
        <xdr:cNvSpPr/>
      </xdr:nvSpPr>
      <xdr:spPr>
        <a:xfrm>
          <a:off x="4584700" y="64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149561</xdr:rowOff>
    </xdr:from>
    <xdr:to>
      <xdr:col>20</xdr:col>
      <xdr:colOff>38100</xdr:colOff>
      <xdr:row>38</xdr:row>
      <xdr:rowOff>79711</xdr:rowOff>
    </xdr:to>
    <xdr:sp macro="" textlink="">
      <xdr:nvSpPr>
        <xdr:cNvPr id="83" name="楕円 82"/>
        <xdr:cNvSpPr/>
      </xdr:nvSpPr>
      <xdr:spPr>
        <a:xfrm>
          <a:off x="3746500" y="64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96238</xdr:rowOff>
    </xdr:from>
    <xdr:ext cx="534377" cy="259045"/>
    <xdr:sp macro="" textlink="">
      <xdr:nvSpPr>
        <xdr:cNvPr id="84" name="テキスト ボックス 83"/>
        <xdr:cNvSpPr txBox="1"/>
      </xdr:nvSpPr>
      <xdr:spPr>
        <a:xfrm>
          <a:off x="3530111" y="62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155700</xdr:rowOff>
    </xdr:from>
    <xdr:to>
      <xdr:col>15</xdr:col>
      <xdr:colOff>101600</xdr:colOff>
      <xdr:row>38</xdr:row>
      <xdr:rowOff>85851</xdr:rowOff>
    </xdr:to>
    <xdr:sp macro="" textlink="">
      <xdr:nvSpPr>
        <xdr:cNvPr id="85" name="楕円 84"/>
        <xdr:cNvSpPr/>
      </xdr:nvSpPr>
      <xdr:spPr>
        <a:xfrm>
          <a:off x="2857500" y="64993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102377</xdr:rowOff>
    </xdr:from>
    <xdr:ext cx="534377" cy="259045"/>
    <xdr:sp macro="" textlink="">
      <xdr:nvSpPr>
        <xdr:cNvPr id="86" name="テキスト ボックス 85"/>
        <xdr:cNvSpPr txBox="1"/>
      </xdr:nvSpPr>
      <xdr:spPr>
        <a:xfrm>
          <a:off x="2641111" y="627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159635</xdr:rowOff>
    </xdr:from>
    <xdr:to>
      <xdr:col>10</xdr:col>
      <xdr:colOff>165100</xdr:colOff>
      <xdr:row>38</xdr:row>
      <xdr:rowOff>89785</xdr:rowOff>
    </xdr:to>
    <xdr:sp macro="" textlink="">
      <xdr:nvSpPr>
        <xdr:cNvPr id="87" name="楕円 86"/>
        <xdr:cNvSpPr/>
      </xdr:nvSpPr>
      <xdr:spPr>
        <a:xfrm>
          <a:off x="1968500" y="650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106312</xdr:rowOff>
    </xdr:from>
    <xdr:ext cx="534377" cy="259045"/>
    <xdr:sp macro="" textlink="">
      <xdr:nvSpPr>
        <xdr:cNvPr id="88" name="テキスト ボックス 87"/>
        <xdr:cNvSpPr txBox="1"/>
      </xdr:nvSpPr>
      <xdr:spPr>
        <a:xfrm>
          <a:off x="1752111" y="627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167440</xdr:rowOff>
    </xdr:from>
    <xdr:to>
      <xdr:col>6</xdr:col>
      <xdr:colOff>38100</xdr:colOff>
      <xdr:row>38</xdr:row>
      <xdr:rowOff>97590</xdr:rowOff>
    </xdr:to>
    <xdr:sp macro="" textlink="">
      <xdr:nvSpPr>
        <xdr:cNvPr id="89" name="楕円 88"/>
        <xdr:cNvSpPr/>
      </xdr:nvSpPr>
      <xdr:spPr>
        <a:xfrm>
          <a:off x="1079500" y="65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114118</xdr:rowOff>
    </xdr:from>
    <xdr:ext cx="534377" cy="259045"/>
    <xdr:sp macro="" textlink="">
      <xdr:nvSpPr>
        <xdr:cNvPr id="90" name="テキスト ボックス 89"/>
        <xdr:cNvSpPr txBox="1"/>
      </xdr:nvSpPr>
      <xdr:spPr>
        <a:xfrm>
          <a:off x="863111" y="628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35482</xdr:rowOff>
    </xdr:from>
    <xdr:to>
      <xdr:col>24</xdr:col>
      <xdr:colOff>63500</xdr:colOff>
      <xdr:row>58</xdr:row>
      <xdr:rowOff>121717</xdr:rowOff>
    </xdr:to>
    <xdr:cxnSp macro="">
      <xdr:nvCxnSpPr>
        <xdr:cNvPr id="119" name="直線コネクタ 118"/>
        <xdr:cNvCxnSpPr/>
      </xdr:nvCxnSpPr>
      <xdr:spPr>
        <a:xfrm flipV="1">
          <a:off x="3797300" y="9979582"/>
          <a:ext cx="838200" cy="8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118012</xdr:rowOff>
    </xdr:from>
    <xdr:to>
      <xdr:col>19</xdr:col>
      <xdr:colOff>177800</xdr:colOff>
      <xdr:row>58</xdr:row>
      <xdr:rowOff>121717</xdr:rowOff>
    </xdr:to>
    <xdr:cxnSp macro="">
      <xdr:nvCxnSpPr>
        <xdr:cNvPr id="122" name="直線コネクタ 121"/>
        <xdr:cNvCxnSpPr/>
      </xdr:nvCxnSpPr>
      <xdr:spPr>
        <a:xfrm>
          <a:off x="2908300" y="10062112"/>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67227</xdr:rowOff>
    </xdr:from>
    <xdr:to>
      <xdr:col>20</xdr:col>
      <xdr:colOff>38100</xdr:colOff>
      <xdr:row>58</xdr:row>
      <xdr:rowOff>168827</xdr:rowOff>
    </xdr:to>
    <xdr:sp macro="" textlink="">
      <xdr:nvSpPr>
        <xdr:cNvPr id="123" name="フローチャート: 判断 122"/>
        <xdr:cNvSpPr/>
      </xdr:nvSpPr>
      <xdr:spPr>
        <a:xfrm>
          <a:off x="3746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13904</xdr:rowOff>
    </xdr:from>
    <xdr:ext cx="599010" cy="259045"/>
    <xdr:sp macro="" textlink="">
      <xdr:nvSpPr>
        <xdr:cNvPr id="124" name="テキスト ボックス 123"/>
        <xdr:cNvSpPr txBox="1"/>
      </xdr:nvSpPr>
      <xdr:spPr>
        <a:xfrm>
          <a:off x="3497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74120</xdr:rowOff>
    </xdr:from>
    <xdr:to>
      <xdr:col>15</xdr:col>
      <xdr:colOff>50800</xdr:colOff>
      <xdr:row>58</xdr:row>
      <xdr:rowOff>118012</xdr:rowOff>
    </xdr:to>
    <xdr:cxnSp macro="">
      <xdr:nvCxnSpPr>
        <xdr:cNvPr id="125" name="直線コネクタ 124"/>
        <xdr:cNvCxnSpPr/>
      </xdr:nvCxnSpPr>
      <xdr:spPr>
        <a:xfrm>
          <a:off x="2019300" y="10018220"/>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6" name="フローチャート: 判断 125"/>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159954</xdr:rowOff>
    </xdr:from>
    <xdr:ext cx="599010" cy="259045"/>
    <xdr:sp macro="" textlink="">
      <xdr:nvSpPr>
        <xdr:cNvPr id="127" name="テキスト ボックス 126"/>
        <xdr:cNvSpPr txBox="1"/>
      </xdr:nvSpPr>
      <xdr:spPr>
        <a:xfrm>
          <a:off x="2608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74120</xdr:rowOff>
    </xdr:from>
    <xdr:to>
      <xdr:col>10</xdr:col>
      <xdr:colOff>114300</xdr:colOff>
      <xdr:row>58</xdr:row>
      <xdr:rowOff>89270</xdr:rowOff>
    </xdr:to>
    <xdr:cxnSp macro="">
      <xdr:nvCxnSpPr>
        <xdr:cNvPr id="128" name="直線コネクタ 127"/>
        <xdr:cNvCxnSpPr/>
      </xdr:nvCxnSpPr>
      <xdr:spPr>
        <a:xfrm flipV="1">
          <a:off x="1130300" y="10018220"/>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63319</xdr:rowOff>
    </xdr:from>
    <xdr:to>
      <xdr:col>10</xdr:col>
      <xdr:colOff>165100</xdr:colOff>
      <xdr:row>58</xdr:row>
      <xdr:rowOff>164919</xdr:rowOff>
    </xdr:to>
    <xdr:sp macro="" textlink="">
      <xdr:nvSpPr>
        <xdr:cNvPr id="129" name="フローチャート: 判断 128"/>
        <xdr:cNvSpPr/>
      </xdr:nvSpPr>
      <xdr:spPr>
        <a:xfrm>
          <a:off x="1968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156046</xdr:rowOff>
    </xdr:from>
    <xdr:ext cx="599010" cy="259045"/>
    <xdr:sp macro="" textlink="">
      <xdr:nvSpPr>
        <xdr:cNvPr id="130" name="テキスト ボックス 129"/>
        <xdr:cNvSpPr txBox="1"/>
      </xdr:nvSpPr>
      <xdr:spPr>
        <a:xfrm>
          <a:off x="1719795" y="101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63250</xdr:rowOff>
    </xdr:from>
    <xdr:to>
      <xdr:col>6</xdr:col>
      <xdr:colOff>38100</xdr:colOff>
      <xdr:row>58</xdr:row>
      <xdr:rowOff>164850</xdr:rowOff>
    </xdr:to>
    <xdr:sp macro="" textlink="">
      <xdr:nvSpPr>
        <xdr:cNvPr id="131" name="フローチャート: 判断 130"/>
        <xdr:cNvSpPr/>
      </xdr:nvSpPr>
      <xdr:spPr>
        <a:xfrm>
          <a:off x="1079500" y="10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155977</xdr:rowOff>
    </xdr:from>
    <xdr:ext cx="599010" cy="259045"/>
    <xdr:sp macro="" textlink="">
      <xdr:nvSpPr>
        <xdr:cNvPr id="132" name="テキスト ボックス 131"/>
        <xdr:cNvSpPr txBox="1"/>
      </xdr:nvSpPr>
      <xdr:spPr>
        <a:xfrm>
          <a:off x="830795" y="1010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156132</xdr:rowOff>
    </xdr:from>
    <xdr:to>
      <xdr:col>24</xdr:col>
      <xdr:colOff>114300</xdr:colOff>
      <xdr:row>58</xdr:row>
      <xdr:rowOff>86282</xdr:rowOff>
    </xdr:to>
    <xdr:sp macro="" textlink="">
      <xdr:nvSpPr>
        <xdr:cNvPr id="138" name="楕円 137"/>
        <xdr:cNvSpPr/>
      </xdr:nvSpPr>
      <xdr:spPr>
        <a:xfrm>
          <a:off x="4584700" y="99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71059</xdr:rowOff>
    </xdr:from>
    <xdr:ext cx="599010" cy="259045"/>
    <xdr:sp macro="" textlink="">
      <xdr:nvSpPr>
        <xdr:cNvPr id="139" name="総務費該当値テキスト"/>
        <xdr:cNvSpPr txBox="1"/>
      </xdr:nvSpPr>
      <xdr:spPr>
        <a:xfrm>
          <a:off x="4686300" y="984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70917</xdr:rowOff>
    </xdr:from>
    <xdr:to>
      <xdr:col>20</xdr:col>
      <xdr:colOff>38100</xdr:colOff>
      <xdr:row>59</xdr:row>
      <xdr:rowOff>1067</xdr:rowOff>
    </xdr:to>
    <xdr:sp macro="" textlink="">
      <xdr:nvSpPr>
        <xdr:cNvPr id="140" name="楕円 139"/>
        <xdr:cNvSpPr/>
      </xdr:nvSpPr>
      <xdr:spPr>
        <a:xfrm>
          <a:off x="37465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163644</xdr:rowOff>
    </xdr:from>
    <xdr:ext cx="599010" cy="259045"/>
    <xdr:sp macro="" textlink="">
      <xdr:nvSpPr>
        <xdr:cNvPr id="141" name="テキスト ボックス 140"/>
        <xdr:cNvSpPr txBox="1"/>
      </xdr:nvSpPr>
      <xdr:spPr>
        <a:xfrm>
          <a:off x="3497795" y="1010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67212</xdr:rowOff>
    </xdr:from>
    <xdr:to>
      <xdr:col>15</xdr:col>
      <xdr:colOff>101600</xdr:colOff>
      <xdr:row>58</xdr:row>
      <xdr:rowOff>168812</xdr:rowOff>
    </xdr:to>
    <xdr:sp macro="" textlink="">
      <xdr:nvSpPr>
        <xdr:cNvPr id="142" name="楕円 141"/>
        <xdr:cNvSpPr/>
      </xdr:nvSpPr>
      <xdr:spPr>
        <a:xfrm>
          <a:off x="2857500" y="100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13889</xdr:rowOff>
    </xdr:from>
    <xdr:ext cx="599010" cy="259045"/>
    <xdr:sp macro="" textlink="">
      <xdr:nvSpPr>
        <xdr:cNvPr id="143" name="テキスト ボックス 142"/>
        <xdr:cNvSpPr txBox="1"/>
      </xdr:nvSpPr>
      <xdr:spPr>
        <a:xfrm>
          <a:off x="2608795" y="978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23320</xdr:rowOff>
    </xdr:from>
    <xdr:to>
      <xdr:col>10</xdr:col>
      <xdr:colOff>165100</xdr:colOff>
      <xdr:row>58</xdr:row>
      <xdr:rowOff>124920</xdr:rowOff>
    </xdr:to>
    <xdr:sp macro="" textlink="">
      <xdr:nvSpPr>
        <xdr:cNvPr id="144" name="楕円 143"/>
        <xdr:cNvSpPr/>
      </xdr:nvSpPr>
      <xdr:spPr>
        <a:xfrm>
          <a:off x="1968500" y="99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141447</xdr:rowOff>
    </xdr:from>
    <xdr:ext cx="599010" cy="259045"/>
    <xdr:sp macro="" textlink="">
      <xdr:nvSpPr>
        <xdr:cNvPr id="145" name="テキスト ボックス 144"/>
        <xdr:cNvSpPr txBox="1"/>
      </xdr:nvSpPr>
      <xdr:spPr>
        <a:xfrm>
          <a:off x="1719795" y="974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38470</xdr:rowOff>
    </xdr:from>
    <xdr:to>
      <xdr:col>6</xdr:col>
      <xdr:colOff>38100</xdr:colOff>
      <xdr:row>58</xdr:row>
      <xdr:rowOff>140070</xdr:rowOff>
    </xdr:to>
    <xdr:sp macro="" textlink="">
      <xdr:nvSpPr>
        <xdr:cNvPr id="146" name="楕円 145"/>
        <xdr:cNvSpPr/>
      </xdr:nvSpPr>
      <xdr:spPr>
        <a:xfrm>
          <a:off x="1079500" y="99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156597</xdr:rowOff>
    </xdr:from>
    <xdr:ext cx="599010" cy="259045"/>
    <xdr:sp macro="" textlink="">
      <xdr:nvSpPr>
        <xdr:cNvPr id="147" name="テキスト ボックス 146"/>
        <xdr:cNvSpPr txBox="1"/>
      </xdr:nvSpPr>
      <xdr:spPr>
        <a:xfrm>
          <a:off x="830795" y="97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153974</xdr:rowOff>
    </xdr:from>
    <xdr:to>
      <xdr:col>24</xdr:col>
      <xdr:colOff>63500</xdr:colOff>
      <xdr:row>77</xdr:row>
      <xdr:rowOff>24284</xdr:rowOff>
    </xdr:to>
    <xdr:cxnSp macro="">
      <xdr:nvCxnSpPr>
        <xdr:cNvPr id="175" name="直線コネクタ 174"/>
        <xdr:cNvCxnSpPr/>
      </xdr:nvCxnSpPr>
      <xdr:spPr>
        <a:xfrm>
          <a:off x="3797300" y="13184174"/>
          <a:ext cx="838200" cy="4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153974</xdr:rowOff>
    </xdr:from>
    <xdr:to>
      <xdr:col>19</xdr:col>
      <xdr:colOff>177800</xdr:colOff>
      <xdr:row>77</xdr:row>
      <xdr:rowOff>61295</xdr:rowOff>
    </xdr:to>
    <xdr:cxnSp macro="">
      <xdr:nvCxnSpPr>
        <xdr:cNvPr id="178" name="直線コネクタ 177"/>
        <xdr:cNvCxnSpPr/>
      </xdr:nvCxnSpPr>
      <xdr:spPr>
        <a:xfrm flipV="1">
          <a:off x="2908300" y="13184174"/>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142611</xdr:rowOff>
    </xdr:from>
    <xdr:to>
      <xdr:col>20</xdr:col>
      <xdr:colOff>38100</xdr:colOff>
      <xdr:row>77</xdr:row>
      <xdr:rowOff>72761</xdr:rowOff>
    </xdr:to>
    <xdr:sp macro="" textlink="">
      <xdr:nvSpPr>
        <xdr:cNvPr id="179" name="フローチャート: 判断 178"/>
        <xdr:cNvSpPr/>
      </xdr:nvSpPr>
      <xdr:spPr>
        <a:xfrm>
          <a:off x="3746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63888</xdr:rowOff>
    </xdr:from>
    <xdr:ext cx="599010" cy="259045"/>
    <xdr:sp macro="" textlink="">
      <xdr:nvSpPr>
        <xdr:cNvPr id="180" name="テキスト ボックス 179"/>
        <xdr:cNvSpPr txBox="1"/>
      </xdr:nvSpPr>
      <xdr:spPr>
        <a:xfrm>
          <a:off x="3497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9937</xdr:rowOff>
    </xdr:from>
    <xdr:to>
      <xdr:col>15</xdr:col>
      <xdr:colOff>50800</xdr:colOff>
      <xdr:row>77</xdr:row>
      <xdr:rowOff>61295</xdr:rowOff>
    </xdr:to>
    <xdr:cxnSp macro="">
      <xdr:nvCxnSpPr>
        <xdr:cNvPr id="181" name="直線コネクタ 180"/>
        <xdr:cNvCxnSpPr/>
      </xdr:nvCxnSpPr>
      <xdr:spPr>
        <a:xfrm>
          <a:off x="2019300" y="13211587"/>
          <a:ext cx="889000" cy="5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8561</xdr:rowOff>
    </xdr:from>
    <xdr:to>
      <xdr:col>15</xdr:col>
      <xdr:colOff>101600</xdr:colOff>
      <xdr:row>77</xdr:row>
      <xdr:rowOff>110161</xdr:rowOff>
    </xdr:to>
    <xdr:sp macro="" textlink="">
      <xdr:nvSpPr>
        <xdr:cNvPr id="182" name="フローチャート: 判断 181"/>
        <xdr:cNvSpPr/>
      </xdr:nvSpPr>
      <xdr:spPr>
        <a:xfrm>
          <a:off x="2857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126688</xdr:rowOff>
    </xdr:from>
    <xdr:ext cx="599010" cy="259045"/>
    <xdr:sp macro="" textlink="">
      <xdr:nvSpPr>
        <xdr:cNvPr id="183" name="テキスト ボックス 182"/>
        <xdr:cNvSpPr txBox="1"/>
      </xdr:nvSpPr>
      <xdr:spPr>
        <a:xfrm>
          <a:off x="2608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133907</xdr:rowOff>
    </xdr:from>
    <xdr:to>
      <xdr:col>10</xdr:col>
      <xdr:colOff>114300</xdr:colOff>
      <xdr:row>77</xdr:row>
      <xdr:rowOff>9937</xdr:rowOff>
    </xdr:to>
    <xdr:cxnSp macro="">
      <xdr:nvCxnSpPr>
        <xdr:cNvPr id="184" name="直線コネクタ 183"/>
        <xdr:cNvCxnSpPr/>
      </xdr:nvCxnSpPr>
      <xdr:spPr>
        <a:xfrm>
          <a:off x="1130300" y="13164107"/>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2032</xdr:rowOff>
    </xdr:from>
    <xdr:to>
      <xdr:col>10</xdr:col>
      <xdr:colOff>165100</xdr:colOff>
      <xdr:row>77</xdr:row>
      <xdr:rowOff>103632</xdr:rowOff>
    </xdr:to>
    <xdr:sp macro="" textlink="">
      <xdr:nvSpPr>
        <xdr:cNvPr id="185" name="フローチャート: 判断 184"/>
        <xdr:cNvSpPr/>
      </xdr:nvSpPr>
      <xdr:spPr>
        <a:xfrm>
          <a:off x="1968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94759</xdr:rowOff>
    </xdr:from>
    <xdr:ext cx="599010" cy="259045"/>
    <xdr:sp macro="" textlink="">
      <xdr:nvSpPr>
        <xdr:cNvPr id="186" name="テキスト ボックス 185"/>
        <xdr:cNvSpPr txBox="1"/>
      </xdr:nvSpPr>
      <xdr:spPr>
        <a:xfrm>
          <a:off x="1719795" y="132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157727</xdr:rowOff>
    </xdr:from>
    <xdr:to>
      <xdr:col>6</xdr:col>
      <xdr:colOff>38100</xdr:colOff>
      <xdr:row>77</xdr:row>
      <xdr:rowOff>87877</xdr:rowOff>
    </xdr:to>
    <xdr:sp macro="" textlink="">
      <xdr:nvSpPr>
        <xdr:cNvPr id="187" name="フローチャート: 判断 186"/>
        <xdr:cNvSpPr/>
      </xdr:nvSpPr>
      <xdr:spPr>
        <a:xfrm>
          <a:off x="10795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79004</xdr:rowOff>
    </xdr:from>
    <xdr:ext cx="599010" cy="259045"/>
    <xdr:sp macro="" textlink="">
      <xdr:nvSpPr>
        <xdr:cNvPr id="188" name="テキスト ボックス 187"/>
        <xdr:cNvSpPr txBox="1"/>
      </xdr:nvSpPr>
      <xdr:spPr>
        <a:xfrm>
          <a:off x="830795" y="132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144934</xdr:rowOff>
    </xdr:from>
    <xdr:to>
      <xdr:col>24</xdr:col>
      <xdr:colOff>114300</xdr:colOff>
      <xdr:row>77</xdr:row>
      <xdr:rowOff>75084</xdr:rowOff>
    </xdr:to>
    <xdr:sp macro="" textlink="">
      <xdr:nvSpPr>
        <xdr:cNvPr id="194" name="楕円 193"/>
        <xdr:cNvSpPr/>
      </xdr:nvSpPr>
      <xdr:spPr>
        <a:xfrm>
          <a:off x="4584700" y="13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59861</xdr:rowOff>
    </xdr:from>
    <xdr:ext cx="599010" cy="259045"/>
    <xdr:sp macro="" textlink="">
      <xdr:nvSpPr>
        <xdr:cNvPr id="195" name="民生費該当値テキスト"/>
        <xdr:cNvSpPr txBox="1"/>
      </xdr:nvSpPr>
      <xdr:spPr>
        <a:xfrm>
          <a:off x="4686300" y="1309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103174</xdr:rowOff>
    </xdr:from>
    <xdr:to>
      <xdr:col>20</xdr:col>
      <xdr:colOff>38100</xdr:colOff>
      <xdr:row>77</xdr:row>
      <xdr:rowOff>33324</xdr:rowOff>
    </xdr:to>
    <xdr:sp macro="" textlink="">
      <xdr:nvSpPr>
        <xdr:cNvPr id="196" name="楕円 195"/>
        <xdr:cNvSpPr/>
      </xdr:nvSpPr>
      <xdr:spPr>
        <a:xfrm>
          <a:off x="3746500" y="1313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49851</xdr:rowOff>
    </xdr:from>
    <xdr:ext cx="599010" cy="259045"/>
    <xdr:sp macro="" textlink="">
      <xdr:nvSpPr>
        <xdr:cNvPr id="197" name="テキスト ボックス 196"/>
        <xdr:cNvSpPr txBox="1"/>
      </xdr:nvSpPr>
      <xdr:spPr>
        <a:xfrm>
          <a:off x="3497795" y="1290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10495</xdr:rowOff>
    </xdr:from>
    <xdr:to>
      <xdr:col>15</xdr:col>
      <xdr:colOff>101600</xdr:colOff>
      <xdr:row>77</xdr:row>
      <xdr:rowOff>112095</xdr:rowOff>
    </xdr:to>
    <xdr:sp macro="" textlink="">
      <xdr:nvSpPr>
        <xdr:cNvPr id="198" name="楕円 197"/>
        <xdr:cNvSpPr/>
      </xdr:nvSpPr>
      <xdr:spPr>
        <a:xfrm>
          <a:off x="2857500" y="132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103222</xdr:rowOff>
    </xdr:from>
    <xdr:ext cx="599010" cy="259045"/>
    <xdr:sp macro="" textlink="">
      <xdr:nvSpPr>
        <xdr:cNvPr id="199" name="テキスト ボックス 198"/>
        <xdr:cNvSpPr txBox="1"/>
      </xdr:nvSpPr>
      <xdr:spPr>
        <a:xfrm>
          <a:off x="2608795" y="1330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130587</xdr:rowOff>
    </xdr:from>
    <xdr:to>
      <xdr:col>10</xdr:col>
      <xdr:colOff>165100</xdr:colOff>
      <xdr:row>77</xdr:row>
      <xdr:rowOff>60737</xdr:rowOff>
    </xdr:to>
    <xdr:sp macro="" textlink="">
      <xdr:nvSpPr>
        <xdr:cNvPr id="200" name="楕円 199"/>
        <xdr:cNvSpPr/>
      </xdr:nvSpPr>
      <xdr:spPr>
        <a:xfrm>
          <a:off x="1968500" y="131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77264</xdr:rowOff>
    </xdr:from>
    <xdr:ext cx="599010" cy="259045"/>
    <xdr:sp macro="" textlink="">
      <xdr:nvSpPr>
        <xdr:cNvPr id="201" name="テキスト ボックス 200"/>
        <xdr:cNvSpPr txBox="1"/>
      </xdr:nvSpPr>
      <xdr:spPr>
        <a:xfrm>
          <a:off x="1719795" y="1293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83107</xdr:rowOff>
    </xdr:from>
    <xdr:to>
      <xdr:col>6</xdr:col>
      <xdr:colOff>38100</xdr:colOff>
      <xdr:row>77</xdr:row>
      <xdr:rowOff>13257</xdr:rowOff>
    </xdr:to>
    <xdr:sp macro="" textlink="">
      <xdr:nvSpPr>
        <xdr:cNvPr id="202" name="楕円 201"/>
        <xdr:cNvSpPr/>
      </xdr:nvSpPr>
      <xdr:spPr>
        <a:xfrm>
          <a:off x="1079500" y="131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29784</xdr:rowOff>
    </xdr:from>
    <xdr:ext cx="599010" cy="259045"/>
    <xdr:sp macro="" textlink="">
      <xdr:nvSpPr>
        <xdr:cNvPr id="203" name="テキスト ボックス 202"/>
        <xdr:cNvSpPr txBox="1"/>
      </xdr:nvSpPr>
      <xdr:spPr>
        <a:xfrm>
          <a:off x="830795" y="1288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11519</xdr:rowOff>
    </xdr:from>
    <xdr:to>
      <xdr:col>24</xdr:col>
      <xdr:colOff>63500</xdr:colOff>
      <xdr:row>98</xdr:row>
      <xdr:rowOff>15973</xdr:rowOff>
    </xdr:to>
    <xdr:cxnSp macro="">
      <xdr:nvCxnSpPr>
        <xdr:cNvPr id="232" name="直線コネクタ 231"/>
        <xdr:cNvCxnSpPr/>
      </xdr:nvCxnSpPr>
      <xdr:spPr>
        <a:xfrm flipV="1">
          <a:off x="3797300" y="16813619"/>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111468</xdr:rowOff>
    </xdr:from>
    <xdr:ext cx="599010" cy="259045"/>
    <xdr:sp macro="" textlink="">
      <xdr:nvSpPr>
        <xdr:cNvPr id="233" name="衛生費平均値テキスト"/>
        <xdr:cNvSpPr txBox="1"/>
      </xdr:nvSpPr>
      <xdr:spPr>
        <a:xfrm>
          <a:off x="4686300" y="16742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15973</xdr:rowOff>
    </xdr:from>
    <xdr:to>
      <xdr:col>19</xdr:col>
      <xdr:colOff>177800</xdr:colOff>
      <xdr:row>98</xdr:row>
      <xdr:rowOff>16743</xdr:rowOff>
    </xdr:to>
    <xdr:cxnSp macro="">
      <xdr:nvCxnSpPr>
        <xdr:cNvPr id="235" name="直線コネクタ 234"/>
        <xdr:cNvCxnSpPr/>
      </xdr:nvCxnSpPr>
      <xdr:spPr>
        <a:xfrm flipV="1">
          <a:off x="2908300" y="16818073"/>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42216</xdr:rowOff>
    </xdr:from>
    <xdr:to>
      <xdr:col>20</xdr:col>
      <xdr:colOff>38100</xdr:colOff>
      <xdr:row>98</xdr:row>
      <xdr:rowOff>143816</xdr:rowOff>
    </xdr:to>
    <xdr:sp macro="" textlink="">
      <xdr:nvSpPr>
        <xdr:cNvPr id="236" name="フローチャート: 判断 235"/>
        <xdr:cNvSpPr/>
      </xdr:nvSpPr>
      <xdr:spPr>
        <a:xfrm>
          <a:off x="3746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134943</xdr:rowOff>
    </xdr:from>
    <xdr:ext cx="534377" cy="259045"/>
    <xdr:sp macro="" textlink="">
      <xdr:nvSpPr>
        <xdr:cNvPr id="237" name="テキスト ボックス 236"/>
        <xdr:cNvSpPr txBox="1"/>
      </xdr:nvSpPr>
      <xdr:spPr>
        <a:xfrm>
          <a:off x="3530111" y="1693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16743</xdr:rowOff>
    </xdr:from>
    <xdr:to>
      <xdr:col>15</xdr:col>
      <xdr:colOff>50800</xdr:colOff>
      <xdr:row>98</xdr:row>
      <xdr:rowOff>45200</xdr:rowOff>
    </xdr:to>
    <xdr:cxnSp macro="">
      <xdr:nvCxnSpPr>
        <xdr:cNvPr id="238" name="直線コネクタ 237"/>
        <xdr:cNvCxnSpPr/>
      </xdr:nvCxnSpPr>
      <xdr:spPr>
        <a:xfrm flipV="1">
          <a:off x="2019300" y="16818843"/>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52437</xdr:rowOff>
    </xdr:from>
    <xdr:to>
      <xdr:col>15</xdr:col>
      <xdr:colOff>101600</xdr:colOff>
      <xdr:row>98</xdr:row>
      <xdr:rowOff>154037</xdr:rowOff>
    </xdr:to>
    <xdr:sp macro="" textlink="">
      <xdr:nvSpPr>
        <xdr:cNvPr id="239" name="フローチャート: 判断 238"/>
        <xdr:cNvSpPr/>
      </xdr:nvSpPr>
      <xdr:spPr>
        <a:xfrm>
          <a:off x="2857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145164</xdr:rowOff>
    </xdr:from>
    <xdr:ext cx="534377" cy="259045"/>
    <xdr:sp macro="" textlink="">
      <xdr:nvSpPr>
        <xdr:cNvPr id="240" name="テキスト ボックス 239"/>
        <xdr:cNvSpPr txBox="1"/>
      </xdr:nvSpPr>
      <xdr:spPr>
        <a:xfrm>
          <a:off x="2641111" y="169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45200</xdr:rowOff>
    </xdr:from>
    <xdr:to>
      <xdr:col>10</xdr:col>
      <xdr:colOff>114300</xdr:colOff>
      <xdr:row>98</xdr:row>
      <xdr:rowOff>45971</xdr:rowOff>
    </xdr:to>
    <xdr:cxnSp macro="">
      <xdr:nvCxnSpPr>
        <xdr:cNvPr id="241" name="直線コネクタ 240"/>
        <xdr:cNvCxnSpPr/>
      </xdr:nvCxnSpPr>
      <xdr:spPr>
        <a:xfrm flipV="1">
          <a:off x="1130300" y="16847300"/>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48102</xdr:rowOff>
    </xdr:from>
    <xdr:to>
      <xdr:col>10</xdr:col>
      <xdr:colOff>165100</xdr:colOff>
      <xdr:row>98</xdr:row>
      <xdr:rowOff>149702</xdr:rowOff>
    </xdr:to>
    <xdr:sp macro="" textlink="">
      <xdr:nvSpPr>
        <xdr:cNvPr id="242" name="フローチャート: 判断 241"/>
        <xdr:cNvSpPr/>
      </xdr:nvSpPr>
      <xdr:spPr>
        <a:xfrm>
          <a:off x="1968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140829</xdr:rowOff>
    </xdr:from>
    <xdr:ext cx="534377" cy="259045"/>
    <xdr:sp macro="" textlink="">
      <xdr:nvSpPr>
        <xdr:cNvPr id="243" name="テキスト ボックス 242"/>
        <xdr:cNvSpPr txBox="1"/>
      </xdr:nvSpPr>
      <xdr:spPr>
        <a:xfrm>
          <a:off x="1752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40235</xdr:rowOff>
    </xdr:from>
    <xdr:to>
      <xdr:col>6</xdr:col>
      <xdr:colOff>38100</xdr:colOff>
      <xdr:row>98</xdr:row>
      <xdr:rowOff>141835</xdr:rowOff>
    </xdr:to>
    <xdr:sp macro="" textlink="">
      <xdr:nvSpPr>
        <xdr:cNvPr id="244" name="フローチャート: 判断 243"/>
        <xdr:cNvSpPr/>
      </xdr:nvSpPr>
      <xdr:spPr>
        <a:xfrm>
          <a:off x="1079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132962</xdr:rowOff>
    </xdr:from>
    <xdr:ext cx="534377" cy="259045"/>
    <xdr:sp macro="" textlink="">
      <xdr:nvSpPr>
        <xdr:cNvPr id="245" name="テキスト ボックス 244"/>
        <xdr:cNvSpPr txBox="1"/>
      </xdr:nvSpPr>
      <xdr:spPr>
        <a:xfrm>
          <a:off x="863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132169</xdr:rowOff>
    </xdr:from>
    <xdr:to>
      <xdr:col>24</xdr:col>
      <xdr:colOff>114300</xdr:colOff>
      <xdr:row>98</xdr:row>
      <xdr:rowOff>62319</xdr:rowOff>
    </xdr:to>
    <xdr:sp macro="" textlink="">
      <xdr:nvSpPr>
        <xdr:cNvPr id="251" name="楕円 250"/>
        <xdr:cNvSpPr/>
      </xdr:nvSpPr>
      <xdr:spPr>
        <a:xfrm>
          <a:off x="4584700" y="167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155046</xdr:rowOff>
    </xdr:from>
    <xdr:ext cx="599010" cy="259045"/>
    <xdr:sp macro="" textlink="">
      <xdr:nvSpPr>
        <xdr:cNvPr id="252" name="衛生費該当値テキスト"/>
        <xdr:cNvSpPr txBox="1"/>
      </xdr:nvSpPr>
      <xdr:spPr>
        <a:xfrm>
          <a:off x="4686300" y="1661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136623</xdr:rowOff>
    </xdr:from>
    <xdr:to>
      <xdr:col>20</xdr:col>
      <xdr:colOff>38100</xdr:colOff>
      <xdr:row>98</xdr:row>
      <xdr:rowOff>66773</xdr:rowOff>
    </xdr:to>
    <xdr:sp macro="" textlink="">
      <xdr:nvSpPr>
        <xdr:cNvPr id="253" name="楕円 252"/>
        <xdr:cNvSpPr/>
      </xdr:nvSpPr>
      <xdr:spPr>
        <a:xfrm>
          <a:off x="3746500" y="1676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83300</xdr:rowOff>
    </xdr:from>
    <xdr:ext cx="599010" cy="259045"/>
    <xdr:sp macro="" textlink="">
      <xdr:nvSpPr>
        <xdr:cNvPr id="254" name="テキスト ボックス 253"/>
        <xdr:cNvSpPr txBox="1"/>
      </xdr:nvSpPr>
      <xdr:spPr>
        <a:xfrm>
          <a:off x="3497795" y="165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137393</xdr:rowOff>
    </xdr:from>
    <xdr:to>
      <xdr:col>15</xdr:col>
      <xdr:colOff>101600</xdr:colOff>
      <xdr:row>98</xdr:row>
      <xdr:rowOff>67543</xdr:rowOff>
    </xdr:to>
    <xdr:sp macro="" textlink="">
      <xdr:nvSpPr>
        <xdr:cNvPr id="255" name="楕円 254"/>
        <xdr:cNvSpPr/>
      </xdr:nvSpPr>
      <xdr:spPr>
        <a:xfrm>
          <a:off x="2857500" y="167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84070</xdr:rowOff>
    </xdr:from>
    <xdr:ext cx="599010" cy="259045"/>
    <xdr:sp macro="" textlink="">
      <xdr:nvSpPr>
        <xdr:cNvPr id="256" name="テキスト ボックス 255"/>
        <xdr:cNvSpPr txBox="1"/>
      </xdr:nvSpPr>
      <xdr:spPr>
        <a:xfrm>
          <a:off x="2608795" y="1654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165850</xdr:rowOff>
    </xdr:from>
    <xdr:to>
      <xdr:col>10</xdr:col>
      <xdr:colOff>165100</xdr:colOff>
      <xdr:row>98</xdr:row>
      <xdr:rowOff>96000</xdr:rowOff>
    </xdr:to>
    <xdr:sp macro="" textlink="">
      <xdr:nvSpPr>
        <xdr:cNvPr id="257" name="楕円 256"/>
        <xdr:cNvSpPr/>
      </xdr:nvSpPr>
      <xdr:spPr>
        <a:xfrm>
          <a:off x="1968500" y="167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112527</xdr:rowOff>
    </xdr:from>
    <xdr:ext cx="534377" cy="259045"/>
    <xdr:sp macro="" textlink="">
      <xdr:nvSpPr>
        <xdr:cNvPr id="258" name="テキスト ボックス 257"/>
        <xdr:cNvSpPr txBox="1"/>
      </xdr:nvSpPr>
      <xdr:spPr>
        <a:xfrm>
          <a:off x="1752111" y="165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166621</xdr:rowOff>
    </xdr:from>
    <xdr:to>
      <xdr:col>6</xdr:col>
      <xdr:colOff>38100</xdr:colOff>
      <xdr:row>98</xdr:row>
      <xdr:rowOff>96771</xdr:rowOff>
    </xdr:to>
    <xdr:sp macro="" textlink="">
      <xdr:nvSpPr>
        <xdr:cNvPr id="259" name="楕円 258"/>
        <xdr:cNvSpPr/>
      </xdr:nvSpPr>
      <xdr:spPr>
        <a:xfrm>
          <a:off x="1079500" y="16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113298</xdr:rowOff>
    </xdr:from>
    <xdr:ext cx="534377" cy="259045"/>
    <xdr:sp macro="" textlink="">
      <xdr:nvSpPr>
        <xdr:cNvPr id="260" name="テキスト ボックス 259"/>
        <xdr:cNvSpPr txBox="1"/>
      </xdr:nvSpPr>
      <xdr:spPr>
        <a:xfrm>
          <a:off x="863111" y="16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83566</xdr:rowOff>
    </xdr:from>
    <xdr:to>
      <xdr:col>55</xdr:col>
      <xdr:colOff>0</xdr:colOff>
      <xdr:row>38</xdr:row>
      <xdr:rowOff>125603</xdr:rowOff>
    </xdr:to>
    <xdr:cxnSp macro="">
      <xdr:nvCxnSpPr>
        <xdr:cNvPr id="289" name="直線コネクタ 288"/>
        <xdr:cNvCxnSpPr/>
      </xdr:nvCxnSpPr>
      <xdr:spPr>
        <a:xfrm flipV="1">
          <a:off x="9639300" y="6598666"/>
          <a:ext cx="8382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125603</xdr:rowOff>
    </xdr:from>
    <xdr:to>
      <xdr:col>50</xdr:col>
      <xdr:colOff>114300</xdr:colOff>
      <xdr:row>38</xdr:row>
      <xdr:rowOff>135636</xdr:rowOff>
    </xdr:to>
    <xdr:cxnSp macro="">
      <xdr:nvCxnSpPr>
        <xdr:cNvPr id="292" name="直線コネクタ 291"/>
        <xdr:cNvCxnSpPr/>
      </xdr:nvCxnSpPr>
      <xdr:spPr>
        <a:xfrm flipV="1">
          <a:off x="8750300" y="6640703"/>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116205</xdr:rowOff>
    </xdr:from>
    <xdr:to>
      <xdr:col>50</xdr:col>
      <xdr:colOff>165100</xdr:colOff>
      <xdr:row>39</xdr:row>
      <xdr:rowOff>46355</xdr:rowOff>
    </xdr:to>
    <xdr:sp macro="" textlink="">
      <xdr:nvSpPr>
        <xdr:cNvPr id="293" name="フローチャート: 判断 292"/>
        <xdr:cNvSpPr/>
      </xdr:nvSpPr>
      <xdr:spPr>
        <a:xfrm>
          <a:off x="9588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37482</xdr:rowOff>
    </xdr:from>
    <xdr:ext cx="378565" cy="259045"/>
    <xdr:sp macro="" textlink="">
      <xdr:nvSpPr>
        <xdr:cNvPr id="294" name="テキスト ボックス 293"/>
        <xdr:cNvSpPr txBox="1"/>
      </xdr:nvSpPr>
      <xdr:spPr>
        <a:xfrm>
          <a:off x="9450017" y="67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135636</xdr:rowOff>
    </xdr:from>
    <xdr:to>
      <xdr:col>45</xdr:col>
      <xdr:colOff>177800</xdr:colOff>
      <xdr:row>38</xdr:row>
      <xdr:rowOff>143129</xdr:rowOff>
    </xdr:to>
    <xdr:cxnSp macro="">
      <xdr:nvCxnSpPr>
        <xdr:cNvPr id="295" name="直線コネクタ 294"/>
        <xdr:cNvCxnSpPr/>
      </xdr:nvCxnSpPr>
      <xdr:spPr>
        <a:xfrm flipV="1">
          <a:off x="7861300" y="6650736"/>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114554</xdr:rowOff>
    </xdr:from>
    <xdr:to>
      <xdr:col>46</xdr:col>
      <xdr:colOff>38100</xdr:colOff>
      <xdr:row>39</xdr:row>
      <xdr:rowOff>44704</xdr:rowOff>
    </xdr:to>
    <xdr:sp macro="" textlink="">
      <xdr:nvSpPr>
        <xdr:cNvPr id="296" name="フローチャート: 判断 295"/>
        <xdr:cNvSpPr/>
      </xdr:nvSpPr>
      <xdr:spPr>
        <a:xfrm>
          <a:off x="8699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35831</xdr:rowOff>
    </xdr:from>
    <xdr:ext cx="378565" cy="259045"/>
    <xdr:sp macro="" textlink="">
      <xdr:nvSpPr>
        <xdr:cNvPr id="297" name="テキスト ボックス 296"/>
        <xdr:cNvSpPr txBox="1"/>
      </xdr:nvSpPr>
      <xdr:spPr>
        <a:xfrm>
          <a:off x="8561017" y="672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108331</xdr:rowOff>
    </xdr:from>
    <xdr:to>
      <xdr:col>41</xdr:col>
      <xdr:colOff>50800</xdr:colOff>
      <xdr:row>38</xdr:row>
      <xdr:rowOff>143129</xdr:rowOff>
    </xdr:to>
    <xdr:cxnSp macro="">
      <xdr:nvCxnSpPr>
        <xdr:cNvPr id="298" name="直線コネクタ 297"/>
        <xdr:cNvCxnSpPr/>
      </xdr:nvCxnSpPr>
      <xdr:spPr>
        <a:xfrm>
          <a:off x="6972300" y="6623431"/>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105664</xdr:rowOff>
    </xdr:from>
    <xdr:to>
      <xdr:col>41</xdr:col>
      <xdr:colOff>101600</xdr:colOff>
      <xdr:row>39</xdr:row>
      <xdr:rowOff>35814</xdr:rowOff>
    </xdr:to>
    <xdr:sp macro="" textlink="">
      <xdr:nvSpPr>
        <xdr:cNvPr id="299" name="フローチャート: 判断 298"/>
        <xdr:cNvSpPr/>
      </xdr:nvSpPr>
      <xdr:spPr>
        <a:xfrm>
          <a:off x="7810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26941</xdr:rowOff>
    </xdr:from>
    <xdr:ext cx="378565" cy="259045"/>
    <xdr:sp macro="" textlink="">
      <xdr:nvSpPr>
        <xdr:cNvPr id="300" name="テキスト ボックス 299"/>
        <xdr:cNvSpPr txBox="1"/>
      </xdr:nvSpPr>
      <xdr:spPr>
        <a:xfrm>
          <a:off x="7672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48768</xdr:rowOff>
    </xdr:from>
    <xdr:to>
      <xdr:col>36</xdr:col>
      <xdr:colOff>165100</xdr:colOff>
      <xdr:row>38</xdr:row>
      <xdr:rowOff>150368</xdr:rowOff>
    </xdr:to>
    <xdr:sp macro="" textlink="">
      <xdr:nvSpPr>
        <xdr:cNvPr id="301" name="フローチャート: 判断 300"/>
        <xdr:cNvSpPr/>
      </xdr:nvSpPr>
      <xdr:spPr>
        <a:xfrm>
          <a:off x="69215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166895</xdr:rowOff>
    </xdr:from>
    <xdr:ext cx="378565" cy="259045"/>
    <xdr:sp macro="" textlink="">
      <xdr:nvSpPr>
        <xdr:cNvPr id="302" name="テキスト ボックス 301"/>
        <xdr:cNvSpPr txBox="1"/>
      </xdr:nvSpPr>
      <xdr:spPr>
        <a:xfrm>
          <a:off x="6783017" y="63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32766</xdr:rowOff>
    </xdr:from>
    <xdr:to>
      <xdr:col>55</xdr:col>
      <xdr:colOff>50800</xdr:colOff>
      <xdr:row>38</xdr:row>
      <xdr:rowOff>134366</xdr:rowOff>
    </xdr:to>
    <xdr:sp macro="" textlink="">
      <xdr:nvSpPr>
        <xdr:cNvPr id="308" name="楕円 307"/>
        <xdr:cNvSpPr/>
      </xdr:nvSpPr>
      <xdr:spPr>
        <a:xfrm>
          <a:off x="10426700" y="65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11193</xdr:rowOff>
    </xdr:from>
    <xdr:ext cx="469744" cy="259045"/>
    <xdr:sp macro="" textlink="">
      <xdr:nvSpPr>
        <xdr:cNvPr id="309" name="労働費該当値テキスト"/>
        <xdr:cNvSpPr txBox="1"/>
      </xdr:nvSpPr>
      <xdr:spPr>
        <a:xfrm>
          <a:off x="10528300" y="65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74803</xdr:rowOff>
    </xdr:from>
    <xdr:to>
      <xdr:col>50</xdr:col>
      <xdr:colOff>165100</xdr:colOff>
      <xdr:row>39</xdr:row>
      <xdr:rowOff>4953</xdr:rowOff>
    </xdr:to>
    <xdr:sp macro="" textlink="">
      <xdr:nvSpPr>
        <xdr:cNvPr id="310" name="楕円 309"/>
        <xdr:cNvSpPr/>
      </xdr:nvSpPr>
      <xdr:spPr>
        <a:xfrm>
          <a:off x="95885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21480</xdr:rowOff>
    </xdr:from>
    <xdr:ext cx="378565" cy="259045"/>
    <xdr:sp macro="" textlink="">
      <xdr:nvSpPr>
        <xdr:cNvPr id="311" name="テキスト ボックス 310"/>
        <xdr:cNvSpPr txBox="1"/>
      </xdr:nvSpPr>
      <xdr:spPr>
        <a:xfrm>
          <a:off x="9450017" y="636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84836</xdr:rowOff>
    </xdr:from>
    <xdr:to>
      <xdr:col>46</xdr:col>
      <xdr:colOff>38100</xdr:colOff>
      <xdr:row>39</xdr:row>
      <xdr:rowOff>14986</xdr:rowOff>
    </xdr:to>
    <xdr:sp macro="" textlink="">
      <xdr:nvSpPr>
        <xdr:cNvPr id="312" name="楕円 311"/>
        <xdr:cNvSpPr/>
      </xdr:nvSpPr>
      <xdr:spPr>
        <a:xfrm>
          <a:off x="8699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31513</xdr:rowOff>
    </xdr:from>
    <xdr:ext cx="378565" cy="259045"/>
    <xdr:sp macro="" textlink="">
      <xdr:nvSpPr>
        <xdr:cNvPr id="313" name="テキスト ボックス 312"/>
        <xdr:cNvSpPr txBox="1"/>
      </xdr:nvSpPr>
      <xdr:spPr>
        <a:xfrm>
          <a:off x="8561017" y="637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92329</xdr:rowOff>
    </xdr:from>
    <xdr:to>
      <xdr:col>41</xdr:col>
      <xdr:colOff>101600</xdr:colOff>
      <xdr:row>39</xdr:row>
      <xdr:rowOff>22479</xdr:rowOff>
    </xdr:to>
    <xdr:sp macro="" textlink="">
      <xdr:nvSpPr>
        <xdr:cNvPr id="314" name="楕円 313"/>
        <xdr:cNvSpPr/>
      </xdr:nvSpPr>
      <xdr:spPr>
        <a:xfrm>
          <a:off x="7810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39006</xdr:rowOff>
    </xdr:from>
    <xdr:ext cx="378565" cy="259045"/>
    <xdr:sp macro="" textlink="">
      <xdr:nvSpPr>
        <xdr:cNvPr id="315" name="テキスト ボックス 314"/>
        <xdr:cNvSpPr txBox="1"/>
      </xdr:nvSpPr>
      <xdr:spPr>
        <a:xfrm>
          <a:off x="7672017" y="63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57531</xdr:rowOff>
    </xdr:from>
    <xdr:to>
      <xdr:col>36</xdr:col>
      <xdr:colOff>165100</xdr:colOff>
      <xdr:row>38</xdr:row>
      <xdr:rowOff>159131</xdr:rowOff>
    </xdr:to>
    <xdr:sp macro="" textlink="">
      <xdr:nvSpPr>
        <xdr:cNvPr id="316" name="楕円 315"/>
        <xdr:cNvSpPr/>
      </xdr:nvSpPr>
      <xdr:spPr>
        <a:xfrm>
          <a:off x="69215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150258</xdr:rowOff>
    </xdr:from>
    <xdr:ext cx="378565" cy="259045"/>
    <xdr:sp macro="" textlink="">
      <xdr:nvSpPr>
        <xdr:cNvPr id="317" name="テキスト ボックス 316"/>
        <xdr:cNvSpPr txBox="1"/>
      </xdr:nvSpPr>
      <xdr:spPr>
        <a:xfrm>
          <a:off x="6783017" y="6665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127687</xdr:rowOff>
    </xdr:from>
    <xdr:to>
      <xdr:col>55</xdr:col>
      <xdr:colOff>0</xdr:colOff>
      <xdr:row>58</xdr:row>
      <xdr:rowOff>165893</xdr:rowOff>
    </xdr:to>
    <xdr:cxnSp macro="">
      <xdr:nvCxnSpPr>
        <xdr:cNvPr id="346" name="直線コネクタ 345"/>
        <xdr:cNvCxnSpPr/>
      </xdr:nvCxnSpPr>
      <xdr:spPr>
        <a:xfrm>
          <a:off x="9639300" y="10071787"/>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127687</xdr:rowOff>
    </xdr:from>
    <xdr:to>
      <xdr:col>50</xdr:col>
      <xdr:colOff>114300</xdr:colOff>
      <xdr:row>58</xdr:row>
      <xdr:rowOff>167208</xdr:rowOff>
    </xdr:to>
    <xdr:cxnSp macro="">
      <xdr:nvCxnSpPr>
        <xdr:cNvPr id="349" name="直線コネクタ 348"/>
        <xdr:cNvCxnSpPr/>
      </xdr:nvCxnSpPr>
      <xdr:spPr>
        <a:xfrm flipV="1">
          <a:off x="8750300" y="10071787"/>
          <a:ext cx="889000" cy="3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125675</xdr:rowOff>
    </xdr:from>
    <xdr:to>
      <xdr:col>50</xdr:col>
      <xdr:colOff>165100</xdr:colOff>
      <xdr:row>59</xdr:row>
      <xdr:rowOff>55825</xdr:rowOff>
    </xdr:to>
    <xdr:sp macro="" textlink="">
      <xdr:nvSpPr>
        <xdr:cNvPr id="350" name="フローチャート: 判断 349"/>
        <xdr:cNvSpPr/>
      </xdr:nvSpPr>
      <xdr:spPr>
        <a:xfrm>
          <a:off x="9588500" y="1006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46952</xdr:rowOff>
    </xdr:from>
    <xdr:ext cx="534377" cy="259045"/>
    <xdr:sp macro="" textlink="">
      <xdr:nvSpPr>
        <xdr:cNvPr id="351" name="テキスト ボックス 350"/>
        <xdr:cNvSpPr txBox="1"/>
      </xdr:nvSpPr>
      <xdr:spPr>
        <a:xfrm>
          <a:off x="9372111" y="101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167208</xdr:rowOff>
    </xdr:from>
    <xdr:to>
      <xdr:col>45</xdr:col>
      <xdr:colOff>177800</xdr:colOff>
      <xdr:row>59</xdr:row>
      <xdr:rowOff>8630</xdr:rowOff>
    </xdr:to>
    <xdr:cxnSp macro="">
      <xdr:nvCxnSpPr>
        <xdr:cNvPr id="352" name="直線コネクタ 351"/>
        <xdr:cNvCxnSpPr/>
      </xdr:nvCxnSpPr>
      <xdr:spPr>
        <a:xfrm flipV="1">
          <a:off x="7861300" y="10111308"/>
          <a:ext cx="889000" cy="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129473</xdr:rowOff>
    </xdr:from>
    <xdr:to>
      <xdr:col>46</xdr:col>
      <xdr:colOff>38100</xdr:colOff>
      <xdr:row>59</xdr:row>
      <xdr:rowOff>59623</xdr:rowOff>
    </xdr:to>
    <xdr:sp macro="" textlink="">
      <xdr:nvSpPr>
        <xdr:cNvPr id="353" name="フローチャート: 判断 352"/>
        <xdr:cNvSpPr/>
      </xdr:nvSpPr>
      <xdr:spPr>
        <a:xfrm>
          <a:off x="8699500" y="100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50750</xdr:rowOff>
    </xdr:from>
    <xdr:ext cx="534377" cy="259045"/>
    <xdr:sp macro="" textlink="">
      <xdr:nvSpPr>
        <xdr:cNvPr id="354" name="テキスト ボックス 353"/>
        <xdr:cNvSpPr txBox="1"/>
      </xdr:nvSpPr>
      <xdr:spPr>
        <a:xfrm>
          <a:off x="8483111" y="101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7644</xdr:rowOff>
    </xdr:from>
    <xdr:to>
      <xdr:col>41</xdr:col>
      <xdr:colOff>50800</xdr:colOff>
      <xdr:row>59</xdr:row>
      <xdr:rowOff>8630</xdr:rowOff>
    </xdr:to>
    <xdr:cxnSp macro="">
      <xdr:nvCxnSpPr>
        <xdr:cNvPr id="355" name="直線コネクタ 354"/>
        <xdr:cNvCxnSpPr/>
      </xdr:nvCxnSpPr>
      <xdr:spPr>
        <a:xfrm>
          <a:off x="6972300" y="10123194"/>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120637</xdr:rowOff>
    </xdr:from>
    <xdr:to>
      <xdr:col>41</xdr:col>
      <xdr:colOff>101600</xdr:colOff>
      <xdr:row>59</xdr:row>
      <xdr:rowOff>50787</xdr:rowOff>
    </xdr:to>
    <xdr:sp macro="" textlink="">
      <xdr:nvSpPr>
        <xdr:cNvPr id="356" name="フローチャート: 判断 355"/>
        <xdr:cNvSpPr/>
      </xdr:nvSpPr>
      <xdr:spPr>
        <a:xfrm>
          <a:off x="7810500" y="1006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67314</xdr:rowOff>
    </xdr:from>
    <xdr:ext cx="534377" cy="259045"/>
    <xdr:sp macro="" textlink="">
      <xdr:nvSpPr>
        <xdr:cNvPr id="357" name="テキスト ボックス 356"/>
        <xdr:cNvSpPr txBox="1"/>
      </xdr:nvSpPr>
      <xdr:spPr>
        <a:xfrm>
          <a:off x="7594111" y="98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124809</xdr:rowOff>
    </xdr:from>
    <xdr:to>
      <xdr:col>36</xdr:col>
      <xdr:colOff>165100</xdr:colOff>
      <xdr:row>59</xdr:row>
      <xdr:rowOff>54959</xdr:rowOff>
    </xdr:to>
    <xdr:sp macro="" textlink="">
      <xdr:nvSpPr>
        <xdr:cNvPr id="358" name="フローチャート: 判断 357"/>
        <xdr:cNvSpPr/>
      </xdr:nvSpPr>
      <xdr:spPr>
        <a:xfrm>
          <a:off x="6921500" y="100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71486</xdr:rowOff>
    </xdr:from>
    <xdr:ext cx="534377" cy="259045"/>
    <xdr:sp macro="" textlink="">
      <xdr:nvSpPr>
        <xdr:cNvPr id="359" name="テキスト ボックス 358"/>
        <xdr:cNvSpPr txBox="1"/>
      </xdr:nvSpPr>
      <xdr:spPr>
        <a:xfrm>
          <a:off x="6705111" y="98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115093</xdr:rowOff>
    </xdr:from>
    <xdr:to>
      <xdr:col>55</xdr:col>
      <xdr:colOff>50800</xdr:colOff>
      <xdr:row>59</xdr:row>
      <xdr:rowOff>45243</xdr:rowOff>
    </xdr:to>
    <xdr:sp macro="" textlink="">
      <xdr:nvSpPr>
        <xdr:cNvPr id="365" name="楕円 364"/>
        <xdr:cNvSpPr/>
      </xdr:nvSpPr>
      <xdr:spPr>
        <a:xfrm>
          <a:off x="10426700" y="1005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76887</xdr:rowOff>
    </xdr:from>
    <xdr:to>
      <xdr:col>50</xdr:col>
      <xdr:colOff>165100</xdr:colOff>
      <xdr:row>59</xdr:row>
      <xdr:rowOff>7037</xdr:rowOff>
    </xdr:to>
    <xdr:sp macro="" textlink="">
      <xdr:nvSpPr>
        <xdr:cNvPr id="367" name="楕円 366"/>
        <xdr:cNvSpPr/>
      </xdr:nvSpPr>
      <xdr:spPr>
        <a:xfrm>
          <a:off x="9588500" y="100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23564</xdr:rowOff>
    </xdr:from>
    <xdr:ext cx="599010" cy="259045"/>
    <xdr:sp macro="" textlink="">
      <xdr:nvSpPr>
        <xdr:cNvPr id="368" name="テキスト ボックス 367"/>
        <xdr:cNvSpPr txBox="1"/>
      </xdr:nvSpPr>
      <xdr:spPr>
        <a:xfrm>
          <a:off x="9339795" y="9796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116408</xdr:rowOff>
    </xdr:from>
    <xdr:to>
      <xdr:col>46</xdr:col>
      <xdr:colOff>38100</xdr:colOff>
      <xdr:row>59</xdr:row>
      <xdr:rowOff>46558</xdr:rowOff>
    </xdr:to>
    <xdr:sp macro="" textlink="">
      <xdr:nvSpPr>
        <xdr:cNvPr id="369" name="楕円 368"/>
        <xdr:cNvSpPr/>
      </xdr:nvSpPr>
      <xdr:spPr>
        <a:xfrm>
          <a:off x="8699500" y="100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63085</xdr:rowOff>
    </xdr:from>
    <xdr:ext cx="534377" cy="259045"/>
    <xdr:sp macro="" textlink="">
      <xdr:nvSpPr>
        <xdr:cNvPr id="370" name="テキスト ボックス 369"/>
        <xdr:cNvSpPr txBox="1"/>
      </xdr:nvSpPr>
      <xdr:spPr>
        <a:xfrm>
          <a:off x="8483111" y="98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129280</xdr:rowOff>
    </xdr:from>
    <xdr:to>
      <xdr:col>41</xdr:col>
      <xdr:colOff>101600</xdr:colOff>
      <xdr:row>59</xdr:row>
      <xdr:rowOff>59430</xdr:rowOff>
    </xdr:to>
    <xdr:sp macro="" textlink="">
      <xdr:nvSpPr>
        <xdr:cNvPr id="371" name="楕円 370"/>
        <xdr:cNvSpPr/>
      </xdr:nvSpPr>
      <xdr:spPr>
        <a:xfrm>
          <a:off x="7810500" y="10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50557</xdr:rowOff>
    </xdr:from>
    <xdr:ext cx="534377" cy="259045"/>
    <xdr:sp macro="" textlink="">
      <xdr:nvSpPr>
        <xdr:cNvPr id="372" name="テキスト ボックス 371"/>
        <xdr:cNvSpPr txBox="1"/>
      </xdr:nvSpPr>
      <xdr:spPr>
        <a:xfrm>
          <a:off x="7594111" y="1016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128294</xdr:rowOff>
    </xdr:from>
    <xdr:to>
      <xdr:col>36</xdr:col>
      <xdr:colOff>165100</xdr:colOff>
      <xdr:row>59</xdr:row>
      <xdr:rowOff>58444</xdr:rowOff>
    </xdr:to>
    <xdr:sp macro="" textlink="">
      <xdr:nvSpPr>
        <xdr:cNvPr id="373" name="楕円 372"/>
        <xdr:cNvSpPr/>
      </xdr:nvSpPr>
      <xdr:spPr>
        <a:xfrm>
          <a:off x="6921500" y="100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49571</xdr:rowOff>
    </xdr:from>
    <xdr:ext cx="534377" cy="259045"/>
    <xdr:sp macro="" textlink="">
      <xdr:nvSpPr>
        <xdr:cNvPr id="374" name="テキスト ボックス 373"/>
        <xdr:cNvSpPr txBox="1"/>
      </xdr:nvSpPr>
      <xdr:spPr>
        <a:xfrm>
          <a:off x="6705111" y="1016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33107</xdr:rowOff>
    </xdr:from>
    <xdr:to>
      <xdr:col>55</xdr:col>
      <xdr:colOff>0</xdr:colOff>
      <xdr:row>78</xdr:row>
      <xdr:rowOff>170949</xdr:rowOff>
    </xdr:to>
    <xdr:cxnSp macro="">
      <xdr:nvCxnSpPr>
        <xdr:cNvPr id="405" name="直線コネクタ 404"/>
        <xdr:cNvCxnSpPr/>
      </xdr:nvCxnSpPr>
      <xdr:spPr>
        <a:xfrm flipV="1">
          <a:off x="9639300" y="13406207"/>
          <a:ext cx="838200" cy="13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170949</xdr:rowOff>
    </xdr:from>
    <xdr:to>
      <xdr:col>50</xdr:col>
      <xdr:colOff>114300</xdr:colOff>
      <xdr:row>79</xdr:row>
      <xdr:rowOff>28986</xdr:rowOff>
    </xdr:to>
    <xdr:cxnSp macro="">
      <xdr:nvCxnSpPr>
        <xdr:cNvPr id="408" name="直線コネクタ 407"/>
        <xdr:cNvCxnSpPr/>
      </xdr:nvCxnSpPr>
      <xdr:spPr>
        <a:xfrm flipV="1">
          <a:off x="8750300" y="13544049"/>
          <a:ext cx="889000" cy="2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160066</xdr:rowOff>
    </xdr:from>
    <xdr:to>
      <xdr:col>50</xdr:col>
      <xdr:colOff>165100</xdr:colOff>
      <xdr:row>79</xdr:row>
      <xdr:rowOff>90216</xdr:rowOff>
    </xdr:to>
    <xdr:sp macro="" textlink="">
      <xdr:nvSpPr>
        <xdr:cNvPr id="409" name="フローチャート: 判断 408"/>
        <xdr:cNvSpPr/>
      </xdr:nvSpPr>
      <xdr:spPr>
        <a:xfrm>
          <a:off x="9588500" y="13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81343</xdr:rowOff>
    </xdr:from>
    <xdr:ext cx="534377" cy="259045"/>
    <xdr:sp macro="" textlink="">
      <xdr:nvSpPr>
        <xdr:cNvPr id="410" name="テキスト ボックス 409"/>
        <xdr:cNvSpPr txBox="1"/>
      </xdr:nvSpPr>
      <xdr:spPr>
        <a:xfrm>
          <a:off x="9372111" y="136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28986</xdr:rowOff>
    </xdr:from>
    <xdr:to>
      <xdr:col>45</xdr:col>
      <xdr:colOff>177800</xdr:colOff>
      <xdr:row>79</xdr:row>
      <xdr:rowOff>37447</xdr:rowOff>
    </xdr:to>
    <xdr:cxnSp macro="">
      <xdr:nvCxnSpPr>
        <xdr:cNvPr id="411" name="直線コネクタ 410"/>
        <xdr:cNvCxnSpPr/>
      </xdr:nvCxnSpPr>
      <xdr:spPr>
        <a:xfrm flipV="1">
          <a:off x="7861300" y="13573536"/>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159162</xdr:rowOff>
    </xdr:from>
    <xdr:to>
      <xdr:col>46</xdr:col>
      <xdr:colOff>38100</xdr:colOff>
      <xdr:row>79</xdr:row>
      <xdr:rowOff>89312</xdr:rowOff>
    </xdr:to>
    <xdr:sp macro="" textlink="">
      <xdr:nvSpPr>
        <xdr:cNvPr id="412" name="フローチャート: 判断 411"/>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80439</xdr:rowOff>
    </xdr:from>
    <xdr:ext cx="534377" cy="259045"/>
    <xdr:sp macro="" textlink="">
      <xdr:nvSpPr>
        <xdr:cNvPr id="413" name="テキスト ボックス 412"/>
        <xdr:cNvSpPr txBox="1"/>
      </xdr:nvSpPr>
      <xdr:spPr>
        <a:xfrm>
          <a:off x="8483111" y="136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32693</xdr:rowOff>
    </xdr:from>
    <xdr:to>
      <xdr:col>41</xdr:col>
      <xdr:colOff>50800</xdr:colOff>
      <xdr:row>79</xdr:row>
      <xdr:rowOff>37447</xdr:rowOff>
    </xdr:to>
    <xdr:cxnSp macro="">
      <xdr:nvCxnSpPr>
        <xdr:cNvPr id="414" name="直線コネクタ 413"/>
        <xdr:cNvCxnSpPr/>
      </xdr:nvCxnSpPr>
      <xdr:spPr>
        <a:xfrm>
          <a:off x="6972300" y="13577243"/>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149969</xdr:rowOff>
    </xdr:from>
    <xdr:to>
      <xdr:col>41</xdr:col>
      <xdr:colOff>101600</xdr:colOff>
      <xdr:row>79</xdr:row>
      <xdr:rowOff>80119</xdr:rowOff>
    </xdr:to>
    <xdr:sp macro="" textlink="">
      <xdr:nvSpPr>
        <xdr:cNvPr id="415" name="フローチャート: 判断 414"/>
        <xdr:cNvSpPr/>
      </xdr:nvSpPr>
      <xdr:spPr>
        <a:xfrm>
          <a:off x="7810500" y="135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96646</xdr:rowOff>
    </xdr:from>
    <xdr:ext cx="534377" cy="259045"/>
    <xdr:sp macro="" textlink="">
      <xdr:nvSpPr>
        <xdr:cNvPr id="416" name="テキスト ボックス 415"/>
        <xdr:cNvSpPr txBox="1"/>
      </xdr:nvSpPr>
      <xdr:spPr>
        <a:xfrm>
          <a:off x="7594111" y="132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160683</xdr:rowOff>
    </xdr:from>
    <xdr:to>
      <xdr:col>36</xdr:col>
      <xdr:colOff>165100</xdr:colOff>
      <xdr:row>79</xdr:row>
      <xdr:rowOff>90833</xdr:rowOff>
    </xdr:to>
    <xdr:sp macro="" textlink="">
      <xdr:nvSpPr>
        <xdr:cNvPr id="417" name="フローチャート: 判断 416"/>
        <xdr:cNvSpPr/>
      </xdr:nvSpPr>
      <xdr:spPr>
        <a:xfrm>
          <a:off x="6921500" y="135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81960</xdr:rowOff>
    </xdr:from>
    <xdr:ext cx="534377" cy="259045"/>
    <xdr:sp macro="" textlink="">
      <xdr:nvSpPr>
        <xdr:cNvPr id="418" name="テキスト ボックス 417"/>
        <xdr:cNvSpPr txBox="1"/>
      </xdr:nvSpPr>
      <xdr:spPr>
        <a:xfrm>
          <a:off x="6705111" y="136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153757</xdr:rowOff>
    </xdr:from>
    <xdr:to>
      <xdr:col>55</xdr:col>
      <xdr:colOff>50800</xdr:colOff>
      <xdr:row>78</xdr:row>
      <xdr:rowOff>83907</xdr:rowOff>
    </xdr:to>
    <xdr:sp macro="" textlink="">
      <xdr:nvSpPr>
        <xdr:cNvPr id="424" name="楕円 423"/>
        <xdr:cNvSpPr/>
      </xdr:nvSpPr>
      <xdr:spPr>
        <a:xfrm>
          <a:off x="10426700" y="1335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5184</xdr:rowOff>
    </xdr:from>
    <xdr:ext cx="534377" cy="259045"/>
    <xdr:sp macro="" textlink="">
      <xdr:nvSpPr>
        <xdr:cNvPr id="425" name="商工費該当値テキスト"/>
        <xdr:cNvSpPr txBox="1"/>
      </xdr:nvSpPr>
      <xdr:spPr>
        <a:xfrm>
          <a:off x="10528300" y="1320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120149</xdr:rowOff>
    </xdr:from>
    <xdr:to>
      <xdr:col>50</xdr:col>
      <xdr:colOff>165100</xdr:colOff>
      <xdr:row>79</xdr:row>
      <xdr:rowOff>50299</xdr:rowOff>
    </xdr:to>
    <xdr:sp macro="" textlink="">
      <xdr:nvSpPr>
        <xdr:cNvPr id="426" name="楕円 425"/>
        <xdr:cNvSpPr/>
      </xdr:nvSpPr>
      <xdr:spPr>
        <a:xfrm>
          <a:off x="9588500" y="134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66826</xdr:rowOff>
    </xdr:from>
    <xdr:ext cx="534377" cy="259045"/>
    <xdr:sp macro="" textlink="">
      <xdr:nvSpPr>
        <xdr:cNvPr id="427" name="テキスト ボックス 426"/>
        <xdr:cNvSpPr txBox="1"/>
      </xdr:nvSpPr>
      <xdr:spPr>
        <a:xfrm>
          <a:off x="9372111" y="13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149636</xdr:rowOff>
    </xdr:from>
    <xdr:to>
      <xdr:col>46</xdr:col>
      <xdr:colOff>38100</xdr:colOff>
      <xdr:row>79</xdr:row>
      <xdr:rowOff>79786</xdr:rowOff>
    </xdr:to>
    <xdr:sp macro="" textlink="">
      <xdr:nvSpPr>
        <xdr:cNvPr id="428" name="楕円 427"/>
        <xdr:cNvSpPr/>
      </xdr:nvSpPr>
      <xdr:spPr>
        <a:xfrm>
          <a:off x="8699500" y="135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96313</xdr:rowOff>
    </xdr:from>
    <xdr:ext cx="534377" cy="259045"/>
    <xdr:sp macro="" textlink="">
      <xdr:nvSpPr>
        <xdr:cNvPr id="429" name="テキスト ボックス 428"/>
        <xdr:cNvSpPr txBox="1"/>
      </xdr:nvSpPr>
      <xdr:spPr>
        <a:xfrm>
          <a:off x="8483111" y="1329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158097</xdr:rowOff>
    </xdr:from>
    <xdr:to>
      <xdr:col>41</xdr:col>
      <xdr:colOff>101600</xdr:colOff>
      <xdr:row>79</xdr:row>
      <xdr:rowOff>88247</xdr:rowOff>
    </xdr:to>
    <xdr:sp macro="" textlink="">
      <xdr:nvSpPr>
        <xdr:cNvPr id="430" name="楕円 429"/>
        <xdr:cNvSpPr/>
      </xdr:nvSpPr>
      <xdr:spPr>
        <a:xfrm>
          <a:off x="7810500" y="135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79374</xdr:rowOff>
    </xdr:from>
    <xdr:ext cx="534377" cy="259045"/>
    <xdr:sp macro="" textlink="">
      <xdr:nvSpPr>
        <xdr:cNvPr id="431" name="テキスト ボックス 430"/>
        <xdr:cNvSpPr txBox="1"/>
      </xdr:nvSpPr>
      <xdr:spPr>
        <a:xfrm>
          <a:off x="7594111" y="136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153343</xdr:rowOff>
    </xdr:from>
    <xdr:to>
      <xdr:col>36</xdr:col>
      <xdr:colOff>165100</xdr:colOff>
      <xdr:row>79</xdr:row>
      <xdr:rowOff>83493</xdr:rowOff>
    </xdr:to>
    <xdr:sp macro="" textlink="">
      <xdr:nvSpPr>
        <xdr:cNvPr id="432" name="楕円 431"/>
        <xdr:cNvSpPr/>
      </xdr:nvSpPr>
      <xdr:spPr>
        <a:xfrm>
          <a:off x="6921500" y="135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100020</xdr:rowOff>
    </xdr:from>
    <xdr:ext cx="534377" cy="259045"/>
    <xdr:sp macro="" textlink="">
      <xdr:nvSpPr>
        <xdr:cNvPr id="433" name="テキスト ボックス 432"/>
        <xdr:cNvSpPr txBox="1"/>
      </xdr:nvSpPr>
      <xdr:spPr>
        <a:xfrm>
          <a:off x="6705111" y="133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81366</xdr:rowOff>
    </xdr:from>
    <xdr:to>
      <xdr:col>55</xdr:col>
      <xdr:colOff>0</xdr:colOff>
      <xdr:row>98</xdr:row>
      <xdr:rowOff>126572</xdr:rowOff>
    </xdr:to>
    <xdr:cxnSp macro="">
      <xdr:nvCxnSpPr>
        <xdr:cNvPr id="464" name="直線コネクタ 463"/>
        <xdr:cNvCxnSpPr/>
      </xdr:nvCxnSpPr>
      <xdr:spPr>
        <a:xfrm flipV="1">
          <a:off x="9639300" y="16883466"/>
          <a:ext cx="838200" cy="4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15441</xdr:rowOff>
    </xdr:from>
    <xdr:to>
      <xdr:col>50</xdr:col>
      <xdr:colOff>114300</xdr:colOff>
      <xdr:row>98</xdr:row>
      <xdr:rowOff>126572</xdr:rowOff>
    </xdr:to>
    <xdr:cxnSp macro="">
      <xdr:nvCxnSpPr>
        <xdr:cNvPr id="467" name="直線コネクタ 466"/>
        <xdr:cNvCxnSpPr/>
      </xdr:nvCxnSpPr>
      <xdr:spPr>
        <a:xfrm>
          <a:off x="8750300" y="16817541"/>
          <a:ext cx="889000" cy="11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76327</xdr:rowOff>
    </xdr:from>
    <xdr:to>
      <xdr:col>50</xdr:col>
      <xdr:colOff>165100</xdr:colOff>
      <xdr:row>99</xdr:row>
      <xdr:rowOff>6477</xdr:rowOff>
    </xdr:to>
    <xdr:sp macro="" textlink="">
      <xdr:nvSpPr>
        <xdr:cNvPr id="468" name="フローチャート: 判断 467"/>
        <xdr:cNvSpPr/>
      </xdr:nvSpPr>
      <xdr:spPr>
        <a:xfrm>
          <a:off x="9588500" y="1687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169054</xdr:rowOff>
    </xdr:from>
    <xdr:ext cx="534377" cy="259045"/>
    <xdr:sp macro="" textlink="">
      <xdr:nvSpPr>
        <xdr:cNvPr id="469" name="テキスト ボックス 468"/>
        <xdr:cNvSpPr txBox="1"/>
      </xdr:nvSpPr>
      <xdr:spPr>
        <a:xfrm>
          <a:off x="9372111" y="169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145983</xdr:rowOff>
    </xdr:from>
    <xdr:to>
      <xdr:col>45</xdr:col>
      <xdr:colOff>177800</xdr:colOff>
      <xdr:row>98</xdr:row>
      <xdr:rowOff>15441</xdr:rowOff>
    </xdr:to>
    <xdr:cxnSp macro="">
      <xdr:nvCxnSpPr>
        <xdr:cNvPr id="470" name="直線コネクタ 469"/>
        <xdr:cNvCxnSpPr/>
      </xdr:nvCxnSpPr>
      <xdr:spPr>
        <a:xfrm>
          <a:off x="7861300" y="16776633"/>
          <a:ext cx="889000" cy="4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63857</xdr:rowOff>
    </xdr:from>
    <xdr:to>
      <xdr:col>46</xdr:col>
      <xdr:colOff>38100</xdr:colOff>
      <xdr:row>98</xdr:row>
      <xdr:rowOff>165457</xdr:rowOff>
    </xdr:to>
    <xdr:sp macro="" textlink="">
      <xdr:nvSpPr>
        <xdr:cNvPr id="471" name="フローチャート: 判断 470"/>
        <xdr:cNvSpPr/>
      </xdr:nvSpPr>
      <xdr:spPr>
        <a:xfrm>
          <a:off x="8699500" y="1686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156584</xdr:rowOff>
    </xdr:from>
    <xdr:ext cx="534377" cy="259045"/>
    <xdr:sp macro="" textlink="">
      <xdr:nvSpPr>
        <xdr:cNvPr id="472" name="テキスト ボックス 471"/>
        <xdr:cNvSpPr txBox="1"/>
      </xdr:nvSpPr>
      <xdr:spPr>
        <a:xfrm>
          <a:off x="8483111" y="169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145983</xdr:rowOff>
    </xdr:from>
    <xdr:to>
      <xdr:col>41</xdr:col>
      <xdr:colOff>50800</xdr:colOff>
      <xdr:row>98</xdr:row>
      <xdr:rowOff>41742</xdr:rowOff>
    </xdr:to>
    <xdr:cxnSp macro="">
      <xdr:nvCxnSpPr>
        <xdr:cNvPr id="473" name="直線コネクタ 472"/>
        <xdr:cNvCxnSpPr/>
      </xdr:nvCxnSpPr>
      <xdr:spPr>
        <a:xfrm flipV="1">
          <a:off x="6972300" y="16776633"/>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91334</xdr:rowOff>
    </xdr:from>
    <xdr:to>
      <xdr:col>41</xdr:col>
      <xdr:colOff>101600</xdr:colOff>
      <xdr:row>99</xdr:row>
      <xdr:rowOff>21484</xdr:rowOff>
    </xdr:to>
    <xdr:sp macro="" textlink="">
      <xdr:nvSpPr>
        <xdr:cNvPr id="474" name="フローチャート: 判断 473"/>
        <xdr:cNvSpPr/>
      </xdr:nvSpPr>
      <xdr:spPr>
        <a:xfrm>
          <a:off x="7810500" y="168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12611</xdr:rowOff>
    </xdr:from>
    <xdr:ext cx="534377" cy="259045"/>
    <xdr:sp macro="" textlink="">
      <xdr:nvSpPr>
        <xdr:cNvPr id="475" name="テキスト ボックス 474"/>
        <xdr:cNvSpPr txBox="1"/>
      </xdr:nvSpPr>
      <xdr:spPr>
        <a:xfrm>
          <a:off x="7594111" y="169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75612</xdr:rowOff>
    </xdr:from>
    <xdr:to>
      <xdr:col>36</xdr:col>
      <xdr:colOff>165100</xdr:colOff>
      <xdr:row>99</xdr:row>
      <xdr:rowOff>5762</xdr:rowOff>
    </xdr:to>
    <xdr:sp macro="" textlink="">
      <xdr:nvSpPr>
        <xdr:cNvPr id="476" name="フローチャート: 判断 475"/>
        <xdr:cNvSpPr/>
      </xdr:nvSpPr>
      <xdr:spPr>
        <a:xfrm>
          <a:off x="6921500" y="1687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168339</xdr:rowOff>
    </xdr:from>
    <xdr:ext cx="534377" cy="259045"/>
    <xdr:sp macro="" textlink="">
      <xdr:nvSpPr>
        <xdr:cNvPr id="477" name="テキスト ボックス 476"/>
        <xdr:cNvSpPr txBox="1"/>
      </xdr:nvSpPr>
      <xdr:spPr>
        <a:xfrm>
          <a:off x="6705111" y="169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30566</xdr:rowOff>
    </xdr:from>
    <xdr:to>
      <xdr:col>55</xdr:col>
      <xdr:colOff>50800</xdr:colOff>
      <xdr:row>98</xdr:row>
      <xdr:rowOff>132166</xdr:rowOff>
    </xdr:to>
    <xdr:sp macro="" textlink="">
      <xdr:nvSpPr>
        <xdr:cNvPr id="483" name="楕円 482"/>
        <xdr:cNvSpPr/>
      </xdr:nvSpPr>
      <xdr:spPr>
        <a:xfrm>
          <a:off x="10426700" y="168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8993</xdr:rowOff>
    </xdr:from>
    <xdr:ext cx="599010" cy="259045"/>
    <xdr:sp macro="" textlink="">
      <xdr:nvSpPr>
        <xdr:cNvPr id="484" name="土木費該当値テキスト"/>
        <xdr:cNvSpPr txBox="1"/>
      </xdr:nvSpPr>
      <xdr:spPr>
        <a:xfrm>
          <a:off x="10528300" y="1681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75772</xdr:rowOff>
    </xdr:from>
    <xdr:to>
      <xdr:col>50</xdr:col>
      <xdr:colOff>165100</xdr:colOff>
      <xdr:row>99</xdr:row>
      <xdr:rowOff>5922</xdr:rowOff>
    </xdr:to>
    <xdr:sp macro="" textlink="">
      <xdr:nvSpPr>
        <xdr:cNvPr id="485" name="楕円 484"/>
        <xdr:cNvSpPr/>
      </xdr:nvSpPr>
      <xdr:spPr>
        <a:xfrm>
          <a:off x="9588500" y="16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22449</xdr:rowOff>
    </xdr:from>
    <xdr:ext cx="534377" cy="259045"/>
    <xdr:sp macro="" textlink="">
      <xdr:nvSpPr>
        <xdr:cNvPr id="486" name="テキスト ボックス 485"/>
        <xdr:cNvSpPr txBox="1"/>
      </xdr:nvSpPr>
      <xdr:spPr>
        <a:xfrm>
          <a:off x="9372111" y="1665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136091</xdr:rowOff>
    </xdr:from>
    <xdr:to>
      <xdr:col>46</xdr:col>
      <xdr:colOff>38100</xdr:colOff>
      <xdr:row>98</xdr:row>
      <xdr:rowOff>66241</xdr:rowOff>
    </xdr:to>
    <xdr:sp macro="" textlink="">
      <xdr:nvSpPr>
        <xdr:cNvPr id="487" name="楕円 486"/>
        <xdr:cNvSpPr/>
      </xdr:nvSpPr>
      <xdr:spPr>
        <a:xfrm>
          <a:off x="8699500" y="1676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82768</xdr:rowOff>
    </xdr:from>
    <xdr:ext cx="599010" cy="259045"/>
    <xdr:sp macro="" textlink="">
      <xdr:nvSpPr>
        <xdr:cNvPr id="488" name="テキスト ボックス 487"/>
        <xdr:cNvSpPr txBox="1"/>
      </xdr:nvSpPr>
      <xdr:spPr>
        <a:xfrm>
          <a:off x="8450795" y="1654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95183</xdr:rowOff>
    </xdr:from>
    <xdr:to>
      <xdr:col>41</xdr:col>
      <xdr:colOff>101600</xdr:colOff>
      <xdr:row>98</xdr:row>
      <xdr:rowOff>25333</xdr:rowOff>
    </xdr:to>
    <xdr:sp macro="" textlink="">
      <xdr:nvSpPr>
        <xdr:cNvPr id="489" name="楕円 488"/>
        <xdr:cNvSpPr/>
      </xdr:nvSpPr>
      <xdr:spPr>
        <a:xfrm>
          <a:off x="7810500" y="167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41860</xdr:rowOff>
    </xdr:from>
    <xdr:ext cx="599010" cy="259045"/>
    <xdr:sp macro="" textlink="">
      <xdr:nvSpPr>
        <xdr:cNvPr id="490" name="テキスト ボックス 489"/>
        <xdr:cNvSpPr txBox="1"/>
      </xdr:nvSpPr>
      <xdr:spPr>
        <a:xfrm>
          <a:off x="7561795" y="1650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162392</xdr:rowOff>
    </xdr:from>
    <xdr:to>
      <xdr:col>36</xdr:col>
      <xdr:colOff>165100</xdr:colOff>
      <xdr:row>98</xdr:row>
      <xdr:rowOff>92542</xdr:rowOff>
    </xdr:to>
    <xdr:sp macro="" textlink="">
      <xdr:nvSpPr>
        <xdr:cNvPr id="491" name="楕円 490"/>
        <xdr:cNvSpPr/>
      </xdr:nvSpPr>
      <xdr:spPr>
        <a:xfrm>
          <a:off x="6921500" y="167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109069</xdr:rowOff>
    </xdr:from>
    <xdr:ext cx="599010" cy="259045"/>
    <xdr:sp macro="" textlink="">
      <xdr:nvSpPr>
        <xdr:cNvPr id="492" name="テキスト ボックス 491"/>
        <xdr:cNvSpPr txBox="1"/>
      </xdr:nvSpPr>
      <xdr:spPr>
        <a:xfrm>
          <a:off x="6672795" y="1656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97615</xdr:rowOff>
    </xdr:from>
    <xdr:to>
      <xdr:col>85</xdr:col>
      <xdr:colOff>127000</xdr:colOff>
      <xdr:row>37</xdr:row>
      <xdr:rowOff>124178</xdr:rowOff>
    </xdr:to>
    <xdr:cxnSp macro="">
      <xdr:nvCxnSpPr>
        <xdr:cNvPr id="521" name="直線コネクタ 520"/>
        <xdr:cNvCxnSpPr/>
      </xdr:nvCxnSpPr>
      <xdr:spPr>
        <a:xfrm flipV="1">
          <a:off x="15481300" y="6441265"/>
          <a:ext cx="8382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107056</xdr:rowOff>
    </xdr:from>
    <xdr:to>
      <xdr:col>81</xdr:col>
      <xdr:colOff>50800</xdr:colOff>
      <xdr:row>37</xdr:row>
      <xdr:rowOff>124178</xdr:rowOff>
    </xdr:to>
    <xdr:cxnSp macro="">
      <xdr:nvCxnSpPr>
        <xdr:cNvPr id="524" name="直線コネクタ 523"/>
        <xdr:cNvCxnSpPr/>
      </xdr:nvCxnSpPr>
      <xdr:spPr>
        <a:xfrm>
          <a:off x="14592300" y="6450706"/>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65377</xdr:rowOff>
    </xdr:from>
    <xdr:to>
      <xdr:col>81</xdr:col>
      <xdr:colOff>101600</xdr:colOff>
      <xdr:row>37</xdr:row>
      <xdr:rowOff>166977</xdr:rowOff>
    </xdr:to>
    <xdr:sp macro="" textlink="">
      <xdr:nvSpPr>
        <xdr:cNvPr id="525" name="フローチャート: 判断 524"/>
        <xdr:cNvSpPr/>
      </xdr:nvSpPr>
      <xdr:spPr>
        <a:xfrm>
          <a:off x="15430500" y="640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12054</xdr:rowOff>
    </xdr:from>
    <xdr:ext cx="534377" cy="259045"/>
    <xdr:sp macro="" textlink="">
      <xdr:nvSpPr>
        <xdr:cNvPr id="526" name="テキスト ボックス 525"/>
        <xdr:cNvSpPr txBox="1"/>
      </xdr:nvSpPr>
      <xdr:spPr>
        <a:xfrm>
          <a:off x="15214111" y="618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107056</xdr:rowOff>
    </xdr:from>
    <xdr:to>
      <xdr:col>76</xdr:col>
      <xdr:colOff>114300</xdr:colOff>
      <xdr:row>37</xdr:row>
      <xdr:rowOff>143388</xdr:rowOff>
    </xdr:to>
    <xdr:cxnSp macro="">
      <xdr:nvCxnSpPr>
        <xdr:cNvPr id="527" name="直線コネクタ 526"/>
        <xdr:cNvCxnSpPr/>
      </xdr:nvCxnSpPr>
      <xdr:spPr>
        <a:xfrm flipV="1">
          <a:off x="13703300" y="6450706"/>
          <a:ext cx="889000" cy="3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90996</xdr:rowOff>
    </xdr:from>
    <xdr:to>
      <xdr:col>76</xdr:col>
      <xdr:colOff>165100</xdr:colOff>
      <xdr:row>38</xdr:row>
      <xdr:rowOff>21146</xdr:rowOff>
    </xdr:to>
    <xdr:sp macro="" textlink="">
      <xdr:nvSpPr>
        <xdr:cNvPr id="528" name="フローチャート: 判断 527"/>
        <xdr:cNvSpPr/>
      </xdr:nvSpPr>
      <xdr:spPr>
        <a:xfrm>
          <a:off x="14541500" y="643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12272</xdr:rowOff>
    </xdr:from>
    <xdr:ext cx="534377" cy="259045"/>
    <xdr:sp macro="" textlink="">
      <xdr:nvSpPr>
        <xdr:cNvPr id="529" name="テキスト ボックス 528"/>
        <xdr:cNvSpPr txBox="1"/>
      </xdr:nvSpPr>
      <xdr:spPr>
        <a:xfrm>
          <a:off x="14325111" y="65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128567</xdr:rowOff>
    </xdr:from>
    <xdr:to>
      <xdr:col>71</xdr:col>
      <xdr:colOff>177800</xdr:colOff>
      <xdr:row>37</xdr:row>
      <xdr:rowOff>143388</xdr:rowOff>
    </xdr:to>
    <xdr:cxnSp macro="">
      <xdr:nvCxnSpPr>
        <xdr:cNvPr id="530" name="直線コネクタ 529"/>
        <xdr:cNvCxnSpPr/>
      </xdr:nvCxnSpPr>
      <xdr:spPr>
        <a:xfrm>
          <a:off x="12814300" y="6129317"/>
          <a:ext cx="889000" cy="3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83345</xdr:rowOff>
    </xdr:from>
    <xdr:to>
      <xdr:col>72</xdr:col>
      <xdr:colOff>38100</xdr:colOff>
      <xdr:row>38</xdr:row>
      <xdr:rowOff>13495</xdr:rowOff>
    </xdr:to>
    <xdr:sp macro="" textlink="">
      <xdr:nvSpPr>
        <xdr:cNvPr id="531" name="フローチャート: 判断 530"/>
        <xdr:cNvSpPr/>
      </xdr:nvSpPr>
      <xdr:spPr>
        <a:xfrm>
          <a:off x="13652500" y="64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30022</xdr:rowOff>
    </xdr:from>
    <xdr:ext cx="534377" cy="259045"/>
    <xdr:sp macro="" textlink="">
      <xdr:nvSpPr>
        <xdr:cNvPr id="532" name="テキスト ボックス 531"/>
        <xdr:cNvSpPr txBox="1"/>
      </xdr:nvSpPr>
      <xdr:spPr>
        <a:xfrm>
          <a:off x="13436111" y="620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59327</xdr:rowOff>
    </xdr:from>
    <xdr:to>
      <xdr:col>67</xdr:col>
      <xdr:colOff>101600</xdr:colOff>
      <xdr:row>37</xdr:row>
      <xdr:rowOff>160927</xdr:rowOff>
    </xdr:to>
    <xdr:sp macro="" textlink="">
      <xdr:nvSpPr>
        <xdr:cNvPr id="533" name="フローチャート: 判断 532"/>
        <xdr:cNvSpPr/>
      </xdr:nvSpPr>
      <xdr:spPr>
        <a:xfrm>
          <a:off x="12763500" y="640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152054</xdr:rowOff>
    </xdr:from>
    <xdr:ext cx="534377" cy="259045"/>
    <xdr:sp macro="" textlink="">
      <xdr:nvSpPr>
        <xdr:cNvPr id="534" name="テキスト ボックス 533"/>
        <xdr:cNvSpPr txBox="1"/>
      </xdr:nvSpPr>
      <xdr:spPr>
        <a:xfrm>
          <a:off x="12547111" y="64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46815</xdr:rowOff>
    </xdr:from>
    <xdr:to>
      <xdr:col>85</xdr:col>
      <xdr:colOff>177800</xdr:colOff>
      <xdr:row>37</xdr:row>
      <xdr:rowOff>148415</xdr:rowOff>
    </xdr:to>
    <xdr:sp macro="" textlink="">
      <xdr:nvSpPr>
        <xdr:cNvPr id="540" name="楕円 539"/>
        <xdr:cNvSpPr/>
      </xdr:nvSpPr>
      <xdr:spPr>
        <a:xfrm>
          <a:off x="16268700" y="63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25242</xdr:rowOff>
    </xdr:from>
    <xdr:ext cx="534377" cy="259045"/>
    <xdr:sp macro="" textlink="">
      <xdr:nvSpPr>
        <xdr:cNvPr id="541" name="消防費該当値テキスト"/>
        <xdr:cNvSpPr txBox="1"/>
      </xdr:nvSpPr>
      <xdr:spPr>
        <a:xfrm>
          <a:off x="16370300" y="636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73378</xdr:rowOff>
    </xdr:from>
    <xdr:to>
      <xdr:col>81</xdr:col>
      <xdr:colOff>101600</xdr:colOff>
      <xdr:row>38</xdr:row>
      <xdr:rowOff>3528</xdr:rowOff>
    </xdr:to>
    <xdr:sp macro="" textlink="">
      <xdr:nvSpPr>
        <xdr:cNvPr id="542" name="楕円 541"/>
        <xdr:cNvSpPr/>
      </xdr:nvSpPr>
      <xdr:spPr>
        <a:xfrm>
          <a:off x="15430500" y="641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166105</xdr:rowOff>
    </xdr:from>
    <xdr:ext cx="534377" cy="259045"/>
    <xdr:sp macro="" textlink="">
      <xdr:nvSpPr>
        <xdr:cNvPr id="543" name="テキスト ボックス 542"/>
        <xdr:cNvSpPr txBox="1"/>
      </xdr:nvSpPr>
      <xdr:spPr>
        <a:xfrm>
          <a:off x="15214111" y="650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56256</xdr:rowOff>
    </xdr:from>
    <xdr:to>
      <xdr:col>76</xdr:col>
      <xdr:colOff>165100</xdr:colOff>
      <xdr:row>37</xdr:row>
      <xdr:rowOff>157856</xdr:rowOff>
    </xdr:to>
    <xdr:sp macro="" textlink="">
      <xdr:nvSpPr>
        <xdr:cNvPr id="544" name="楕円 543"/>
        <xdr:cNvSpPr/>
      </xdr:nvSpPr>
      <xdr:spPr>
        <a:xfrm>
          <a:off x="14541500" y="63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2933</xdr:rowOff>
    </xdr:from>
    <xdr:ext cx="534377" cy="259045"/>
    <xdr:sp macro="" textlink="">
      <xdr:nvSpPr>
        <xdr:cNvPr id="545" name="テキスト ボックス 544"/>
        <xdr:cNvSpPr txBox="1"/>
      </xdr:nvSpPr>
      <xdr:spPr>
        <a:xfrm>
          <a:off x="14325111" y="61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92588</xdr:rowOff>
    </xdr:from>
    <xdr:to>
      <xdr:col>72</xdr:col>
      <xdr:colOff>38100</xdr:colOff>
      <xdr:row>38</xdr:row>
      <xdr:rowOff>22738</xdr:rowOff>
    </xdr:to>
    <xdr:sp macro="" textlink="">
      <xdr:nvSpPr>
        <xdr:cNvPr id="546" name="楕円 545"/>
        <xdr:cNvSpPr/>
      </xdr:nvSpPr>
      <xdr:spPr>
        <a:xfrm>
          <a:off x="13652500" y="64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13865</xdr:rowOff>
    </xdr:from>
    <xdr:ext cx="534377" cy="259045"/>
    <xdr:sp macro="" textlink="">
      <xdr:nvSpPr>
        <xdr:cNvPr id="547" name="テキスト ボックス 546"/>
        <xdr:cNvSpPr txBox="1"/>
      </xdr:nvSpPr>
      <xdr:spPr>
        <a:xfrm>
          <a:off x="13436111" y="652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77767</xdr:rowOff>
    </xdr:from>
    <xdr:to>
      <xdr:col>67</xdr:col>
      <xdr:colOff>101600</xdr:colOff>
      <xdr:row>36</xdr:row>
      <xdr:rowOff>7917</xdr:rowOff>
    </xdr:to>
    <xdr:sp macro="" textlink="">
      <xdr:nvSpPr>
        <xdr:cNvPr id="548" name="楕円 547"/>
        <xdr:cNvSpPr/>
      </xdr:nvSpPr>
      <xdr:spPr>
        <a:xfrm>
          <a:off x="12763500" y="60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24444</xdr:rowOff>
    </xdr:from>
    <xdr:ext cx="534377" cy="259045"/>
    <xdr:sp macro="" textlink="">
      <xdr:nvSpPr>
        <xdr:cNvPr id="549" name="テキスト ボックス 548"/>
        <xdr:cNvSpPr txBox="1"/>
      </xdr:nvSpPr>
      <xdr:spPr>
        <a:xfrm>
          <a:off x="12547111" y="58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125954</xdr:rowOff>
    </xdr:from>
    <xdr:to>
      <xdr:col>85</xdr:col>
      <xdr:colOff>127000</xdr:colOff>
      <xdr:row>57</xdr:row>
      <xdr:rowOff>38228</xdr:rowOff>
    </xdr:to>
    <xdr:cxnSp macro="">
      <xdr:nvCxnSpPr>
        <xdr:cNvPr id="578" name="直線コネクタ 577"/>
        <xdr:cNvCxnSpPr/>
      </xdr:nvCxnSpPr>
      <xdr:spPr>
        <a:xfrm>
          <a:off x="15481300" y="9727154"/>
          <a:ext cx="838200" cy="8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125954</xdr:rowOff>
    </xdr:from>
    <xdr:to>
      <xdr:col>81</xdr:col>
      <xdr:colOff>50800</xdr:colOff>
      <xdr:row>57</xdr:row>
      <xdr:rowOff>37710</xdr:rowOff>
    </xdr:to>
    <xdr:cxnSp macro="">
      <xdr:nvCxnSpPr>
        <xdr:cNvPr id="581" name="直線コネクタ 580"/>
        <xdr:cNvCxnSpPr/>
      </xdr:nvCxnSpPr>
      <xdr:spPr>
        <a:xfrm flipV="1">
          <a:off x="14592300" y="9727154"/>
          <a:ext cx="889000" cy="8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56686</xdr:rowOff>
    </xdr:from>
    <xdr:to>
      <xdr:col>81</xdr:col>
      <xdr:colOff>101600</xdr:colOff>
      <xdr:row>57</xdr:row>
      <xdr:rowOff>158286</xdr:rowOff>
    </xdr:to>
    <xdr:sp macro="" textlink="">
      <xdr:nvSpPr>
        <xdr:cNvPr id="582" name="フローチャート: 判断 581"/>
        <xdr:cNvSpPr/>
      </xdr:nvSpPr>
      <xdr:spPr>
        <a:xfrm>
          <a:off x="15430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149413</xdr:rowOff>
    </xdr:from>
    <xdr:ext cx="534377" cy="259045"/>
    <xdr:sp macro="" textlink="">
      <xdr:nvSpPr>
        <xdr:cNvPr id="583" name="テキスト ボックス 582"/>
        <xdr:cNvSpPr txBox="1"/>
      </xdr:nvSpPr>
      <xdr:spPr>
        <a:xfrm>
          <a:off x="15214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16172</xdr:rowOff>
    </xdr:from>
    <xdr:to>
      <xdr:col>76</xdr:col>
      <xdr:colOff>114300</xdr:colOff>
      <xdr:row>57</xdr:row>
      <xdr:rowOff>37710</xdr:rowOff>
    </xdr:to>
    <xdr:cxnSp macro="">
      <xdr:nvCxnSpPr>
        <xdr:cNvPr id="584" name="直線コネクタ 583"/>
        <xdr:cNvCxnSpPr/>
      </xdr:nvCxnSpPr>
      <xdr:spPr>
        <a:xfrm>
          <a:off x="13703300" y="9617372"/>
          <a:ext cx="889000" cy="19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81520</xdr:rowOff>
    </xdr:from>
    <xdr:to>
      <xdr:col>76</xdr:col>
      <xdr:colOff>165100</xdr:colOff>
      <xdr:row>58</xdr:row>
      <xdr:rowOff>11670</xdr:rowOff>
    </xdr:to>
    <xdr:sp macro="" textlink="">
      <xdr:nvSpPr>
        <xdr:cNvPr id="585" name="フローチャート: 判断 584"/>
        <xdr:cNvSpPr/>
      </xdr:nvSpPr>
      <xdr:spPr>
        <a:xfrm>
          <a:off x="14541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2797</xdr:rowOff>
    </xdr:from>
    <xdr:ext cx="534377" cy="259045"/>
    <xdr:sp macro="" textlink="">
      <xdr:nvSpPr>
        <xdr:cNvPr id="586" name="テキスト ボックス 585"/>
        <xdr:cNvSpPr txBox="1"/>
      </xdr:nvSpPr>
      <xdr:spPr>
        <a:xfrm>
          <a:off x="14325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71558</xdr:rowOff>
    </xdr:from>
    <xdr:to>
      <xdr:col>71</xdr:col>
      <xdr:colOff>177800</xdr:colOff>
      <xdr:row>56</xdr:row>
      <xdr:rowOff>16172</xdr:rowOff>
    </xdr:to>
    <xdr:cxnSp macro="">
      <xdr:nvCxnSpPr>
        <xdr:cNvPr id="587" name="直線コネクタ 586"/>
        <xdr:cNvCxnSpPr/>
      </xdr:nvCxnSpPr>
      <xdr:spPr>
        <a:xfrm>
          <a:off x="12814300" y="9501308"/>
          <a:ext cx="889000" cy="11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60264</xdr:rowOff>
    </xdr:from>
    <xdr:to>
      <xdr:col>72</xdr:col>
      <xdr:colOff>38100</xdr:colOff>
      <xdr:row>57</xdr:row>
      <xdr:rowOff>161864</xdr:rowOff>
    </xdr:to>
    <xdr:sp macro="" textlink="">
      <xdr:nvSpPr>
        <xdr:cNvPr id="588" name="フローチャート: 判断 587"/>
        <xdr:cNvSpPr/>
      </xdr:nvSpPr>
      <xdr:spPr>
        <a:xfrm>
          <a:off x="13652500" y="983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152991</xdr:rowOff>
    </xdr:from>
    <xdr:ext cx="534377" cy="259045"/>
    <xdr:sp macro="" textlink="">
      <xdr:nvSpPr>
        <xdr:cNvPr id="589" name="テキスト ボックス 588"/>
        <xdr:cNvSpPr txBox="1"/>
      </xdr:nvSpPr>
      <xdr:spPr>
        <a:xfrm>
          <a:off x="13436111" y="99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38261</xdr:rowOff>
    </xdr:from>
    <xdr:to>
      <xdr:col>67</xdr:col>
      <xdr:colOff>101600</xdr:colOff>
      <xdr:row>57</xdr:row>
      <xdr:rowOff>139861</xdr:rowOff>
    </xdr:to>
    <xdr:sp macro="" textlink="">
      <xdr:nvSpPr>
        <xdr:cNvPr id="590" name="フローチャート: 判断 589"/>
        <xdr:cNvSpPr/>
      </xdr:nvSpPr>
      <xdr:spPr>
        <a:xfrm>
          <a:off x="127635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130988</xdr:rowOff>
    </xdr:from>
    <xdr:ext cx="534377" cy="259045"/>
    <xdr:sp macro="" textlink="">
      <xdr:nvSpPr>
        <xdr:cNvPr id="591" name="テキスト ボックス 590"/>
        <xdr:cNvSpPr txBox="1"/>
      </xdr:nvSpPr>
      <xdr:spPr>
        <a:xfrm>
          <a:off x="12547111" y="99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158878</xdr:rowOff>
    </xdr:from>
    <xdr:to>
      <xdr:col>85</xdr:col>
      <xdr:colOff>177800</xdr:colOff>
      <xdr:row>57</xdr:row>
      <xdr:rowOff>89028</xdr:rowOff>
    </xdr:to>
    <xdr:sp macro="" textlink="">
      <xdr:nvSpPr>
        <xdr:cNvPr id="597" name="楕円 596"/>
        <xdr:cNvSpPr/>
      </xdr:nvSpPr>
      <xdr:spPr>
        <a:xfrm>
          <a:off x="16268700" y="97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73805</xdr:rowOff>
    </xdr:from>
    <xdr:ext cx="534377" cy="259045"/>
    <xdr:sp macro="" textlink="">
      <xdr:nvSpPr>
        <xdr:cNvPr id="598" name="教育費該当値テキスト"/>
        <xdr:cNvSpPr txBox="1"/>
      </xdr:nvSpPr>
      <xdr:spPr>
        <a:xfrm>
          <a:off x="16370300" y="967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75154</xdr:rowOff>
    </xdr:from>
    <xdr:to>
      <xdr:col>81</xdr:col>
      <xdr:colOff>101600</xdr:colOff>
      <xdr:row>57</xdr:row>
      <xdr:rowOff>5304</xdr:rowOff>
    </xdr:to>
    <xdr:sp macro="" textlink="">
      <xdr:nvSpPr>
        <xdr:cNvPr id="599" name="楕円 598"/>
        <xdr:cNvSpPr/>
      </xdr:nvSpPr>
      <xdr:spPr>
        <a:xfrm>
          <a:off x="15430500" y="96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21831</xdr:rowOff>
    </xdr:from>
    <xdr:ext cx="599010" cy="259045"/>
    <xdr:sp macro="" textlink="">
      <xdr:nvSpPr>
        <xdr:cNvPr id="600" name="テキスト ボックス 599"/>
        <xdr:cNvSpPr txBox="1"/>
      </xdr:nvSpPr>
      <xdr:spPr>
        <a:xfrm>
          <a:off x="15181795" y="945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158360</xdr:rowOff>
    </xdr:from>
    <xdr:to>
      <xdr:col>76</xdr:col>
      <xdr:colOff>165100</xdr:colOff>
      <xdr:row>57</xdr:row>
      <xdr:rowOff>88510</xdr:rowOff>
    </xdr:to>
    <xdr:sp macro="" textlink="">
      <xdr:nvSpPr>
        <xdr:cNvPr id="601" name="楕円 600"/>
        <xdr:cNvSpPr/>
      </xdr:nvSpPr>
      <xdr:spPr>
        <a:xfrm>
          <a:off x="14541500" y="97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105037</xdr:rowOff>
    </xdr:from>
    <xdr:ext cx="534377" cy="259045"/>
    <xdr:sp macro="" textlink="">
      <xdr:nvSpPr>
        <xdr:cNvPr id="602" name="テキスト ボックス 601"/>
        <xdr:cNvSpPr txBox="1"/>
      </xdr:nvSpPr>
      <xdr:spPr>
        <a:xfrm>
          <a:off x="14325111" y="953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136822</xdr:rowOff>
    </xdr:from>
    <xdr:to>
      <xdr:col>72</xdr:col>
      <xdr:colOff>38100</xdr:colOff>
      <xdr:row>56</xdr:row>
      <xdr:rowOff>66972</xdr:rowOff>
    </xdr:to>
    <xdr:sp macro="" textlink="">
      <xdr:nvSpPr>
        <xdr:cNvPr id="603" name="楕円 602"/>
        <xdr:cNvSpPr/>
      </xdr:nvSpPr>
      <xdr:spPr>
        <a:xfrm>
          <a:off x="13652500" y="95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83499</xdr:rowOff>
    </xdr:from>
    <xdr:ext cx="599010" cy="259045"/>
    <xdr:sp macro="" textlink="">
      <xdr:nvSpPr>
        <xdr:cNvPr id="604" name="テキスト ボックス 603"/>
        <xdr:cNvSpPr txBox="1"/>
      </xdr:nvSpPr>
      <xdr:spPr>
        <a:xfrm>
          <a:off x="13403795" y="934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20758</xdr:rowOff>
    </xdr:from>
    <xdr:to>
      <xdr:col>67</xdr:col>
      <xdr:colOff>101600</xdr:colOff>
      <xdr:row>55</xdr:row>
      <xdr:rowOff>122358</xdr:rowOff>
    </xdr:to>
    <xdr:sp macro="" textlink="">
      <xdr:nvSpPr>
        <xdr:cNvPr id="605" name="楕円 604"/>
        <xdr:cNvSpPr/>
      </xdr:nvSpPr>
      <xdr:spPr>
        <a:xfrm>
          <a:off x="12763500" y="94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138885</xdr:rowOff>
    </xdr:from>
    <xdr:ext cx="599010" cy="259045"/>
    <xdr:sp macro="" textlink="">
      <xdr:nvSpPr>
        <xdr:cNvPr id="606" name="テキスト ボックス 605"/>
        <xdr:cNvSpPr txBox="1"/>
      </xdr:nvSpPr>
      <xdr:spPr>
        <a:xfrm>
          <a:off x="12514795" y="922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122058</xdr:rowOff>
    </xdr:from>
    <xdr:to>
      <xdr:col>85</xdr:col>
      <xdr:colOff>127000</xdr:colOff>
      <xdr:row>79</xdr:row>
      <xdr:rowOff>28466</xdr:rowOff>
    </xdr:to>
    <xdr:cxnSp macro="">
      <xdr:nvCxnSpPr>
        <xdr:cNvPr id="635" name="直線コネクタ 634"/>
        <xdr:cNvCxnSpPr/>
      </xdr:nvCxnSpPr>
      <xdr:spPr>
        <a:xfrm flipV="1">
          <a:off x="15481300" y="13495158"/>
          <a:ext cx="838200" cy="7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28466</xdr:rowOff>
    </xdr:from>
    <xdr:to>
      <xdr:col>81</xdr:col>
      <xdr:colOff>50800</xdr:colOff>
      <xdr:row>79</xdr:row>
      <xdr:rowOff>29231</xdr:rowOff>
    </xdr:to>
    <xdr:cxnSp macro="">
      <xdr:nvCxnSpPr>
        <xdr:cNvPr id="638" name="直線コネクタ 637"/>
        <xdr:cNvCxnSpPr/>
      </xdr:nvCxnSpPr>
      <xdr:spPr>
        <a:xfrm flipV="1">
          <a:off x="14592300" y="13573016"/>
          <a:ext cx="8890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148410</xdr:rowOff>
    </xdr:from>
    <xdr:to>
      <xdr:col>81</xdr:col>
      <xdr:colOff>101600</xdr:colOff>
      <xdr:row>79</xdr:row>
      <xdr:rowOff>78560</xdr:rowOff>
    </xdr:to>
    <xdr:sp macro="" textlink="">
      <xdr:nvSpPr>
        <xdr:cNvPr id="639" name="フローチャート: 判断 638"/>
        <xdr:cNvSpPr/>
      </xdr:nvSpPr>
      <xdr:spPr>
        <a:xfrm>
          <a:off x="15430500" y="135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95087</xdr:rowOff>
    </xdr:from>
    <xdr:ext cx="469744" cy="259045"/>
    <xdr:sp macro="" textlink="">
      <xdr:nvSpPr>
        <xdr:cNvPr id="640" name="テキスト ボックス 639"/>
        <xdr:cNvSpPr txBox="1"/>
      </xdr:nvSpPr>
      <xdr:spPr>
        <a:xfrm>
          <a:off x="15246428" y="1329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29231</xdr:rowOff>
    </xdr:from>
    <xdr:to>
      <xdr:col>76</xdr:col>
      <xdr:colOff>114300</xdr:colOff>
      <xdr:row>79</xdr:row>
      <xdr:rowOff>36613</xdr:rowOff>
    </xdr:to>
    <xdr:cxnSp macro="">
      <xdr:nvCxnSpPr>
        <xdr:cNvPr id="641" name="直線コネクタ 640"/>
        <xdr:cNvCxnSpPr/>
      </xdr:nvCxnSpPr>
      <xdr:spPr>
        <a:xfrm flipV="1">
          <a:off x="13703300" y="13573781"/>
          <a:ext cx="889000" cy="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146563</xdr:rowOff>
    </xdr:from>
    <xdr:to>
      <xdr:col>76</xdr:col>
      <xdr:colOff>165100</xdr:colOff>
      <xdr:row>79</xdr:row>
      <xdr:rowOff>76713</xdr:rowOff>
    </xdr:to>
    <xdr:sp macro="" textlink="">
      <xdr:nvSpPr>
        <xdr:cNvPr id="642" name="フローチャート: 判断 641"/>
        <xdr:cNvSpPr/>
      </xdr:nvSpPr>
      <xdr:spPr>
        <a:xfrm>
          <a:off x="14541500" y="135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93240</xdr:rowOff>
    </xdr:from>
    <xdr:ext cx="469744" cy="259045"/>
    <xdr:sp macro="" textlink="">
      <xdr:nvSpPr>
        <xdr:cNvPr id="643" name="テキスト ボックス 642"/>
        <xdr:cNvSpPr txBox="1"/>
      </xdr:nvSpPr>
      <xdr:spPr>
        <a:xfrm>
          <a:off x="14357428" y="132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34649</xdr:rowOff>
    </xdr:from>
    <xdr:to>
      <xdr:col>71</xdr:col>
      <xdr:colOff>177800</xdr:colOff>
      <xdr:row>79</xdr:row>
      <xdr:rowOff>36613</xdr:rowOff>
    </xdr:to>
    <xdr:cxnSp macro="">
      <xdr:nvCxnSpPr>
        <xdr:cNvPr id="644" name="直線コネクタ 643"/>
        <xdr:cNvCxnSpPr/>
      </xdr:nvCxnSpPr>
      <xdr:spPr>
        <a:xfrm>
          <a:off x="12814300" y="13579199"/>
          <a:ext cx="8890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146551</xdr:rowOff>
    </xdr:from>
    <xdr:to>
      <xdr:col>72</xdr:col>
      <xdr:colOff>38100</xdr:colOff>
      <xdr:row>79</xdr:row>
      <xdr:rowOff>76701</xdr:rowOff>
    </xdr:to>
    <xdr:sp macro="" textlink="">
      <xdr:nvSpPr>
        <xdr:cNvPr id="645" name="フローチャート: 判断 644"/>
        <xdr:cNvSpPr/>
      </xdr:nvSpPr>
      <xdr:spPr>
        <a:xfrm>
          <a:off x="136525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93228</xdr:rowOff>
    </xdr:from>
    <xdr:ext cx="469744" cy="259045"/>
    <xdr:sp macro="" textlink="">
      <xdr:nvSpPr>
        <xdr:cNvPr id="646" name="テキスト ボックス 645"/>
        <xdr:cNvSpPr txBox="1"/>
      </xdr:nvSpPr>
      <xdr:spPr>
        <a:xfrm>
          <a:off x="13468428" y="132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147557</xdr:rowOff>
    </xdr:from>
    <xdr:to>
      <xdr:col>67</xdr:col>
      <xdr:colOff>101600</xdr:colOff>
      <xdr:row>79</xdr:row>
      <xdr:rowOff>77707</xdr:rowOff>
    </xdr:to>
    <xdr:sp macro="" textlink="">
      <xdr:nvSpPr>
        <xdr:cNvPr id="647" name="フローチャート: 判断 646"/>
        <xdr:cNvSpPr/>
      </xdr:nvSpPr>
      <xdr:spPr>
        <a:xfrm>
          <a:off x="12763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94234</xdr:rowOff>
    </xdr:from>
    <xdr:ext cx="469744" cy="259045"/>
    <xdr:sp macro="" textlink="">
      <xdr:nvSpPr>
        <xdr:cNvPr id="648" name="テキスト ボックス 647"/>
        <xdr:cNvSpPr txBox="1"/>
      </xdr:nvSpPr>
      <xdr:spPr>
        <a:xfrm>
          <a:off x="12579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71258</xdr:rowOff>
    </xdr:from>
    <xdr:to>
      <xdr:col>85</xdr:col>
      <xdr:colOff>177800</xdr:colOff>
      <xdr:row>79</xdr:row>
      <xdr:rowOff>1408</xdr:rowOff>
    </xdr:to>
    <xdr:sp macro="" textlink="">
      <xdr:nvSpPr>
        <xdr:cNvPr id="654" name="楕円 653"/>
        <xdr:cNvSpPr/>
      </xdr:nvSpPr>
      <xdr:spPr>
        <a:xfrm>
          <a:off x="16268700" y="134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30635</xdr:rowOff>
    </xdr:from>
    <xdr:ext cx="534377" cy="259045"/>
    <xdr:sp macro="" textlink="">
      <xdr:nvSpPr>
        <xdr:cNvPr id="655" name="災害復旧費該当値テキスト"/>
        <xdr:cNvSpPr txBox="1"/>
      </xdr:nvSpPr>
      <xdr:spPr>
        <a:xfrm>
          <a:off x="16370300" y="1323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149116</xdr:rowOff>
    </xdr:from>
    <xdr:to>
      <xdr:col>81</xdr:col>
      <xdr:colOff>101600</xdr:colOff>
      <xdr:row>79</xdr:row>
      <xdr:rowOff>79266</xdr:rowOff>
    </xdr:to>
    <xdr:sp macro="" textlink="">
      <xdr:nvSpPr>
        <xdr:cNvPr id="656" name="楕円 655"/>
        <xdr:cNvSpPr/>
      </xdr:nvSpPr>
      <xdr:spPr>
        <a:xfrm>
          <a:off x="15430500" y="13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70393</xdr:rowOff>
    </xdr:from>
    <xdr:ext cx="469744" cy="259045"/>
    <xdr:sp macro="" textlink="">
      <xdr:nvSpPr>
        <xdr:cNvPr id="657" name="テキスト ボックス 656"/>
        <xdr:cNvSpPr txBox="1"/>
      </xdr:nvSpPr>
      <xdr:spPr>
        <a:xfrm>
          <a:off x="15246428" y="1361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149881</xdr:rowOff>
    </xdr:from>
    <xdr:to>
      <xdr:col>76</xdr:col>
      <xdr:colOff>165100</xdr:colOff>
      <xdr:row>79</xdr:row>
      <xdr:rowOff>80031</xdr:rowOff>
    </xdr:to>
    <xdr:sp macro="" textlink="">
      <xdr:nvSpPr>
        <xdr:cNvPr id="658" name="楕円 657"/>
        <xdr:cNvSpPr/>
      </xdr:nvSpPr>
      <xdr:spPr>
        <a:xfrm>
          <a:off x="14541500" y="135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71158</xdr:rowOff>
    </xdr:from>
    <xdr:ext cx="469744" cy="259045"/>
    <xdr:sp macro="" textlink="">
      <xdr:nvSpPr>
        <xdr:cNvPr id="659" name="テキスト ボックス 658"/>
        <xdr:cNvSpPr txBox="1"/>
      </xdr:nvSpPr>
      <xdr:spPr>
        <a:xfrm>
          <a:off x="14357428" y="1361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157263</xdr:rowOff>
    </xdr:from>
    <xdr:to>
      <xdr:col>72</xdr:col>
      <xdr:colOff>38100</xdr:colOff>
      <xdr:row>79</xdr:row>
      <xdr:rowOff>87413</xdr:rowOff>
    </xdr:to>
    <xdr:sp macro="" textlink="">
      <xdr:nvSpPr>
        <xdr:cNvPr id="660" name="楕円 659"/>
        <xdr:cNvSpPr/>
      </xdr:nvSpPr>
      <xdr:spPr>
        <a:xfrm>
          <a:off x="13652500" y="135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78540</xdr:rowOff>
    </xdr:from>
    <xdr:ext cx="469744" cy="259045"/>
    <xdr:sp macro="" textlink="">
      <xdr:nvSpPr>
        <xdr:cNvPr id="661" name="テキスト ボックス 660"/>
        <xdr:cNvSpPr txBox="1"/>
      </xdr:nvSpPr>
      <xdr:spPr>
        <a:xfrm>
          <a:off x="13468428" y="1362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155299</xdr:rowOff>
    </xdr:from>
    <xdr:to>
      <xdr:col>67</xdr:col>
      <xdr:colOff>101600</xdr:colOff>
      <xdr:row>79</xdr:row>
      <xdr:rowOff>85449</xdr:rowOff>
    </xdr:to>
    <xdr:sp macro="" textlink="">
      <xdr:nvSpPr>
        <xdr:cNvPr id="662" name="楕円 661"/>
        <xdr:cNvSpPr/>
      </xdr:nvSpPr>
      <xdr:spPr>
        <a:xfrm>
          <a:off x="12763500" y="1352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76576</xdr:rowOff>
    </xdr:from>
    <xdr:ext cx="469744" cy="259045"/>
    <xdr:sp macro="" textlink="">
      <xdr:nvSpPr>
        <xdr:cNvPr id="663" name="テキスト ボックス 662"/>
        <xdr:cNvSpPr txBox="1"/>
      </xdr:nvSpPr>
      <xdr:spPr>
        <a:xfrm>
          <a:off x="12579428" y="1362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137224</xdr:rowOff>
    </xdr:from>
    <xdr:to>
      <xdr:col>85</xdr:col>
      <xdr:colOff>127000</xdr:colOff>
      <xdr:row>97</xdr:row>
      <xdr:rowOff>34451</xdr:rowOff>
    </xdr:to>
    <xdr:cxnSp macro="">
      <xdr:nvCxnSpPr>
        <xdr:cNvPr id="690" name="直線コネクタ 689"/>
        <xdr:cNvCxnSpPr/>
      </xdr:nvCxnSpPr>
      <xdr:spPr>
        <a:xfrm flipV="1">
          <a:off x="15481300" y="16596424"/>
          <a:ext cx="838200" cy="6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34451</xdr:rowOff>
    </xdr:from>
    <xdr:to>
      <xdr:col>81</xdr:col>
      <xdr:colOff>50800</xdr:colOff>
      <xdr:row>97</xdr:row>
      <xdr:rowOff>53315</xdr:rowOff>
    </xdr:to>
    <xdr:cxnSp macro="">
      <xdr:nvCxnSpPr>
        <xdr:cNvPr id="693" name="直線コネクタ 692"/>
        <xdr:cNvCxnSpPr/>
      </xdr:nvCxnSpPr>
      <xdr:spPr>
        <a:xfrm flipV="1">
          <a:off x="14592300" y="16665101"/>
          <a:ext cx="889000" cy="1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88694</xdr:rowOff>
    </xdr:from>
    <xdr:to>
      <xdr:col>81</xdr:col>
      <xdr:colOff>101600</xdr:colOff>
      <xdr:row>98</xdr:row>
      <xdr:rowOff>18844</xdr:rowOff>
    </xdr:to>
    <xdr:sp macro="" textlink="">
      <xdr:nvSpPr>
        <xdr:cNvPr id="694" name="フローチャート: 判断 693"/>
        <xdr:cNvSpPr/>
      </xdr:nvSpPr>
      <xdr:spPr>
        <a:xfrm>
          <a:off x="15430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9971</xdr:rowOff>
    </xdr:from>
    <xdr:ext cx="534377" cy="259045"/>
    <xdr:sp macro="" textlink="">
      <xdr:nvSpPr>
        <xdr:cNvPr id="695" name="テキスト ボックス 694"/>
        <xdr:cNvSpPr txBox="1"/>
      </xdr:nvSpPr>
      <xdr:spPr>
        <a:xfrm>
          <a:off x="15214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53315</xdr:rowOff>
    </xdr:from>
    <xdr:to>
      <xdr:col>76</xdr:col>
      <xdr:colOff>114300</xdr:colOff>
      <xdr:row>97</xdr:row>
      <xdr:rowOff>61923</xdr:rowOff>
    </xdr:to>
    <xdr:cxnSp macro="">
      <xdr:nvCxnSpPr>
        <xdr:cNvPr id="696" name="直線コネクタ 695"/>
        <xdr:cNvCxnSpPr/>
      </xdr:nvCxnSpPr>
      <xdr:spPr>
        <a:xfrm flipV="1">
          <a:off x="13703300" y="16683965"/>
          <a:ext cx="889000" cy="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102859</xdr:rowOff>
    </xdr:from>
    <xdr:to>
      <xdr:col>76</xdr:col>
      <xdr:colOff>165100</xdr:colOff>
      <xdr:row>98</xdr:row>
      <xdr:rowOff>33009</xdr:rowOff>
    </xdr:to>
    <xdr:sp macro="" textlink="">
      <xdr:nvSpPr>
        <xdr:cNvPr id="697" name="フローチャート: 判断 696"/>
        <xdr:cNvSpPr/>
      </xdr:nvSpPr>
      <xdr:spPr>
        <a:xfrm>
          <a:off x="14541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24136</xdr:rowOff>
    </xdr:from>
    <xdr:ext cx="534377" cy="259045"/>
    <xdr:sp macro="" textlink="">
      <xdr:nvSpPr>
        <xdr:cNvPr id="698" name="テキスト ボックス 697"/>
        <xdr:cNvSpPr txBox="1"/>
      </xdr:nvSpPr>
      <xdr:spPr>
        <a:xfrm>
          <a:off x="14325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61923</xdr:rowOff>
    </xdr:from>
    <xdr:to>
      <xdr:col>71</xdr:col>
      <xdr:colOff>177800</xdr:colOff>
      <xdr:row>97</xdr:row>
      <xdr:rowOff>79265</xdr:rowOff>
    </xdr:to>
    <xdr:cxnSp macro="">
      <xdr:nvCxnSpPr>
        <xdr:cNvPr id="699" name="直線コネクタ 698"/>
        <xdr:cNvCxnSpPr/>
      </xdr:nvCxnSpPr>
      <xdr:spPr>
        <a:xfrm flipV="1">
          <a:off x="12814300" y="16692573"/>
          <a:ext cx="889000" cy="1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100177</xdr:rowOff>
    </xdr:from>
    <xdr:to>
      <xdr:col>72</xdr:col>
      <xdr:colOff>38100</xdr:colOff>
      <xdr:row>98</xdr:row>
      <xdr:rowOff>30327</xdr:rowOff>
    </xdr:to>
    <xdr:sp macro="" textlink="">
      <xdr:nvSpPr>
        <xdr:cNvPr id="700" name="フローチャート: 判断 699"/>
        <xdr:cNvSpPr/>
      </xdr:nvSpPr>
      <xdr:spPr>
        <a:xfrm>
          <a:off x="13652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21454</xdr:rowOff>
    </xdr:from>
    <xdr:ext cx="534377" cy="259045"/>
    <xdr:sp macro="" textlink="">
      <xdr:nvSpPr>
        <xdr:cNvPr id="701" name="テキスト ボックス 700"/>
        <xdr:cNvSpPr txBox="1"/>
      </xdr:nvSpPr>
      <xdr:spPr>
        <a:xfrm>
          <a:off x="13436111" y="168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102552</xdr:rowOff>
    </xdr:from>
    <xdr:to>
      <xdr:col>67</xdr:col>
      <xdr:colOff>101600</xdr:colOff>
      <xdr:row>98</xdr:row>
      <xdr:rowOff>32702</xdr:rowOff>
    </xdr:to>
    <xdr:sp macro="" textlink="">
      <xdr:nvSpPr>
        <xdr:cNvPr id="702" name="フローチャート: 判断 701"/>
        <xdr:cNvSpPr/>
      </xdr:nvSpPr>
      <xdr:spPr>
        <a:xfrm>
          <a:off x="12763500" y="167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23829</xdr:rowOff>
    </xdr:from>
    <xdr:ext cx="534377" cy="259045"/>
    <xdr:sp macro="" textlink="">
      <xdr:nvSpPr>
        <xdr:cNvPr id="703" name="テキスト ボックス 702"/>
        <xdr:cNvSpPr txBox="1"/>
      </xdr:nvSpPr>
      <xdr:spPr>
        <a:xfrm>
          <a:off x="12547111" y="168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86424</xdr:rowOff>
    </xdr:from>
    <xdr:to>
      <xdr:col>85</xdr:col>
      <xdr:colOff>177800</xdr:colOff>
      <xdr:row>97</xdr:row>
      <xdr:rowOff>16574</xdr:rowOff>
    </xdr:to>
    <xdr:sp macro="" textlink="">
      <xdr:nvSpPr>
        <xdr:cNvPr id="709" name="楕円 708"/>
        <xdr:cNvSpPr/>
      </xdr:nvSpPr>
      <xdr:spPr>
        <a:xfrm>
          <a:off x="162687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109301</xdr:rowOff>
    </xdr:from>
    <xdr:ext cx="599010" cy="259045"/>
    <xdr:sp macro="" textlink="">
      <xdr:nvSpPr>
        <xdr:cNvPr id="710" name="公債費該当値テキスト"/>
        <xdr:cNvSpPr txBox="1"/>
      </xdr:nvSpPr>
      <xdr:spPr>
        <a:xfrm>
          <a:off x="16370300" y="1639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155101</xdr:rowOff>
    </xdr:from>
    <xdr:to>
      <xdr:col>81</xdr:col>
      <xdr:colOff>101600</xdr:colOff>
      <xdr:row>97</xdr:row>
      <xdr:rowOff>85251</xdr:rowOff>
    </xdr:to>
    <xdr:sp macro="" textlink="">
      <xdr:nvSpPr>
        <xdr:cNvPr id="711" name="楕円 710"/>
        <xdr:cNvSpPr/>
      </xdr:nvSpPr>
      <xdr:spPr>
        <a:xfrm>
          <a:off x="15430500" y="166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101778</xdr:rowOff>
    </xdr:from>
    <xdr:ext cx="599010" cy="259045"/>
    <xdr:sp macro="" textlink="">
      <xdr:nvSpPr>
        <xdr:cNvPr id="712" name="テキスト ボックス 711"/>
        <xdr:cNvSpPr txBox="1"/>
      </xdr:nvSpPr>
      <xdr:spPr>
        <a:xfrm>
          <a:off x="15181795" y="1638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2515</xdr:rowOff>
    </xdr:from>
    <xdr:to>
      <xdr:col>76</xdr:col>
      <xdr:colOff>165100</xdr:colOff>
      <xdr:row>97</xdr:row>
      <xdr:rowOff>104115</xdr:rowOff>
    </xdr:to>
    <xdr:sp macro="" textlink="">
      <xdr:nvSpPr>
        <xdr:cNvPr id="713" name="楕円 712"/>
        <xdr:cNvSpPr/>
      </xdr:nvSpPr>
      <xdr:spPr>
        <a:xfrm>
          <a:off x="14541500" y="166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120642</xdr:rowOff>
    </xdr:from>
    <xdr:ext cx="599010" cy="259045"/>
    <xdr:sp macro="" textlink="">
      <xdr:nvSpPr>
        <xdr:cNvPr id="714" name="テキスト ボックス 713"/>
        <xdr:cNvSpPr txBox="1"/>
      </xdr:nvSpPr>
      <xdr:spPr>
        <a:xfrm>
          <a:off x="14292795" y="1640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11123</xdr:rowOff>
    </xdr:from>
    <xdr:to>
      <xdr:col>72</xdr:col>
      <xdr:colOff>38100</xdr:colOff>
      <xdr:row>97</xdr:row>
      <xdr:rowOff>112723</xdr:rowOff>
    </xdr:to>
    <xdr:sp macro="" textlink="">
      <xdr:nvSpPr>
        <xdr:cNvPr id="715" name="楕円 714"/>
        <xdr:cNvSpPr/>
      </xdr:nvSpPr>
      <xdr:spPr>
        <a:xfrm>
          <a:off x="13652500" y="1664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129250</xdr:rowOff>
    </xdr:from>
    <xdr:ext cx="599010" cy="259045"/>
    <xdr:sp macro="" textlink="">
      <xdr:nvSpPr>
        <xdr:cNvPr id="716" name="テキスト ボックス 715"/>
        <xdr:cNvSpPr txBox="1"/>
      </xdr:nvSpPr>
      <xdr:spPr>
        <a:xfrm>
          <a:off x="13403795" y="1641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28465</xdr:rowOff>
    </xdr:from>
    <xdr:to>
      <xdr:col>67</xdr:col>
      <xdr:colOff>101600</xdr:colOff>
      <xdr:row>97</xdr:row>
      <xdr:rowOff>130065</xdr:rowOff>
    </xdr:to>
    <xdr:sp macro="" textlink="">
      <xdr:nvSpPr>
        <xdr:cNvPr id="717" name="楕円 716"/>
        <xdr:cNvSpPr/>
      </xdr:nvSpPr>
      <xdr:spPr>
        <a:xfrm>
          <a:off x="12763500" y="166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146592</xdr:rowOff>
    </xdr:from>
    <xdr:ext cx="599010" cy="259045"/>
    <xdr:sp macro="" textlink="">
      <xdr:nvSpPr>
        <xdr:cNvPr id="718" name="テキスト ボックス 717"/>
        <xdr:cNvSpPr txBox="1"/>
      </xdr:nvSpPr>
      <xdr:spPr>
        <a:xfrm>
          <a:off x="12514795" y="1643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78979</xdr:rowOff>
    </xdr:from>
    <xdr:to>
      <xdr:col>112</xdr:col>
      <xdr:colOff>38100</xdr:colOff>
      <xdr:row>39</xdr:row>
      <xdr:rowOff>9129</xdr:rowOff>
    </xdr:to>
    <xdr:sp macro="" textlink="">
      <xdr:nvSpPr>
        <xdr:cNvPr id="749" name="フローチャート: 判断 748"/>
        <xdr:cNvSpPr/>
      </xdr:nvSpPr>
      <xdr:spPr>
        <a:xfrm>
          <a:off x="21272500" y="659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25656</xdr:rowOff>
    </xdr:from>
    <xdr:ext cx="378565" cy="259045"/>
    <xdr:sp macro="" textlink="">
      <xdr:nvSpPr>
        <xdr:cNvPr id="750" name="テキスト ボックス 749"/>
        <xdr:cNvSpPr txBox="1"/>
      </xdr:nvSpPr>
      <xdr:spPr>
        <a:xfrm>
          <a:off x="21134017" y="636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77836</xdr:rowOff>
    </xdr:from>
    <xdr:to>
      <xdr:col>107</xdr:col>
      <xdr:colOff>101600</xdr:colOff>
      <xdr:row>39</xdr:row>
      <xdr:rowOff>7986</xdr:rowOff>
    </xdr:to>
    <xdr:sp macro="" textlink="">
      <xdr:nvSpPr>
        <xdr:cNvPr id="752" name="フローチャート: 判断 751"/>
        <xdr:cNvSpPr/>
      </xdr:nvSpPr>
      <xdr:spPr>
        <a:xfrm>
          <a:off x="20383500" y="659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24513</xdr:rowOff>
    </xdr:from>
    <xdr:ext cx="378565" cy="259045"/>
    <xdr:sp macro="" textlink="">
      <xdr:nvSpPr>
        <xdr:cNvPr id="753" name="テキスト ボックス 752"/>
        <xdr:cNvSpPr txBox="1"/>
      </xdr:nvSpPr>
      <xdr:spPr>
        <a:xfrm>
          <a:off x="20245017" y="63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104770</xdr:rowOff>
    </xdr:from>
    <xdr:to>
      <xdr:col>102</xdr:col>
      <xdr:colOff>114300</xdr:colOff>
      <xdr:row>38</xdr:row>
      <xdr:rowOff>139700</xdr:rowOff>
    </xdr:to>
    <xdr:cxnSp macro="">
      <xdr:nvCxnSpPr>
        <xdr:cNvPr id="754" name="直線コネクタ 753"/>
        <xdr:cNvCxnSpPr/>
      </xdr:nvCxnSpPr>
      <xdr:spPr>
        <a:xfrm>
          <a:off x="18656300" y="6619870"/>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79802</xdr:rowOff>
    </xdr:from>
    <xdr:to>
      <xdr:col>102</xdr:col>
      <xdr:colOff>165100</xdr:colOff>
      <xdr:row>39</xdr:row>
      <xdr:rowOff>9952</xdr:rowOff>
    </xdr:to>
    <xdr:sp macro="" textlink="">
      <xdr:nvSpPr>
        <xdr:cNvPr id="755" name="フローチャート: 判断 754"/>
        <xdr:cNvSpPr/>
      </xdr:nvSpPr>
      <xdr:spPr>
        <a:xfrm>
          <a:off x="19494500" y="659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26479</xdr:rowOff>
    </xdr:from>
    <xdr:ext cx="378565" cy="259045"/>
    <xdr:sp macro="" textlink="">
      <xdr:nvSpPr>
        <xdr:cNvPr id="756" name="テキスト ボックス 755"/>
        <xdr:cNvSpPr txBox="1"/>
      </xdr:nvSpPr>
      <xdr:spPr>
        <a:xfrm>
          <a:off x="19356017" y="6370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81585</xdr:rowOff>
    </xdr:from>
    <xdr:to>
      <xdr:col>98</xdr:col>
      <xdr:colOff>38100</xdr:colOff>
      <xdr:row>39</xdr:row>
      <xdr:rowOff>11735</xdr:rowOff>
    </xdr:to>
    <xdr:sp macro="" textlink="">
      <xdr:nvSpPr>
        <xdr:cNvPr id="757" name="フローチャート: 判断 756"/>
        <xdr:cNvSpPr/>
      </xdr:nvSpPr>
      <xdr:spPr>
        <a:xfrm>
          <a:off x="18605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2862</xdr:rowOff>
    </xdr:from>
    <xdr:ext cx="378565" cy="259045"/>
    <xdr:sp macro="" textlink="">
      <xdr:nvSpPr>
        <xdr:cNvPr id="758" name="テキスト ボックス 757"/>
        <xdr:cNvSpPr txBox="1"/>
      </xdr:nvSpPr>
      <xdr:spPr>
        <a:xfrm>
          <a:off x="18467017" y="66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53970</xdr:rowOff>
    </xdr:from>
    <xdr:to>
      <xdr:col>98</xdr:col>
      <xdr:colOff>38100</xdr:colOff>
      <xdr:row>38</xdr:row>
      <xdr:rowOff>155570</xdr:rowOff>
    </xdr:to>
    <xdr:sp macro="" textlink="">
      <xdr:nvSpPr>
        <xdr:cNvPr id="772" name="楕円 771"/>
        <xdr:cNvSpPr/>
      </xdr:nvSpPr>
      <xdr:spPr>
        <a:xfrm>
          <a:off x="18605500" y="656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647</xdr:rowOff>
    </xdr:from>
    <xdr:ext cx="378565" cy="259045"/>
    <xdr:sp macro="" textlink="">
      <xdr:nvSpPr>
        <xdr:cNvPr id="773" name="テキスト ボックス 772"/>
        <xdr:cNvSpPr txBox="1"/>
      </xdr:nvSpPr>
      <xdr:spPr>
        <a:xfrm>
          <a:off x="18467017" y="634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本町は、東西</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南北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に及ぶ</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Ｋ㎡と県下第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位の面積を有しており、町の中央を流れる寒河江川とその支流沿いに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町内会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が散在している。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のため行政サービスに係るコストが多大になる傾向にある。議会費については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これは基準となる人口減少の影響が最も大きく、議員定数については平成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名に、さらに平成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名に削減し、健全かつ活発な議会運営のために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名の議員定員を維持している。教育費については、平成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町民体育館整備工事が行われたことや令和元年度に月山湖カヌースプリント競技場整備工事により増加している。衛生費については、病院事業会計に対する不採算部分の繰出金等の影響が大きくなっている。土木費につ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年度においては町営住宅建設工事（長期賃貸住宅，定住促進住宅）などの大規模事業が続いたことにより、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類似団体内平均値を上回っている状態であ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月豪雨の影響により増加している。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年度開校の統合小学校建設等の大規模事業を実施してきたほか、その後も同報系防災行政無線の整備、町民体育館の整備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を行っていることから令和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年度まで増加する見込みである。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字と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財政調整基金等の取崩しにより黒字を確保している。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、人口減少に伴い町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税及び交付税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が減少傾向にあり、財源の確保並びに歳出の抑制が課題である。今後も緊急性の高い事業の峻別、投資的経費の抑制等、歳出の見直しを実施するとともに、税収の徴収率向上対策を中心とする歳入確保に努め、後年度負担の軽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山形県西川町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年度分の算定以来、連結実質赤字比率は各会計の実質収支、又は連結実質収支が黒字であるため発生していない。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人口減少による町税及び交付税等の減収が予測され、また人口減少に伴う上下水道の利用者及び医療サービス等の受給者の減少が見込まれることから、公営企業会計への事業に係る繰出金や財政状態悪化に伴う赤字補塡的な繰出金などの抑制も含め、各会計の経費の節減を図り、事業規模の適正化などにより、赤字とならないよう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6008722</v>
      </c>
      <c r="BO4" s="464"/>
      <c r="BP4" s="464"/>
      <c r="BQ4" s="464"/>
      <c r="BR4" s="464"/>
      <c r="BS4" s="464"/>
      <c r="BT4" s="464"/>
      <c r="BU4" s="465"/>
      <c r="BV4" s="463">
        <v>5080495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10.6</v>
      </c>
      <c r="CU4" s="648"/>
      <c r="CV4" s="648"/>
      <c r="CW4" s="648"/>
      <c r="CX4" s="648"/>
      <c r="CY4" s="648"/>
      <c r="CZ4" s="648"/>
      <c r="DA4" s="649"/>
      <c r="DB4" s="647">
        <v>5.4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5620581</v>
      </c>
      <c r="BO5" s="469"/>
      <c r="BP5" s="469"/>
      <c r="BQ5" s="469"/>
      <c r="BR5" s="469"/>
      <c r="BS5" s="469"/>
      <c r="BT5" s="469"/>
      <c r="BU5" s="470"/>
      <c r="BV5" s="468">
        <v>4869684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93.5</v>
      </c>
      <c r="CU5" s="439"/>
      <c r="CV5" s="439"/>
      <c r="CW5" s="439"/>
      <c r="CX5" s="439"/>
      <c r="CY5" s="439"/>
      <c r="CZ5" s="439"/>
      <c r="DA5" s="440"/>
      <c r="DB5" s="438">
        <v>92.2</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388141</v>
      </c>
      <c r="BO6" s="469"/>
      <c r="BP6" s="469"/>
      <c r="BQ6" s="469"/>
      <c r="BR6" s="469"/>
      <c r="BS6" s="469"/>
      <c r="BT6" s="469"/>
      <c r="BU6" s="470"/>
      <c r="BV6" s="468">
        <v>210811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96.3</v>
      </c>
      <c r="CU6" s="622"/>
      <c r="CV6" s="622"/>
      <c r="CW6" s="622"/>
      <c r="CX6" s="622"/>
      <c r="CY6" s="622"/>
      <c r="CZ6" s="622"/>
      <c r="DA6" s="623"/>
      <c r="DB6" s="621">
        <v>95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38285</v>
      </c>
      <c r="BO7" s="469"/>
      <c r="BP7" s="469"/>
      <c r="BQ7" s="469"/>
      <c r="BR7" s="469"/>
      <c r="BS7" s="469"/>
      <c r="BT7" s="469"/>
      <c r="BU7" s="470"/>
      <c r="BV7" s="468">
        <v>42283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3304460</v>
      </c>
      <c r="CU7" s="469"/>
      <c r="CV7" s="469"/>
      <c r="CW7" s="469"/>
      <c r="CX7" s="469"/>
      <c r="CY7" s="469"/>
      <c r="CZ7" s="469"/>
      <c r="DA7" s="470"/>
      <c r="DB7" s="468">
        <v>3098602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349856</v>
      </c>
      <c r="BO8" s="469"/>
      <c r="BP8" s="469"/>
      <c r="BQ8" s="469"/>
      <c r="BR8" s="469"/>
      <c r="BS8" s="469"/>
      <c r="BT8" s="469"/>
      <c r="BU8" s="470"/>
      <c r="BV8" s="468">
        <v>168528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0.24</v>
      </c>
      <c r="CU8" s="582"/>
      <c r="CV8" s="582"/>
      <c r="CW8" s="582"/>
      <c r="CX8" s="582"/>
      <c r="CY8" s="582"/>
      <c r="CZ8" s="582"/>
      <c r="DA8" s="583"/>
      <c r="DB8" s="581">
        <v>0.24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4956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181328</v>
      </c>
      <c r="BO9" s="469"/>
      <c r="BP9" s="469"/>
      <c r="BQ9" s="469"/>
      <c r="BR9" s="469"/>
      <c r="BS9" s="469"/>
      <c r="BT9" s="469"/>
      <c r="BU9" s="470"/>
      <c r="BV9" s="468">
        <v>-21865</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17.5</v>
      </c>
      <c r="CU9" s="439"/>
      <c r="CV9" s="439"/>
      <c r="CW9" s="439"/>
      <c r="CX9" s="439"/>
      <c r="CY9" s="439"/>
      <c r="CZ9" s="439"/>
      <c r="DA9" s="440"/>
      <c r="DB9" s="438">
        <v>16.899999999999999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5636</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393</v>
      </c>
      <c r="BO10" s="469"/>
      <c r="BP10" s="469"/>
      <c r="BQ10" s="469"/>
      <c r="BR10" s="469"/>
      <c r="BS10" s="469"/>
      <c r="BT10" s="469"/>
      <c r="BU10" s="470"/>
      <c r="BV10" s="468">
        <v>390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5080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100000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5035</v>
      </c>
      <c r="S13" s="572"/>
      <c r="T13" s="572"/>
      <c r="U13" s="572"/>
      <c r="V13" s="573"/>
      <c r="W13" s="559" t="s">
        <v>138</v>
      </c>
      <c r="X13" s="481"/>
      <c r="Y13" s="481"/>
      <c r="Z13" s="481"/>
      <c r="AA13" s="481"/>
      <c r="AB13" s="482"/>
      <c r="AC13" s="444">
        <v>283</v>
      </c>
      <c r="AD13" s="445"/>
      <c r="AE13" s="445"/>
      <c r="AF13" s="445"/>
      <c r="AG13" s="446"/>
      <c r="AH13" s="444">
        <v>208</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31721</v>
      </c>
      <c r="BO13" s="469"/>
      <c r="BP13" s="469"/>
      <c r="BQ13" s="469"/>
      <c r="BR13" s="469"/>
      <c r="BS13" s="469"/>
      <c r="BT13" s="469"/>
      <c r="BU13" s="470"/>
      <c r="BV13" s="468">
        <v>-121475</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10.6</v>
      </c>
      <c r="CU13" s="439"/>
      <c r="CV13" s="439"/>
      <c r="CW13" s="439"/>
      <c r="CX13" s="439"/>
      <c r="CY13" s="439"/>
      <c r="CZ13" s="439"/>
      <c r="DA13" s="440"/>
      <c r="DB13" s="438">
        <v>9.6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5249</v>
      </c>
      <c r="S14" s="572"/>
      <c r="T14" s="572"/>
      <c r="U14" s="572"/>
      <c r="V14" s="573"/>
      <c r="W14" s="574"/>
      <c r="X14" s="484"/>
      <c r="Y14" s="484"/>
      <c r="Z14" s="484"/>
      <c r="AA14" s="484"/>
      <c r="AB14" s="485"/>
      <c r="AC14" s="564">
        <v>10.3</v>
      </c>
      <c r="AD14" s="565"/>
      <c r="AE14" s="565"/>
      <c r="AF14" s="565"/>
      <c r="AG14" s="566"/>
      <c r="AH14" s="564">
        <v>7.3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v>6.1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5200</v>
      </c>
      <c r="S15" s="572"/>
      <c r="T15" s="572"/>
      <c r="U15" s="572"/>
      <c r="V15" s="573"/>
      <c r="W15" s="559" t="s">
        <v>147</v>
      </c>
      <c r="X15" s="481"/>
      <c r="Y15" s="481"/>
      <c r="Z15" s="481"/>
      <c r="AA15" s="481"/>
      <c r="AB15" s="482"/>
      <c r="AC15" s="444">
        <v>914</v>
      </c>
      <c r="AD15" s="445"/>
      <c r="AE15" s="445"/>
      <c r="AF15" s="445"/>
      <c r="AG15" s="446"/>
      <c r="AH15" s="444">
        <v>1045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704972</v>
      </c>
      <c r="BO15" s="464"/>
      <c r="BP15" s="464"/>
      <c r="BQ15" s="464"/>
      <c r="BR15" s="464"/>
      <c r="BS15" s="464"/>
      <c r="BT15" s="464"/>
      <c r="BU15" s="465"/>
      <c r="BV15" s="463">
        <v>688857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33.200000000000003</v>
      </c>
      <c r="AD16" s="565"/>
      <c r="AE16" s="565"/>
      <c r="AF16" s="565"/>
      <c r="AG16" s="566"/>
      <c r="AH16" s="564">
        <v>36.799999999999997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3035528</v>
      </c>
      <c r="BO16" s="469"/>
      <c r="BP16" s="469"/>
      <c r="BQ16" s="469"/>
      <c r="BR16" s="469"/>
      <c r="BS16" s="469"/>
      <c r="BT16" s="469"/>
      <c r="BU16" s="470"/>
      <c r="BV16" s="468">
        <v>2829534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1557</v>
      </c>
      <c r="AD17" s="445"/>
      <c r="AE17" s="445"/>
      <c r="AF17" s="445"/>
      <c r="AG17" s="446"/>
      <c r="AH17" s="444">
        <v>1589</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876493</v>
      </c>
      <c r="BO17" s="469"/>
      <c r="BP17" s="469"/>
      <c r="BQ17" s="469"/>
      <c r="BR17" s="469"/>
      <c r="BS17" s="469"/>
      <c r="BT17" s="469"/>
      <c r="BU17" s="470"/>
      <c r="BV17" s="468">
        <v>866411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393.19</v>
      </c>
      <c r="M18" s="533"/>
      <c r="N18" s="533"/>
      <c r="O18" s="533"/>
      <c r="P18" s="533"/>
      <c r="Q18" s="533"/>
      <c r="R18" s="534"/>
      <c r="S18" s="534"/>
      <c r="T18" s="534"/>
      <c r="U18" s="534"/>
      <c r="V18" s="535"/>
      <c r="W18" s="549"/>
      <c r="X18" s="550"/>
      <c r="Y18" s="550"/>
      <c r="Z18" s="550"/>
      <c r="AA18" s="550"/>
      <c r="AB18" s="560"/>
      <c r="AC18" s="432">
        <v>56.5</v>
      </c>
      <c r="AD18" s="433"/>
      <c r="AE18" s="433"/>
      <c r="AF18" s="433"/>
      <c r="AG18" s="536"/>
      <c r="AH18" s="432">
        <v>55.9</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3148992</v>
      </c>
      <c r="BO18" s="469"/>
      <c r="BP18" s="469"/>
      <c r="BQ18" s="469"/>
      <c r="BR18" s="469"/>
      <c r="BS18" s="469"/>
      <c r="BT18" s="469"/>
      <c r="BU18" s="470"/>
      <c r="BV18" s="468">
        <v>2920057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13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4369979</v>
      </c>
      <c r="BO19" s="469"/>
      <c r="BP19" s="469"/>
      <c r="BQ19" s="469"/>
      <c r="BR19" s="469"/>
      <c r="BS19" s="469"/>
      <c r="BT19" s="469"/>
      <c r="BU19" s="470"/>
      <c r="BV19" s="468">
        <v>3750749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1686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5945435</v>
      </c>
      <c r="BO23" s="469"/>
      <c r="BP23" s="469"/>
      <c r="BQ23" s="469"/>
      <c r="BR23" s="469"/>
      <c r="BS23" s="469"/>
      <c r="BT23" s="469"/>
      <c r="BU23" s="470"/>
      <c r="BV23" s="468">
        <v>6357942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7380</v>
      </c>
      <c r="R24" s="445"/>
      <c r="S24" s="445"/>
      <c r="T24" s="445"/>
      <c r="U24" s="445"/>
      <c r="V24" s="446"/>
      <c r="W24" s="510"/>
      <c r="X24" s="501"/>
      <c r="Y24" s="502"/>
      <c r="Z24" s="441" t="s">
        <v>171</v>
      </c>
      <c r="AA24" s="442"/>
      <c r="AB24" s="442"/>
      <c r="AC24" s="442"/>
      <c r="AD24" s="442"/>
      <c r="AE24" s="442"/>
      <c r="AF24" s="442"/>
      <c r="AG24" s="443"/>
      <c r="AH24" s="444">
        <v>91</v>
      </c>
      <c r="AI24" s="445"/>
      <c r="AJ24" s="445"/>
      <c r="AK24" s="445"/>
      <c r="AL24" s="446"/>
      <c r="AM24" s="444">
        <v>290654</v>
      </c>
      <c r="AN24" s="445"/>
      <c r="AO24" s="445"/>
      <c r="AP24" s="445"/>
      <c r="AQ24" s="445"/>
      <c r="AR24" s="446"/>
      <c r="AS24" s="444">
        <v>3194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5860397</v>
      </c>
      <c r="BO24" s="469"/>
      <c r="BP24" s="469"/>
      <c r="BQ24" s="469"/>
      <c r="BR24" s="469"/>
      <c r="BS24" s="469"/>
      <c r="BT24" s="469"/>
      <c r="BU24" s="470"/>
      <c r="BV24" s="468">
        <v>6253055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6033</v>
      </c>
      <c r="R25" s="445"/>
      <c r="S25" s="445"/>
      <c r="T25" s="445"/>
      <c r="U25" s="445"/>
      <c r="V25" s="446"/>
      <c r="W25" s="510"/>
      <c r="X25" s="501"/>
      <c r="Y25" s="502"/>
      <c r="Z25" s="441" t="s">
        <v>174</v>
      </c>
      <c r="AA25" s="442"/>
      <c r="AB25" s="442"/>
      <c r="AC25" s="442"/>
      <c r="AD25" s="442"/>
      <c r="AE25" s="442"/>
      <c r="AF25" s="442"/>
      <c r="AG25" s="443"/>
      <c r="AH25" s="444" t="s">
        <v>128</v>
      </c>
      <c r="AI25" s="445"/>
      <c r="AJ25" s="445"/>
      <c r="AK25" s="445"/>
      <c r="AL25" s="446"/>
      <c r="AM25" s="444" t="s">
        <v>145</v>
      </c>
      <c r="AN25" s="445"/>
      <c r="AO25" s="445"/>
      <c r="AP25" s="445"/>
      <c r="AQ25" s="445"/>
      <c r="AR25" s="446"/>
      <c r="AS25" s="444" t="s">
        <v>128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t="s">
        <v>128</v>
      </c>
      <c r="BO25" s="464"/>
      <c r="BP25" s="464"/>
      <c r="BQ25" s="464"/>
      <c r="BR25" s="464"/>
      <c r="BS25" s="464"/>
      <c r="BT25" s="464"/>
      <c r="BU25" s="465"/>
      <c r="BV25" s="463">
        <v>110961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5578</v>
      </c>
      <c r="R26" s="445"/>
      <c r="S26" s="445"/>
      <c r="T26" s="445"/>
      <c r="U26" s="445"/>
      <c r="V26" s="446"/>
      <c r="W26" s="510"/>
      <c r="X26" s="501"/>
      <c r="Y26" s="502"/>
      <c r="Z26" s="441" t="s">
        <v>177</v>
      </c>
      <c r="AA26" s="523"/>
      <c r="AB26" s="523"/>
      <c r="AC26" s="523"/>
      <c r="AD26" s="523"/>
      <c r="AE26" s="523"/>
      <c r="AF26" s="523"/>
      <c r="AG26" s="524"/>
      <c r="AH26" s="444">
        <v>7</v>
      </c>
      <c r="AI26" s="445"/>
      <c r="AJ26" s="445"/>
      <c r="AK26" s="445"/>
      <c r="AL26" s="446"/>
      <c r="AM26" s="444">
        <v>23051</v>
      </c>
      <c r="AN26" s="445"/>
      <c r="AO26" s="445"/>
      <c r="AP26" s="445"/>
      <c r="AQ26" s="445"/>
      <c r="AR26" s="446"/>
      <c r="AS26" s="444">
        <v>3293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3100</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128397</v>
      </c>
      <c r="BO27" s="472"/>
      <c r="BP27" s="472"/>
      <c r="BQ27" s="472"/>
      <c r="BR27" s="472"/>
      <c r="BS27" s="472"/>
      <c r="BT27" s="472"/>
      <c r="BU27" s="473"/>
      <c r="BV27" s="471">
        <v>128363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2500</v>
      </c>
      <c r="R28" s="445"/>
      <c r="S28" s="445"/>
      <c r="T28" s="445"/>
      <c r="U28" s="445"/>
      <c r="V28" s="446"/>
      <c r="W28" s="510"/>
      <c r="X28" s="501"/>
      <c r="Y28" s="502"/>
      <c r="Z28" s="441" t="s">
        <v>185</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1268380</v>
      </c>
      <c r="BO28" s="464"/>
      <c r="BP28" s="464"/>
      <c r="BQ28" s="464"/>
      <c r="BR28" s="464"/>
      <c r="BS28" s="464"/>
      <c r="BT28" s="464"/>
      <c r="BU28" s="465"/>
      <c r="BV28" s="463">
        <v>1327987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8</v>
      </c>
      <c r="M29" s="445"/>
      <c r="N29" s="445"/>
      <c r="O29" s="445"/>
      <c r="P29" s="446"/>
      <c r="Q29" s="444">
        <v>2350</v>
      </c>
      <c r="R29" s="445"/>
      <c r="S29" s="445"/>
      <c r="T29" s="445"/>
      <c r="U29" s="445"/>
      <c r="V29" s="446"/>
      <c r="W29" s="511"/>
      <c r="X29" s="512"/>
      <c r="Y29" s="513"/>
      <c r="Z29" s="441" t="s">
        <v>188</v>
      </c>
      <c r="AA29" s="442"/>
      <c r="AB29" s="442"/>
      <c r="AC29" s="442"/>
      <c r="AD29" s="442"/>
      <c r="AE29" s="442"/>
      <c r="AF29" s="442"/>
      <c r="AG29" s="443"/>
      <c r="AH29" s="444">
        <v>92</v>
      </c>
      <c r="AI29" s="445"/>
      <c r="AJ29" s="445"/>
      <c r="AK29" s="445"/>
      <c r="AL29" s="446"/>
      <c r="AM29" s="444">
        <v>294840</v>
      </c>
      <c r="AN29" s="445"/>
      <c r="AO29" s="445"/>
      <c r="AP29" s="445"/>
      <c r="AQ29" s="445"/>
      <c r="AR29" s="446"/>
      <c r="AS29" s="444">
        <v>3205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876464</v>
      </c>
      <c r="BO29" s="469"/>
      <c r="BP29" s="469"/>
      <c r="BQ29" s="469"/>
      <c r="BR29" s="469"/>
      <c r="BS29" s="469"/>
      <c r="BT29" s="469"/>
      <c r="BU29" s="470"/>
      <c r="BV29" s="468">
        <v>868630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648804</v>
      </c>
      <c r="BO30" s="472"/>
      <c r="BP30" s="472"/>
      <c r="BQ30" s="472"/>
      <c r="BR30" s="472"/>
      <c r="BS30" s="472"/>
      <c r="BT30" s="472"/>
      <c r="BU30" s="473"/>
      <c r="BV30" s="471">
        <v>561286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山形県消防補償等組合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西川町総合開発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山形県自治会館管理組合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月山観光開発</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IF('各会計、関係団体の財政状況及び健全化判断比率'!B36="","",'各会計、関係団体の財政状況及び健全化判断比率'!B36)</f>
        <v>宅地造成事業特別会計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山形県市町村職員退職手当組合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米月山</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介護保険特別会計（介護サービス）</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西村山広域行政事務組合（普通会計分）</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西村山広域行政事務組合（事業会計分）</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山形県後期高齢者医療広域連合（普通会計分）</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山形県後期高齢者医療広域連合（事業会計分）</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SpZvoOconYM5usWDQKkXnhOH41UTdgruTG8XABZkkl2nYSHv9oYqH1KRoAL7saLQttnASzpzDyjzMKXL4XRj8A==" saltValue="1Qs8LIoi9t2Hdsqrzhmp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50" t="s">
        <v>583</v>
      </c>
      <c r="D34" s="1250"/>
      <c r="E34" s="1251"/>
      <c r="F34" s="32">
        <v>8.43</v>
      </c>
      <c r="G34" s="33">
        <v>4.93</v>
      </c>
      <c r="H34" s="33">
        <v>6.17</v>
      </c>
      <c r="I34" s="33">
        <v>5.43</v>
      </c>
      <c r="J34" s="34">
        <v>10.58</v>
      </c>
      <c r="K34" s="22"/>
      <c r="L34" s="22"/>
      <c r="M34" s="22"/>
      <c r="N34" s="22"/>
      <c r="O34" s="22"/>
      <c r="P34" s="22"/>
    </row>
    <row r="35" spans="1:16" ht="39" customHeight="1" x14ac:dyDescent="0.15">
      <c r="A35" s="22"/>
      <c r="B35" s="35"/>
      <c r="C35" s="1244" t="s">
        <v>584</v>
      </c>
      <c r="D35" s="1245"/>
      <c r="E35" s="1246"/>
      <c r="F35" s="36">
        <v>10.24</v>
      </c>
      <c r="G35" s="37">
        <v>10.17</v>
      </c>
      <c r="H35" s="37">
        <v>10.95</v>
      </c>
      <c r="I35" s="37">
        <v>11.23</v>
      </c>
      <c r="J35" s="38">
        <v>9.74</v>
      </c>
      <c r="K35" s="22"/>
      <c r="L35" s="22"/>
      <c r="M35" s="22"/>
      <c r="N35" s="22"/>
      <c r="O35" s="22"/>
      <c r="P35" s="22"/>
    </row>
    <row r="36" spans="1:16" ht="39" customHeight="1" x14ac:dyDescent="0.15">
      <c r="A36" s="22"/>
      <c r="B36" s="35"/>
      <c r="C36" s="1244" t="s">
        <v>585</v>
      </c>
      <c r="D36" s="1245"/>
      <c r="E36" s="1246"/>
      <c r="F36" s="36">
        <v>6.13</v>
      </c>
      <c r="G36" s="37">
        <v>7.07</v>
      </c>
      <c r="H36" s="37">
        <v>7.19</v>
      </c>
      <c r="I36" s="37">
        <v>8.1300000000000008</v>
      </c>
      <c r="J36" s="38">
        <v>7.74</v>
      </c>
      <c r="K36" s="22"/>
      <c r="L36" s="22"/>
      <c r="M36" s="22"/>
      <c r="N36" s="22"/>
      <c r="O36" s="22"/>
      <c r="P36" s="22"/>
    </row>
    <row r="37" spans="1:16" ht="39" customHeight="1" x14ac:dyDescent="0.15">
      <c r="A37" s="22"/>
      <c r="B37" s="35"/>
      <c r="C37" s="1244" t="s">
        <v>586</v>
      </c>
      <c r="D37" s="1245"/>
      <c r="E37" s="1246"/>
      <c r="F37" s="36">
        <v>1.5</v>
      </c>
      <c r="G37" s="37">
        <v>1.34</v>
      </c>
      <c r="H37" s="37">
        <v>2.34</v>
      </c>
      <c r="I37" s="37">
        <v>3.14</v>
      </c>
      <c r="J37" s="38">
        <v>2.88</v>
      </c>
      <c r="K37" s="22"/>
      <c r="L37" s="22"/>
      <c r="M37" s="22"/>
      <c r="N37" s="22"/>
      <c r="O37" s="22"/>
      <c r="P37" s="22"/>
    </row>
    <row r="38" spans="1:16" ht="39" customHeight="1" x14ac:dyDescent="0.15">
      <c r="A38" s="22"/>
      <c r="B38" s="35"/>
      <c r="C38" s="1244" t="s">
        <v>587</v>
      </c>
      <c r="D38" s="1245"/>
      <c r="E38" s="1246"/>
      <c r="F38" s="36">
        <v>0.02</v>
      </c>
      <c r="G38" s="37">
        <v>0.02</v>
      </c>
      <c r="H38" s="37">
        <v>0.02</v>
      </c>
      <c r="I38" s="37">
        <v>0.02</v>
      </c>
      <c r="J38" s="38">
        <v>0.34</v>
      </c>
      <c r="K38" s="22"/>
      <c r="L38" s="22"/>
      <c r="M38" s="22"/>
      <c r="N38" s="22"/>
      <c r="O38" s="22"/>
      <c r="P38" s="22"/>
    </row>
    <row r="39" spans="1:16" ht="39" customHeight="1" x14ac:dyDescent="0.15">
      <c r="A39" s="22"/>
      <c r="B39" s="35"/>
      <c r="C39" s="1244" t="s">
        <v>588</v>
      </c>
      <c r="D39" s="1245"/>
      <c r="E39" s="1246"/>
      <c r="F39" s="36">
        <v>0.36</v>
      </c>
      <c r="G39" s="37">
        <v>0.33</v>
      </c>
      <c r="H39" s="37">
        <v>0.31</v>
      </c>
      <c r="I39" s="37">
        <v>0</v>
      </c>
      <c r="J39" s="38">
        <v>0.23</v>
      </c>
      <c r="K39" s="22"/>
      <c r="L39" s="22"/>
      <c r="M39" s="22"/>
      <c r="N39" s="22"/>
      <c r="O39" s="22"/>
      <c r="P39" s="22"/>
    </row>
    <row r="40" spans="1:16" ht="39" customHeight="1" x14ac:dyDescent="0.15">
      <c r="A40" s="22"/>
      <c r="B40" s="35"/>
      <c r="C40" s="1244" t="s">
        <v>589</v>
      </c>
      <c r="D40" s="1245"/>
      <c r="E40" s="1246"/>
      <c r="F40" s="36">
        <v>0.28999999999999998</v>
      </c>
      <c r="G40" s="37">
        <v>0</v>
      </c>
      <c r="H40" s="37">
        <v>0.11</v>
      </c>
      <c r="I40" s="37">
        <v>0.11</v>
      </c>
      <c r="J40" s="38">
        <v>0.06</v>
      </c>
      <c r="K40" s="22"/>
      <c r="L40" s="22"/>
      <c r="M40" s="22"/>
      <c r="N40" s="22"/>
      <c r="O40" s="22"/>
      <c r="P40" s="22"/>
    </row>
    <row r="41" spans="1:16" ht="39" customHeight="1" x14ac:dyDescent="0.15">
      <c r="A41" s="22"/>
      <c r="B41" s="35"/>
      <c r="C41" s="1244" t="s">
        <v>590</v>
      </c>
      <c r="D41" s="1245"/>
      <c r="E41" s="1246"/>
      <c r="F41" s="36">
        <v>0.01</v>
      </c>
      <c r="G41" s="37">
        <v>0.01</v>
      </c>
      <c r="H41" s="37">
        <v>0.01</v>
      </c>
      <c r="I41" s="37">
        <v>0.01</v>
      </c>
      <c r="J41" s="38">
        <v>0.01</v>
      </c>
      <c r="K41" s="22"/>
      <c r="L41" s="22"/>
      <c r="M41" s="22"/>
      <c r="N41" s="22"/>
      <c r="O41" s="22"/>
      <c r="P41" s="22"/>
    </row>
    <row r="42" spans="1:16" ht="39" customHeight="1" x14ac:dyDescent="0.15">
      <c r="A42" s="22"/>
      <c r="B42" s="39"/>
      <c r="C42" s="1244" t="s">
        <v>591</v>
      </c>
      <c r="D42" s="1245"/>
      <c r="E42" s="1246"/>
      <c r="F42" s="36" t="s">
        <v>532</v>
      </c>
      <c r="G42" s="37" t="s">
        <v>532</v>
      </c>
      <c r="H42" s="37" t="s">
        <v>532</v>
      </c>
      <c r="I42" s="37" t="s">
        <v>532</v>
      </c>
      <c r="J42" s="38" t="s">
        <v>532</v>
      </c>
      <c r="K42" s="22"/>
      <c r="L42" s="22"/>
      <c r="M42" s="22"/>
      <c r="N42" s="22"/>
      <c r="O42" s="22"/>
      <c r="P42" s="22"/>
    </row>
    <row r="43" spans="1:16" ht="39" customHeight="1" thickBot="1" x14ac:dyDescent="0.2">
      <c r="A43" s="22"/>
      <c r="B43" s="40"/>
      <c r="C43" s="1247" t="s">
        <v>592</v>
      </c>
      <c r="D43" s="1248"/>
      <c r="E43" s="1249"/>
      <c r="F43" s="41">
        <v>0.04</v>
      </c>
      <c r="G43" s="42">
        <v>0</v>
      </c>
      <c r="H43" s="42">
        <v>0.01</v>
      </c>
      <c r="I43" s="42">
        <v>0.05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ZMDmmDZ0OttqV1eh3eY2OFMrCgqtZDm5hyUCTAsgUlh2/5CaN9LzdZMCLzJMOmzYv2pCCcr2yTeHd7Ff/lIfQ==" saltValue="B+lMJH8p9u5RZzdI+8qk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579</v>
      </c>
      <c r="L45" s="60">
        <v>605</v>
      </c>
      <c r="M45" s="60">
        <v>608</v>
      </c>
      <c r="N45" s="60">
        <v>635</v>
      </c>
      <c r="O45" s="61">
        <v>768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532</v>
      </c>
      <c r="L46" s="64" t="s">
        <v>532</v>
      </c>
      <c r="M46" s="64" t="s">
        <v>532</v>
      </c>
      <c r="N46" s="64" t="s">
        <v>532</v>
      </c>
      <c r="O46" s="65" t="s">
        <v>532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532</v>
      </c>
      <c r="L47" s="64" t="s">
        <v>532</v>
      </c>
      <c r="M47" s="64" t="s">
        <v>532</v>
      </c>
      <c r="N47" s="64" t="s">
        <v>532</v>
      </c>
      <c r="O47" s="65" t="s">
        <v>532</v>
      </c>
      <c r="P47" s="48"/>
      <c r="Q47" s="48"/>
      <c r="R47" s="48"/>
      <c r="S47" s="48"/>
      <c r="T47" s="48"/>
      <c r="U47" s="48"/>
    </row>
    <row r="48" spans="1:21" ht="30.75" customHeight="1" x14ac:dyDescent="0.15">
      <c r="A48" s="48"/>
      <c r="B48" s="1272"/>
      <c r="C48" s="1273"/>
      <c r="D48" s="62"/>
      <c r="E48" s="1254" t="s">
        <v>15</v>
      </c>
      <c r="F48" s="1254"/>
      <c r="G48" s="1254"/>
      <c r="H48" s="1254"/>
      <c r="I48" s="1254"/>
      <c r="J48" s="1255"/>
      <c r="K48" s="63">
        <v>156</v>
      </c>
      <c r="L48" s="64">
        <v>160</v>
      </c>
      <c r="M48" s="64">
        <v>155</v>
      </c>
      <c r="N48" s="64">
        <v>152</v>
      </c>
      <c r="O48" s="65">
        <v>145</v>
      </c>
      <c r="P48" s="48"/>
      <c r="Q48" s="48"/>
      <c r="R48" s="48"/>
      <c r="S48" s="48"/>
      <c r="T48" s="48"/>
      <c r="U48" s="48"/>
    </row>
    <row r="49" spans="1:21" ht="30.75" customHeight="1" x14ac:dyDescent="0.15">
      <c r="A49" s="48"/>
      <c r="B49" s="1272"/>
      <c r="C49" s="1273"/>
      <c r="D49" s="62"/>
      <c r="E49" s="1254" t="s">
        <v>16</v>
      </c>
      <c r="F49" s="1254"/>
      <c r="G49" s="1254"/>
      <c r="H49" s="1254"/>
      <c r="I49" s="1254"/>
      <c r="J49" s="1255"/>
      <c r="K49" s="63">
        <v>6</v>
      </c>
      <c r="L49" s="64">
        <v>6</v>
      </c>
      <c r="M49" s="64">
        <v>5</v>
      </c>
      <c r="N49" s="64">
        <v>16</v>
      </c>
      <c r="O49" s="65">
        <v>17</v>
      </c>
      <c r="P49" s="48"/>
      <c r="Q49" s="48"/>
      <c r="R49" s="48"/>
      <c r="S49" s="48"/>
      <c r="T49" s="48"/>
      <c r="U49" s="48"/>
    </row>
    <row r="50" spans="1:21" ht="30.75" customHeight="1" x14ac:dyDescent="0.15">
      <c r="A50" s="48"/>
      <c r="B50" s="1272"/>
      <c r="C50" s="1273"/>
      <c r="D50" s="62"/>
      <c r="E50" s="1254" t="s">
        <v>17</v>
      </c>
      <c r="F50" s="1254"/>
      <c r="G50" s="1254"/>
      <c r="H50" s="1254"/>
      <c r="I50" s="1254"/>
      <c r="J50" s="1255"/>
      <c r="K50" s="63">
        <v>32</v>
      </c>
      <c r="L50" s="64">
        <v>2</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532</v>
      </c>
      <c r="L51" s="64" t="s">
        <v>532</v>
      </c>
      <c r="M51" s="64" t="s">
        <v>532</v>
      </c>
      <c r="N51" s="64" t="s">
        <v>532</v>
      </c>
      <c r="O51" s="65" t="s">
        <v>532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531</v>
      </c>
      <c r="L52" s="64">
        <v>537</v>
      </c>
      <c r="M52" s="64">
        <v>531</v>
      </c>
      <c r="N52" s="64">
        <v>532</v>
      </c>
      <c r="O52" s="65">
        <v>598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242</v>
      </c>
      <c r="L53" s="69">
        <v>236</v>
      </c>
      <c r="M53" s="69">
        <v>237</v>
      </c>
      <c r="N53" s="69">
        <v>271</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625</v>
      </c>
      <c r="L57" s="84" t="s">
        <v>625</v>
      </c>
      <c r="M57" s="84" t="s">
        <v>625</v>
      </c>
      <c r="N57" s="84" t="s">
        <v>625</v>
      </c>
      <c r="O57" s="85" t="s">
        <v>625</v>
      </c>
    </row>
    <row r="58" spans="1:21" ht="31.5" customHeight="1" thickBot="1" x14ac:dyDescent="0.2">
      <c r="B58" s="1262"/>
      <c r="C58" s="1263"/>
      <c r="D58" s="1267" t="s">
        <v>27</v>
      </c>
      <c r="E58" s="1268"/>
      <c r="F58" s="1268"/>
      <c r="G58" s="1268"/>
      <c r="H58" s="1268"/>
      <c r="I58" s="1268"/>
      <c r="J58" s="1269"/>
      <c r="K58" s="86" t="s">
        <v>626</v>
      </c>
      <c r="L58" s="87" t="s">
        <v>627</v>
      </c>
      <c r="M58" s="87" t="s">
        <v>625</v>
      </c>
      <c r="N58" s="87" t="s">
        <v>625</v>
      </c>
      <c r="O58" s="88" t="s">
        <v>625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UMmDfC9UxYzFswTyhHHUgY0K28Iey8oFgP6N/zQVdVXu5dZIVfRSSX4tufFmMBpRaSruBCH7KKwlrKFqWq49Q==" saltValue="wTL2L14VU5hjYAYp6daS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90" t="s">
        <v>30</v>
      </c>
      <c r="C41" s="1291"/>
      <c r="D41" s="102"/>
      <c r="E41" s="1292" t="s">
        <v>31</v>
      </c>
      <c r="F41" s="1292"/>
      <c r="G41" s="1292"/>
      <c r="H41" s="1293"/>
      <c r="I41" s="103">
        <v>6775</v>
      </c>
      <c r="J41" s="104">
        <v>6737</v>
      </c>
      <c r="K41" s="104">
        <v>6590</v>
      </c>
      <c r="L41" s="104">
        <v>6358</v>
      </c>
      <c r="M41" s="105">
        <v>5945</v>
      </c>
    </row>
    <row r="42" spans="2:13" ht="27.75" customHeight="1" x14ac:dyDescent="0.15">
      <c r="B42" s="1280"/>
      <c r="C42" s="1281"/>
      <c r="D42" s="106"/>
      <c r="E42" s="1284" t="s">
        <v>32</v>
      </c>
      <c r="F42" s="1284"/>
      <c r="G42" s="1284"/>
      <c r="H42" s="1285"/>
      <c r="I42" s="107">
        <v>2</v>
      </c>
      <c r="J42" s="108" t="s">
        <v>532</v>
      </c>
      <c r="K42" s="108" t="s">
        <v>532</v>
      </c>
      <c r="L42" s="108" t="s">
        <v>532</v>
      </c>
      <c r="M42" s="109">
        <v>15</v>
      </c>
    </row>
    <row r="43" spans="2:13" ht="27.75" customHeight="1" x14ac:dyDescent="0.15">
      <c r="B43" s="1280"/>
      <c r="C43" s="1281"/>
      <c r="D43" s="106"/>
      <c r="E43" s="1284" t="s">
        <v>33</v>
      </c>
      <c r="F43" s="1284"/>
      <c r="G43" s="1284"/>
      <c r="H43" s="1285"/>
      <c r="I43" s="107">
        <v>1566</v>
      </c>
      <c r="J43" s="108">
        <v>1465</v>
      </c>
      <c r="K43" s="108">
        <v>1335</v>
      </c>
      <c r="L43" s="108">
        <v>1280</v>
      </c>
      <c r="M43" s="109">
        <v>1191</v>
      </c>
    </row>
    <row r="44" spans="2:13" ht="27.75" customHeight="1" x14ac:dyDescent="0.15">
      <c r="B44" s="1280"/>
      <c r="C44" s="1281"/>
      <c r="D44" s="106"/>
      <c r="E44" s="1284" t="s">
        <v>34</v>
      </c>
      <c r="F44" s="1284"/>
      <c r="G44" s="1284"/>
      <c r="H44" s="1285"/>
      <c r="I44" s="107">
        <v>108</v>
      </c>
      <c r="J44" s="108">
        <v>108</v>
      </c>
      <c r="K44" s="108">
        <v>102</v>
      </c>
      <c r="L44" s="108">
        <v>97</v>
      </c>
      <c r="M44" s="109">
        <v>82</v>
      </c>
    </row>
    <row r="45" spans="2:13" ht="27.75" customHeight="1" x14ac:dyDescent="0.15">
      <c r="B45" s="1280"/>
      <c r="C45" s="1281"/>
      <c r="D45" s="106"/>
      <c r="E45" s="1284" t="s">
        <v>35</v>
      </c>
      <c r="F45" s="1284"/>
      <c r="G45" s="1284"/>
      <c r="H45" s="1285"/>
      <c r="I45" s="107">
        <v>909</v>
      </c>
      <c r="J45" s="108">
        <v>900</v>
      </c>
      <c r="K45" s="108">
        <v>858</v>
      </c>
      <c r="L45" s="108">
        <v>826</v>
      </c>
      <c r="M45" s="109">
        <v>799</v>
      </c>
    </row>
    <row r="46" spans="2:13" ht="27.75" customHeight="1" x14ac:dyDescent="0.15">
      <c r="B46" s="1280"/>
      <c r="C46" s="1281"/>
      <c r="D46" s="110"/>
      <c r="E46" s="1284" t="s">
        <v>36</v>
      </c>
      <c r="F46" s="1284"/>
      <c r="G46" s="1284"/>
      <c r="H46" s="1285"/>
      <c r="I46" s="107" t="s">
        <v>532</v>
      </c>
      <c r="J46" s="108" t="s">
        <v>532</v>
      </c>
      <c r="K46" s="108" t="s">
        <v>532</v>
      </c>
      <c r="L46" s="108" t="s">
        <v>532</v>
      </c>
      <c r="M46" s="109" t="s">
        <v>532</v>
      </c>
    </row>
    <row r="47" spans="2:13" ht="27.75" customHeight="1" x14ac:dyDescent="0.15">
      <c r="B47" s="1280"/>
      <c r="C47" s="1281"/>
      <c r="D47" s="111"/>
      <c r="E47" s="1294" t="s">
        <v>37</v>
      </c>
      <c r="F47" s="1295"/>
      <c r="G47" s="1295"/>
      <c r="H47" s="1296"/>
      <c r="I47" s="107" t="s">
        <v>532</v>
      </c>
      <c r="J47" s="108" t="s">
        <v>532</v>
      </c>
      <c r="K47" s="108" t="s">
        <v>532</v>
      </c>
      <c r="L47" s="108" t="s">
        <v>532</v>
      </c>
      <c r="M47" s="109" t="s">
        <v>532</v>
      </c>
    </row>
    <row r="48" spans="2:13" ht="27.75" customHeight="1" x14ac:dyDescent="0.15">
      <c r="B48" s="1280"/>
      <c r="C48" s="1281"/>
      <c r="D48" s="106"/>
      <c r="E48" s="1284" t="s">
        <v>38</v>
      </c>
      <c r="F48" s="1284"/>
      <c r="G48" s="1284"/>
      <c r="H48" s="1285"/>
      <c r="I48" s="107" t="s">
        <v>532</v>
      </c>
      <c r="J48" s="108" t="s">
        <v>532</v>
      </c>
      <c r="K48" s="108" t="s">
        <v>532</v>
      </c>
      <c r="L48" s="108" t="s">
        <v>532</v>
      </c>
      <c r="M48" s="109" t="s">
        <v>532</v>
      </c>
    </row>
    <row r="49" spans="2:13" ht="27.75" customHeight="1" x14ac:dyDescent="0.15">
      <c r="B49" s="1282"/>
      <c r="C49" s="1283"/>
      <c r="D49" s="106"/>
      <c r="E49" s="1284" t="s">
        <v>39</v>
      </c>
      <c r="F49" s="1284"/>
      <c r="G49" s="1284"/>
      <c r="H49" s="1285"/>
      <c r="I49" s="107" t="s">
        <v>532</v>
      </c>
      <c r="J49" s="108" t="s">
        <v>532</v>
      </c>
      <c r="K49" s="108" t="s">
        <v>532</v>
      </c>
      <c r="L49" s="108" t="s">
        <v>532</v>
      </c>
      <c r="M49" s="109" t="s">
        <v>532</v>
      </c>
    </row>
    <row r="50" spans="2:13" ht="27.75" customHeight="1" x14ac:dyDescent="0.15">
      <c r="B50" s="1278" t="s">
        <v>40</v>
      </c>
      <c r="C50" s="1279"/>
      <c r="D50" s="112"/>
      <c r="E50" s="1284" t="s">
        <v>41</v>
      </c>
      <c r="F50" s="1284"/>
      <c r="G50" s="1284"/>
      <c r="H50" s="1285"/>
      <c r="I50" s="107">
        <v>3455</v>
      </c>
      <c r="J50" s="108">
        <v>3513</v>
      </c>
      <c r="K50" s="108">
        <v>3219</v>
      </c>
      <c r="L50" s="108">
        <v>3154</v>
      </c>
      <c r="M50" s="109">
        <v>3121</v>
      </c>
    </row>
    <row r="51" spans="2:13" ht="27.75" customHeight="1" x14ac:dyDescent="0.15">
      <c r="B51" s="1280"/>
      <c r="C51" s="1281"/>
      <c r="D51" s="106"/>
      <c r="E51" s="1284" t="s">
        <v>42</v>
      </c>
      <c r="F51" s="1284"/>
      <c r="G51" s="1284"/>
      <c r="H51" s="1285"/>
      <c r="I51" s="107">
        <v>37</v>
      </c>
      <c r="J51" s="108">
        <v>32</v>
      </c>
      <c r="K51" s="108">
        <v>22</v>
      </c>
      <c r="L51" s="108">
        <v>17</v>
      </c>
      <c r="M51" s="109">
        <v>9</v>
      </c>
    </row>
    <row r="52" spans="2:13" ht="27.75" customHeight="1" x14ac:dyDescent="0.15">
      <c r="B52" s="1282"/>
      <c r="C52" s="1283"/>
      <c r="D52" s="106"/>
      <c r="E52" s="1284" t="s">
        <v>43</v>
      </c>
      <c r="F52" s="1284"/>
      <c r="G52" s="1284"/>
      <c r="H52" s="1285"/>
      <c r="I52" s="107">
        <v>5680</v>
      </c>
      <c r="J52" s="108">
        <v>5603</v>
      </c>
      <c r="K52" s="108">
        <v>5444</v>
      </c>
      <c r="L52" s="108">
        <v>5232</v>
      </c>
      <c r="M52" s="109">
        <v>4924</v>
      </c>
    </row>
    <row r="53" spans="2:13" ht="27.75" customHeight="1" thickBot="1" x14ac:dyDescent="0.2">
      <c r="B53" s="1286" t="s">
        <v>44</v>
      </c>
      <c r="C53" s="1287"/>
      <c r="D53" s="113"/>
      <c r="E53" s="1288" t="s">
        <v>45</v>
      </c>
      <c r="F53" s="1288"/>
      <c r="G53" s="1288"/>
      <c r="H53" s="1289"/>
      <c r="I53" s="114">
        <v>188</v>
      </c>
      <c r="J53" s="115">
        <v>62</v>
      </c>
      <c r="K53" s="115">
        <v>200</v>
      </c>
      <c r="L53" s="115">
        <v>158</v>
      </c>
      <c r="M53" s="116">
        <v>-21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9kkwNXqVPrD5eeJ6lNV++15dvL0FR2ajvy7nHApYtEnV+9GiJrW2ItPipRDr1/2qVNdzp3s3PTrKkRX3MxZIg==" saltValue="kTnesZ7ooKk81je3xM9o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5" t="s">
        <v>48</v>
      </c>
      <c r="D55" s="1305"/>
      <c r="E55" s="1306"/>
      <c r="F55" s="128">
        <v>1328</v>
      </c>
      <c r="G55" s="128">
        <v>1328</v>
      </c>
      <c r="H55" s="129">
        <v>1268</v>
      </c>
    </row>
    <row r="56" spans="2:8" ht="52.5" customHeight="1" x14ac:dyDescent="0.15">
      <c r="B56" s="130"/>
      <c r="C56" s="1307" t="s">
        <v>49</v>
      </c>
      <c r="D56" s="1307"/>
      <c r="E56" s="1308"/>
      <c r="F56" s="131">
        <v>861</v>
      </c>
      <c r="G56" s="131">
        <v>869</v>
      </c>
      <c r="H56" s="132">
        <v>876</v>
      </c>
    </row>
    <row r="57" spans="2:8" ht="53.25" customHeight="1" x14ac:dyDescent="0.15">
      <c r="B57" s="130"/>
      <c r="C57" s="1309" t="s">
        <v>50</v>
      </c>
      <c r="D57" s="1309"/>
      <c r="E57" s="1310"/>
      <c r="F57" s="133">
        <v>628</v>
      </c>
      <c r="G57" s="133">
        <v>561</v>
      </c>
      <c r="H57" s="134">
        <v>649</v>
      </c>
    </row>
    <row r="58" spans="2:8" ht="45.75" customHeight="1" x14ac:dyDescent="0.15">
      <c r="B58" s="135"/>
      <c r="C58" s="1297" t="s">
        <v>618</v>
      </c>
      <c r="D58" s="1298"/>
      <c r="E58" s="1299"/>
      <c r="F58" s="136">
        <v>379</v>
      </c>
      <c r="G58" s="136">
        <v>361</v>
      </c>
      <c r="H58" s="137">
        <v>341</v>
      </c>
    </row>
    <row r="59" spans="2:8" ht="45.75" customHeight="1" x14ac:dyDescent="0.15">
      <c r="B59" s="135"/>
      <c r="C59" s="1297" t="s">
        <v>619</v>
      </c>
      <c r="D59" s="1298"/>
      <c r="E59" s="1299"/>
      <c r="F59" s="136">
        <v>147</v>
      </c>
      <c r="G59" s="136">
        <v>112</v>
      </c>
      <c r="H59" s="137">
        <v>150</v>
      </c>
    </row>
    <row r="60" spans="2:8" ht="45.75" customHeight="1" x14ac:dyDescent="0.15">
      <c r="B60" s="135"/>
      <c r="C60" s="1297" t="s">
        <v>620</v>
      </c>
      <c r="D60" s="1298"/>
      <c r="E60" s="1299"/>
      <c r="F60" s="136" t="s">
        <v>623</v>
      </c>
      <c r="G60" s="136" t="s">
        <v>624</v>
      </c>
      <c r="H60" s="137">
        <v>58</v>
      </c>
    </row>
    <row r="61" spans="2:8" ht="45.75" customHeight="1" x14ac:dyDescent="0.15">
      <c r="B61" s="135"/>
      <c r="C61" s="1297" t="s">
        <v>621</v>
      </c>
      <c r="D61" s="1298"/>
      <c r="E61" s="1299"/>
      <c r="F61" s="136">
        <v>72</v>
      </c>
      <c r="G61" s="136">
        <v>42</v>
      </c>
      <c r="H61" s="137">
        <v>42</v>
      </c>
    </row>
    <row r="62" spans="2:8" ht="45.75" customHeight="1" thickBot="1" x14ac:dyDescent="0.2">
      <c r="B62" s="138"/>
      <c r="C62" s="1300" t="s">
        <v>622</v>
      </c>
      <c r="D62" s="1301"/>
      <c r="E62" s="1302"/>
      <c r="F62" s="139">
        <v>27</v>
      </c>
      <c r="G62" s="139">
        <v>35</v>
      </c>
      <c r="H62" s="140">
        <v>42</v>
      </c>
    </row>
    <row r="63" spans="2:8" ht="52.5" customHeight="1" thickBot="1" x14ac:dyDescent="0.2">
      <c r="B63" s="141"/>
      <c r="C63" s="1303" t="s">
        <v>51</v>
      </c>
      <c r="D63" s="1303"/>
      <c r="E63" s="1304"/>
      <c r="F63" s="142">
        <v>2817</v>
      </c>
      <c r="G63" s="142">
        <v>2758</v>
      </c>
      <c r="H63" s="143">
        <v>2794</v>
      </c>
    </row>
    <row r="64" spans="2:8" ht="15" customHeight="1" x14ac:dyDescent="0.15"/>
  </sheetData>
  <sheetProtection algorithmName="SHA-512" hashValue="TJfCODglquKBNZhYlfOoPNChkz4FECy55DF90yzfZhGbN8+8MvbnnTSzeiSqAOcnr+/gCX8povIIM0NdIQPBXQ==" saltValue="2QCYbY5sqIDNJKRLy7D3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574</v>
      </c>
      <c r="BQ50" s="1316"/>
      <c r="BR50" s="1316"/>
      <c r="BS50" s="1316"/>
      <c r="BT50" s="1316"/>
      <c r="BU50" s="1316"/>
      <c r="BV50" s="1316"/>
      <c r="BW50" s="1316"/>
      <c r="BX50" s="1316" t="s">
        <v>575</v>
      </c>
      <c r="BY50" s="1316"/>
      <c r="BZ50" s="1316"/>
      <c r="CA50" s="1316"/>
      <c r="CB50" s="1316"/>
      <c r="CC50" s="1316"/>
      <c r="CD50" s="1316"/>
      <c r="CE50" s="1316"/>
      <c r="CF50" s="1316" t="s">
        <v>576</v>
      </c>
      <c r="CG50" s="1316"/>
      <c r="CH50" s="1316"/>
      <c r="CI50" s="1316"/>
      <c r="CJ50" s="1316"/>
      <c r="CK50" s="1316"/>
      <c r="CL50" s="1316"/>
      <c r="CM50" s="1316"/>
      <c r="CN50" s="1316" t="s">
        <v>577</v>
      </c>
      <c r="CO50" s="1316"/>
      <c r="CP50" s="1316"/>
      <c r="CQ50" s="1316"/>
      <c r="CR50" s="1316"/>
      <c r="CS50" s="1316"/>
      <c r="CT50" s="1316"/>
      <c r="CU50" s="1316"/>
      <c r="CV50" s="1316" t="s">
        <v>578</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635</v>
      </c>
      <c r="AO51" s="1314"/>
      <c r="AP51" s="1314"/>
      <c r="AQ51" s="1314"/>
      <c r="AR51" s="1314"/>
      <c r="AS51" s="1314"/>
      <c r="AT51" s="1314"/>
      <c r="AU51" s="1314"/>
      <c r="AV51" s="1314"/>
      <c r="AW51" s="1314"/>
      <c r="AX51" s="1314"/>
      <c r="AY51" s="1314"/>
      <c r="AZ51" s="1314"/>
      <c r="BA51" s="1314"/>
      <c r="BB51" s="1314" t="s">
        <v>637</v>
      </c>
      <c r="BC51" s="1314"/>
      <c r="BD51" s="1314"/>
      <c r="BE51" s="1314"/>
      <c r="BF51" s="1314"/>
      <c r="BG51" s="1314"/>
      <c r="BH51" s="1314"/>
      <c r="BI51" s="1314"/>
      <c r="BJ51" s="1314"/>
      <c r="BK51" s="1314"/>
      <c r="BL51" s="1314"/>
      <c r="BM51" s="1314"/>
      <c r="BN51" s="1314"/>
      <c r="BO51" s="1314"/>
      <c r="BP51" s="1311">
        <v>6.9</v>
      </c>
      <c r="BQ51" s="1311"/>
      <c r="BR51" s="1311"/>
      <c r="BS51" s="1311"/>
      <c r="BT51" s="1311"/>
      <c r="BU51" s="1311"/>
      <c r="BV51" s="1311"/>
      <c r="BW51" s="1311"/>
      <c r="BX51" s="1311">
        <v>2.2999999999999998</v>
      </c>
      <c r="BY51" s="1311"/>
      <c r="BZ51" s="1311"/>
      <c r="CA51" s="1311"/>
      <c r="CB51" s="1311"/>
      <c r="CC51" s="1311"/>
      <c r="CD51" s="1311"/>
      <c r="CE51" s="1311"/>
      <c r="CF51" s="1311">
        <v>7.8</v>
      </c>
      <c r="CG51" s="1311"/>
      <c r="CH51" s="1311"/>
      <c r="CI51" s="1311"/>
      <c r="CJ51" s="1311"/>
      <c r="CK51" s="1311"/>
      <c r="CL51" s="1311"/>
      <c r="CM51" s="1311"/>
      <c r="CN51" s="1311">
        <v>6.1</v>
      </c>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638</v>
      </c>
      <c r="BC53" s="1314"/>
      <c r="BD53" s="1314"/>
      <c r="BE53" s="1314"/>
      <c r="BF53" s="1314"/>
      <c r="BG53" s="1314"/>
      <c r="BH53" s="1314"/>
      <c r="BI53" s="1314"/>
      <c r="BJ53" s="1314"/>
      <c r="BK53" s="1314"/>
      <c r="BL53" s="1314"/>
      <c r="BM53" s="1314"/>
      <c r="BN53" s="1314"/>
      <c r="BO53" s="1314"/>
      <c r="BP53" s="1311">
        <v>52</v>
      </c>
      <c r="BQ53" s="1311"/>
      <c r="BR53" s="1311"/>
      <c r="BS53" s="1311"/>
      <c r="BT53" s="1311"/>
      <c r="BU53" s="1311"/>
      <c r="BV53" s="1311"/>
      <c r="BW53" s="1311"/>
      <c r="BX53" s="1311">
        <v>51.8</v>
      </c>
      <c r="BY53" s="1311"/>
      <c r="BZ53" s="1311"/>
      <c r="CA53" s="1311"/>
      <c r="CB53" s="1311"/>
      <c r="CC53" s="1311"/>
      <c r="CD53" s="1311"/>
      <c r="CE53" s="1311"/>
      <c r="CF53" s="1311">
        <v>52.3</v>
      </c>
      <c r="CG53" s="1311"/>
      <c r="CH53" s="1311"/>
      <c r="CI53" s="1311"/>
      <c r="CJ53" s="1311"/>
      <c r="CK53" s="1311"/>
      <c r="CL53" s="1311"/>
      <c r="CM53" s="1311"/>
      <c r="CN53" s="1311">
        <v>53.9</v>
      </c>
      <c r="CO53" s="1311"/>
      <c r="CP53" s="1311"/>
      <c r="CQ53" s="1311"/>
      <c r="CR53" s="1311"/>
      <c r="CS53" s="1311"/>
      <c r="CT53" s="1311"/>
      <c r="CU53" s="1311"/>
      <c r="CV53" s="1311">
        <v>55.7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639</v>
      </c>
      <c r="AO55" s="1316"/>
      <c r="AP55" s="1316"/>
      <c r="AQ55" s="1316"/>
      <c r="AR55" s="1316"/>
      <c r="AS55" s="1316"/>
      <c r="AT55" s="1316"/>
      <c r="AU55" s="1316"/>
      <c r="AV55" s="1316"/>
      <c r="AW55" s="1316"/>
      <c r="AX55" s="1316"/>
      <c r="AY55" s="1316"/>
      <c r="AZ55" s="1316"/>
      <c r="BA55" s="1316"/>
      <c r="BB55" s="1314" t="s">
        <v>636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638</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59.1</v>
      </c>
      <c r="BY57" s="1311"/>
      <c r="BZ57" s="1311"/>
      <c r="CA57" s="1311"/>
      <c r="CB57" s="1311"/>
      <c r="CC57" s="1311"/>
      <c r="CD57" s="1311"/>
      <c r="CE57" s="1311"/>
      <c r="CF57" s="1311">
        <v>61.2</v>
      </c>
      <c r="CG57" s="1311"/>
      <c r="CH57" s="1311"/>
      <c r="CI57" s="1311"/>
      <c r="CJ57" s="1311"/>
      <c r="CK57" s="1311"/>
      <c r="CL57" s="1311"/>
      <c r="CM57" s="1311"/>
      <c r="CN57" s="1311">
        <v>62.9</v>
      </c>
      <c r="CO57" s="1311"/>
      <c r="CP57" s="1311"/>
      <c r="CQ57" s="1311"/>
      <c r="CR57" s="1311"/>
      <c r="CS57" s="1311"/>
      <c r="CT57" s="1311"/>
      <c r="CU57" s="1311"/>
      <c r="CV57" s="1311">
        <v>62.4</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640</v>
      </c>
    </row>
    <row r="64" spans="1:109" x14ac:dyDescent="0.15">
      <c r="B64" s="397"/>
      <c r="G64" s="404"/>
      <c r="I64" s="417"/>
      <c r="J64" s="417"/>
      <c r="K64" s="417"/>
      <c r="L64" s="417"/>
      <c r="M64" s="417"/>
      <c r="N64" s="418"/>
      <c r="AM64" s="404"/>
      <c r="AN64" s="404" t="s">
        <v>632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644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574</v>
      </c>
      <c r="BQ72" s="1316"/>
      <c r="BR72" s="1316"/>
      <c r="BS72" s="1316"/>
      <c r="BT72" s="1316"/>
      <c r="BU72" s="1316"/>
      <c r="BV72" s="1316"/>
      <c r="BW72" s="1316"/>
      <c r="BX72" s="1316" t="s">
        <v>575</v>
      </c>
      <c r="BY72" s="1316"/>
      <c r="BZ72" s="1316"/>
      <c r="CA72" s="1316"/>
      <c r="CB72" s="1316"/>
      <c r="CC72" s="1316"/>
      <c r="CD72" s="1316"/>
      <c r="CE72" s="1316"/>
      <c r="CF72" s="1316" t="s">
        <v>576</v>
      </c>
      <c r="CG72" s="1316"/>
      <c r="CH72" s="1316"/>
      <c r="CI72" s="1316"/>
      <c r="CJ72" s="1316"/>
      <c r="CK72" s="1316"/>
      <c r="CL72" s="1316"/>
      <c r="CM72" s="1316"/>
      <c r="CN72" s="1316" t="s">
        <v>577</v>
      </c>
      <c r="CO72" s="1316"/>
      <c r="CP72" s="1316"/>
      <c r="CQ72" s="1316"/>
      <c r="CR72" s="1316"/>
      <c r="CS72" s="1316"/>
      <c r="CT72" s="1316"/>
      <c r="CU72" s="1316"/>
      <c r="CV72" s="1316" t="s">
        <v>578</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635</v>
      </c>
      <c r="AO73" s="1314"/>
      <c r="AP73" s="1314"/>
      <c r="AQ73" s="1314"/>
      <c r="AR73" s="1314"/>
      <c r="AS73" s="1314"/>
      <c r="AT73" s="1314"/>
      <c r="AU73" s="1314"/>
      <c r="AV73" s="1314"/>
      <c r="AW73" s="1314"/>
      <c r="AX73" s="1314"/>
      <c r="AY73" s="1314"/>
      <c r="AZ73" s="1314"/>
      <c r="BA73" s="1314"/>
      <c r="BB73" s="1314" t="s">
        <v>641</v>
      </c>
      <c r="BC73" s="1314"/>
      <c r="BD73" s="1314"/>
      <c r="BE73" s="1314"/>
      <c r="BF73" s="1314"/>
      <c r="BG73" s="1314"/>
      <c r="BH73" s="1314"/>
      <c r="BI73" s="1314"/>
      <c r="BJ73" s="1314"/>
      <c r="BK73" s="1314"/>
      <c r="BL73" s="1314"/>
      <c r="BM73" s="1314"/>
      <c r="BN73" s="1314"/>
      <c r="BO73" s="1314"/>
      <c r="BP73" s="1311">
        <v>6.9</v>
      </c>
      <c r="BQ73" s="1311"/>
      <c r="BR73" s="1311"/>
      <c r="BS73" s="1311"/>
      <c r="BT73" s="1311"/>
      <c r="BU73" s="1311"/>
      <c r="BV73" s="1311"/>
      <c r="BW73" s="1311"/>
      <c r="BX73" s="1311">
        <v>2.2999999999999998</v>
      </c>
      <c r="BY73" s="1311"/>
      <c r="BZ73" s="1311"/>
      <c r="CA73" s="1311"/>
      <c r="CB73" s="1311"/>
      <c r="CC73" s="1311"/>
      <c r="CD73" s="1311"/>
      <c r="CE73" s="1311"/>
      <c r="CF73" s="1311">
        <v>7.8</v>
      </c>
      <c r="CG73" s="1311"/>
      <c r="CH73" s="1311"/>
      <c r="CI73" s="1311"/>
      <c r="CJ73" s="1311"/>
      <c r="CK73" s="1311"/>
      <c r="CL73" s="1311"/>
      <c r="CM73" s="1311"/>
      <c r="CN73" s="1311">
        <v>6.1</v>
      </c>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642</v>
      </c>
      <c r="BC75" s="1314"/>
      <c r="BD75" s="1314"/>
      <c r="BE75" s="1314"/>
      <c r="BF75" s="1314"/>
      <c r="BG75" s="1314"/>
      <c r="BH75" s="1314"/>
      <c r="BI75" s="1314"/>
      <c r="BJ75" s="1314"/>
      <c r="BK75" s="1314"/>
      <c r="BL75" s="1314"/>
      <c r="BM75" s="1314"/>
      <c r="BN75" s="1314"/>
      <c r="BO75" s="1314"/>
      <c r="BP75" s="1311">
        <v>9.9</v>
      </c>
      <c r="BQ75" s="1311"/>
      <c r="BR75" s="1311"/>
      <c r="BS75" s="1311"/>
      <c r="BT75" s="1311"/>
      <c r="BU75" s="1311"/>
      <c r="BV75" s="1311"/>
      <c r="BW75" s="1311"/>
      <c r="BX75" s="1311">
        <v>9.3000000000000007</v>
      </c>
      <c r="BY75" s="1311"/>
      <c r="BZ75" s="1311"/>
      <c r="CA75" s="1311"/>
      <c r="CB75" s="1311"/>
      <c r="CC75" s="1311"/>
      <c r="CD75" s="1311"/>
      <c r="CE75" s="1311"/>
      <c r="CF75" s="1311">
        <v>9.1</v>
      </c>
      <c r="CG75" s="1311"/>
      <c r="CH75" s="1311"/>
      <c r="CI75" s="1311"/>
      <c r="CJ75" s="1311"/>
      <c r="CK75" s="1311"/>
      <c r="CL75" s="1311"/>
      <c r="CM75" s="1311"/>
      <c r="CN75" s="1311">
        <v>9.6</v>
      </c>
      <c r="CO75" s="1311"/>
      <c r="CP75" s="1311"/>
      <c r="CQ75" s="1311"/>
      <c r="CR75" s="1311"/>
      <c r="CS75" s="1311"/>
      <c r="CT75" s="1311"/>
      <c r="CU75" s="1311"/>
      <c r="CV75" s="1311">
        <v>10.6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639</v>
      </c>
      <c r="AO77" s="1316"/>
      <c r="AP77" s="1316"/>
      <c r="AQ77" s="1316"/>
      <c r="AR77" s="1316"/>
      <c r="AS77" s="1316"/>
      <c r="AT77" s="1316"/>
      <c r="AU77" s="1316"/>
      <c r="AV77" s="1316"/>
      <c r="AW77" s="1316"/>
      <c r="AX77" s="1316"/>
      <c r="AY77" s="1316"/>
      <c r="AZ77" s="1316"/>
      <c r="BA77" s="1316"/>
      <c r="BB77" s="1314" t="s">
        <v>636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642</v>
      </c>
      <c r="BC79" s="1314"/>
      <c r="BD79" s="1314"/>
      <c r="BE79" s="1314"/>
      <c r="BF79" s="1314"/>
      <c r="BG79" s="1314"/>
      <c r="BH79" s="1314"/>
      <c r="BI79" s="1314"/>
      <c r="BJ79" s="1314"/>
      <c r="BK79" s="1314"/>
      <c r="BL79" s="1314"/>
      <c r="BM79" s="1314"/>
      <c r="BN79" s="1314"/>
      <c r="BO79" s="1314"/>
      <c r="BP79" s="1311">
        <v>7.3</v>
      </c>
      <c r="BQ79" s="1311"/>
      <c r="BR79" s="1311"/>
      <c r="BS79" s="1311"/>
      <c r="BT79" s="1311"/>
      <c r="BU79" s="1311"/>
      <c r="BV79" s="1311"/>
      <c r="BW79" s="1311"/>
      <c r="BX79" s="1311">
        <v>7.2</v>
      </c>
      <c r="BY79" s="1311"/>
      <c r="BZ79" s="1311"/>
      <c r="CA79" s="1311"/>
      <c r="CB79" s="1311"/>
      <c r="CC79" s="1311"/>
      <c r="CD79" s="1311"/>
      <c r="CE79" s="1311"/>
      <c r="CF79" s="1311">
        <v>7.2</v>
      </c>
      <c r="CG79" s="1311"/>
      <c r="CH79" s="1311"/>
      <c r="CI79" s="1311"/>
      <c r="CJ79" s="1311"/>
      <c r="CK79" s="1311"/>
      <c r="CL79" s="1311"/>
      <c r="CM79" s="1311"/>
      <c r="CN79" s="1311">
        <v>7.7</v>
      </c>
      <c r="CO79" s="1311"/>
      <c r="CP79" s="1311"/>
      <c r="CQ79" s="1311"/>
      <c r="CR79" s="1311"/>
      <c r="CS79" s="1311"/>
      <c r="CT79" s="1311"/>
      <c r="CU79" s="1311"/>
      <c r="CV79" s="1311">
        <v>5.8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6jeesSXZ8QP9hKa9xwseJMo7TGZwOTLHJ+gMyIeV1lAj1KaYaMkQKKigfNmEO6gbqXVQLx7QVzKUAOcIlUt7IQ==" saltValue="/d7t8gfQnxpPfeq2UOlHL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643</v>
      </c>
    </row>
  </sheetData>
  <sheetProtection algorithmName="SHA-512" hashValue="TUugnyTGMLwC2NDLX1BHAPpH1HiykdCaLKyeEo/vG58qOGQIlw6nn5KvOsD+NmyURhfZQFBSO3cdmSNhvS9hiw==" saltValue="GOhAemq3PXrI1o9ZndoB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521</v>
      </c>
    </row>
  </sheetData>
  <sheetProtection algorithmName="SHA-512" hashValue="qd+DU/vQ0f0FVgVCJHgfcaLoA/P7uouWY7THy0VcOkXtiaBKajIOHDplHb4riTSq1yJ750+zi2y60J9ldGkB+A==" saltValue="p4SB58Hw0BudJTUZ+M/y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287120</v>
      </c>
      <c r="E3" s="162"/>
      <c r="F3" s="163">
        <v>138651</v>
      </c>
      <c r="G3" s="164"/>
      <c r="H3" s="165"/>
    </row>
    <row r="4" spans="1:8" x14ac:dyDescent="0.15">
      <c r="A4" s="166"/>
      <c r="B4" s="167"/>
      <c r="C4" s="168"/>
      <c r="D4" s="169">
        <v>124260</v>
      </c>
      <c r="E4" s="170"/>
      <c r="F4" s="171">
        <v>71211</v>
      </c>
      <c r="G4" s="172"/>
      <c r="H4" s="173"/>
    </row>
    <row r="5" spans="1:8" x14ac:dyDescent="0.15">
      <c r="A5" s="154" t="s">
        <v>566</v>
      </c>
      <c r="B5" s="159"/>
      <c r="C5" s="160"/>
      <c r="D5" s="161">
        <v>200655</v>
      </c>
      <c r="E5" s="162"/>
      <c r="F5" s="163">
        <v>122882</v>
      </c>
      <c r="G5" s="164"/>
      <c r="H5" s="165"/>
    </row>
    <row r="6" spans="1:8" x14ac:dyDescent="0.15">
      <c r="A6" s="166"/>
      <c r="B6" s="167"/>
      <c r="C6" s="168"/>
      <c r="D6" s="169">
        <v>87808</v>
      </c>
      <c r="E6" s="170"/>
      <c r="F6" s="171">
        <v>65785</v>
      </c>
      <c r="G6" s="172"/>
      <c r="H6" s="173"/>
    </row>
    <row r="7" spans="1:8" x14ac:dyDescent="0.15">
      <c r="A7" s="154" t="s">
        <v>567</v>
      </c>
      <c r="B7" s="159"/>
      <c r="C7" s="160"/>
      <c r="D7" s="161">
        <v>134276</v>
      </c>
      <c r="E7" s="162"/>
      <c r="F7" s="163">
        <v>114790</v>
      </c>
      <c r="G7" s="164"/>
      <c r="H7" s="165"/>
    </row>
    <row r="8" spans="1:8" x14ac:dyDescent="0.15">
      <c r="A8" s="166"/>
      <c r="B8" s="167"/>
      <c r="C8" s="168"/>
      <c r="D8" s="169">
        <v>92076</v>
      </c>
      <c r="E8" s="170"/>
      <c r="F8" s="171">
        <v>55601</v>
      </c>
      <c r="G8" s="172"/>
      <c r="H8" s="173"/>
    </row>
    <row r="9" spans="1:8" x14ac:dyDescent="0.15">
      <c r="A9" s="154" t="s">
        <v>568</v>
      </c>
      <c r="B9" s="159"/>
      <c r="C9" s="160"/>
      <c r="D9" s="161">
        <v>170423</v>
      </c>
      <c r="E9" s="162"/>
      <c r="F9" s="163">
        <v>126262</v>
      </c>
      <c r="G9" s="164"/>
      <c r="H9" s="165"/>
    </row>
    <row r="10" spans="1:8" x14ac:dyDescent="0.15">
      <c r="A10" s="166"/>
      <c r="B10" s="167"/>
      <c r="C10" s="168"/>
      <c r="D10" s="169">
        <v>77915</v>
      </c>
      <c r="E10" s="170"/>
      <c r="F10" s="171">
        <v>56769</v>
      </c>
      <c r="G10" s="172"/>
      <c r="H10" s="173"/>
    </row>
    <row r="11" spans="1:8" x14ac:dyDescent="0.15">
      <c r="A11" s="154" t="s">
        <v>569</v>
      </c>
      <c r="B11" s="159"/>
      <c r="C11" s="160"/>
      <c r="D11" s="161">
        <v>81584</v>
      </c>
      <c r="E11" s="162"/>
      <c r="F11" s="163">
        <v>263613</v>
      </c>
      <c r="G11" s="164"/>
      <c r="H11" s="165"/>
    </row>
    <row r="12" spans="1:8" x14ac:dyDescent="0.15">
      <c r="A12" s="166"/>
      <c r="B12" s="167"/>
      <c r="C12" s="174"/>
      <c r="D12" s="169">
        <v>42539</v>
      </c>
      <c r="E12" s="170"/>
      <c r="F12" s="171">
        <v>128823</v>
      </c>
      <c r="G12" s="172"/>
      <c r="H12" s="173"/>
    </row>
    <row r="13" spans="1:8" x14ac:dyDescent="0.15">
      <c r="A13" s="154"/>
      <c r="B13" s="159"/>
      <c r="C13" s="175"/>
      <c r="D13" s="176">
        <v>174812</v>
      </c>
      <c r="E13" s="177"/>
      <c r="F13" s="178">
        <v>153240</v>
      </c>
      <c r="G13" s="179"/>
      <c r="H13" s="165"/>
    </row>
    <row r="14" spans="1:8" x14ac:dyDescent="0.15">
      <c r="A14" s="166"/>
      <c r="B14" s="167"/>
      <c r="C14" s="168"/>
      <c r="D14" s="169">
        <v>84920</v>
      </c>
      <c r="E14" s="170"/>
      <c r="F14" s="171">
        <v>75638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8.43</v>
      </c>
      <c r="C19" s="180">
        <f>ROUND(VALUE(SUBSTITUTE(実質収支比率等に係る経年分析!G$48,"▲","-")),2)</f>
        <v>4.9400000000000004</v>
      </c>
      <c r="D19" s="180">
        <f>ROUND(VALUE(SUBSTITUTE(実質収支比率等に係る経年分析!H$48,"▲","-")),2)</f>
        <v>6.18</v>
      </c>
      <c r="E19" s="180">
        <f>ROUND(VALUE(SUBSTITUTE(実質収支比率等に係る経年分析!I$48,"▲","-")),2)</f>
        <v>5.44</v>
      </c>
      <c r="F19" s="180">
        <f>ROUND(VALUE(SUBSTITUTE(実質収支比率等に係る経年分析!J$48,"▲","-")),2)</f>
        <v>10.59</v>
      </c>
    </row>
    <row r="20" spans="1:11" x14ac:dyDescent="0.15">
      <c r="A20" s="180" t="s">
        <v>55</v>
      </c>
      <c r="B20" s="180">
        <f>ROUND(VALUE(SUBSTITUTE(実質収支比率等に係る経年分析!F$47,"▲","-")),2)</f>
        <v>52.91</v>
      </c>
      <c r="C20" s="180">
        <f>ROUND(VALUE(SUBSTITUTE(実質収支比率等に係る経年分析!G$47,"▲","-")),2)</f>
        <v>45.93</v>
      </c>
      <c r="D20" s="180">
        <f>ROUND(VALUE(SUBSTITUTE(実質収支比率等に係る経年分析!H$47,"▲","-")),2)</f>
        <v>43.08</v>
      </c>
      <c r="E20" s="180">
        <f>ROUND(VALUE(SUBSTITUTE(実質収支比率等に係る経年分析!I$47,"▲","-")),2)</f>
        <v>42.86</v>
      </c>
      <c r="F20" s="180">
        <f>ROUND(VALUE(SUBSTITUTE(実質収支比率等に係る経年分析!J$47,"▲","-")),2)</f>
        <v>38.380000000000003</v>
      </c>
    </row>
    <row r="21" spans="1:11" x14ac:dyDescent="0.15">
      <c r="A21" s="180" t="s">
        <v>56</v>
      </c>
      <c r="B21" s="180">
        <f>IF(ISNUMBER(VALUE(SUBSTITUTE(実質収支比率等に係る経年分析!F$49,"▲","-"))),ROUND(VALUE(SUBSTITUTE(実質収支比率等に係る経年分析!F$49,"▲","-")),2),NA())</f>
        <v>-9.82</v>
      </c>
      <c r="C21" s="180">
        <f>IF(ISNUMBER(VALUE(SUBSTITUTE(実質収支比率等に係る経年分析!G$49,"▲","-"))),ROUND(VALUE(SUBSTITUTE(実質収支比率等に係る経年分析!G$49,"▲","-")),2),NA())</f>
        <v>-16.36</v>
      </c>
      <c r="D21" s="180">
        <f>IF(ISNUMBER(VALUE(SUBSTITUTE(実質収支比率等に係る経年分析!H$49,"▲","-"))),ROUND(VALUE(SUBSTITUTE(実質収支比率等に係る経年分析!H$49,"▲","-")),2),NA())</f>
        <v>-5.34</v>
      </c>
      <c r="E21" s="180">
        <f>IF(ISNUMBER(VALUE(SUBSTITUTE(実質収支比率等に係る経年分析!I$49,"▲","-"))),ROUND(VALUE(SUBSTITUTE(実質収支比率等に係る経年分析!I$49,"▲","-")),2),NA())</f>
        <v>-3.92</v>
      </c>
      <c r="F21" s="180">
        <f>IF(ISNUMBER(VALUE(SUBSTITUTE(実質収支比率等に係る経年分析!J$49,"▲","-"))),ROUND(VALUE(SUBSTITUTE(実質収支比率等に係る経年分析!J$49,"▲","-")),2),NA())</f>
        <v>0.96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0.28999999999999998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8.1300000000000008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7.74</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531</v>
      </c>
      <c r="E42" s="182"/>
      <c r="F42" s="182"/>
      <c r="G42" s="182">
        <f>'実質公債費比率（分子）の構造'!L$52</f>
        <v>537</v>
      </c>
      <c r="H42" s="182"/>
      <c r="I42" s="182"/>
      <c r="J42" s="182">
        <f>'実質公債費比率（分子）の構造'!M$52</f>
        <v>531</v>
      </c>
      <c r="K42" s="182"/>
      <c r="L42" s="182"/>
      <c r="M42" s="182">
        <f>'実質公債費比率（分子）の構造'!N$52</f>
        <v>532</v>
      </c>
      <c r="N42" s="182"/>
      <c r="O42" s="182"/>
      <c r="P42" s="182">
        <f>'実質公債費比率（分子）の構造'!O$52</f>
        <v>598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32</v>
      </c>
      <c r="C44" s="182"/>
      <c r="D44" s="182"/>
      <c r="E44" s="182">
        <f>'実質公債費比率（分子）の構造'!L$50</f>
        <v>2</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v>
      </c>
      <c r="C45" s="182"/>
      <c r="D45" s="182"/>
      <c r="E45" s="182">
        <f>'実質公債費比率（分子）の構造'!L$49</f>
        <v>6</v>
      </c>
      <c r="F45" s="182"/>
      <c r="G45" s="182"/>
      <c r="H45" s="182">
        <f>'実質公債費比率（分子）の構造'!M$49</f>
        <v>5</v>
      </c>
      <c r="I45" s="182"/>
      <c r="J45" s="182"/>
      <c r="K45" s="182">
        <f>'実質公債費比率（分子）の構造'!N$49</f>
        <v>16</v>
      </c>
      <c r="L45" s="182"/>
      <c r="M45" s="182"/>
      <c r="N45" s="182">
        <f>'実質公債費比率（分子）の構造'!O$49</f>
        <v>17</v>
      </c>
      <c r="O45" s="182"/>
      <c r="P45" s="182"/>
    </row>
    <row r="46" spans="1:16" x14ac:dyDescent="0.15">
      <c r="A46" s="182" t="s">
        <v>67</v>
      </c>
      <c r="B46" s="182">
        <f>'実質公債費比率（分子）の構造'!K$48</f>
        <v>156</v>
      </c>
      <c r="C46" s="182"/>
      <c r="D46" s="182"/>
      <c r="E46" s="182">
        <f>'実質公債費比率（分子）の構造'!L$48</f>
        <v>160</v>
      </c>
      <c r="F46" s="182"/>
      <c r="G46" s="182"/>
      <c r="H46" s="182">
        <f>'実質公債費比率（分子）の構造'!M$48</f>
        <v>155</v>
      </c>
      <c r="I46" s="182"/>
      <c r="J46" s="182"/>
      <c r="K46" s="182">
        <f>'実質公債費比率（分子）の構造'!N$48</f>
        <v>152</v>
      </c>
      <c r="L46" s="182"/>
      <c r="M46" s="182"/>
      <c r="N46" s="182">
        <f>'実質公債費比率（分子）の構造'!O$48</f>
        <v>145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579</v>
      </c>
      <c r="C49" s="182"/>
      <c r="D49" s="182"/>
      <c r="E49" s="182">
        <f>'実質公債費比率（分子）の構造'!L$45</f>
        <v>605</v>
      </c>
      <c r="F49" s="182"/>
      <c r="G49" s="182"/>
      <c r="H49" s="182">
        <f>'実質公債費比率（分子）の構造'!M$45</f>
        <v>608</v>
      </c>
      <c r="I49" s="182"/>
      <c r="J49" s="182"/>
      <c r="K49" s="182">
        <f>'実質公債費比率（分子）の構造'!N$45</f>
        <v>635</v>
      </c>
      <c r="L49" s="182"/>
      <c r="M49" s="182"/>
      <c r="N49" s="182">
        <f>'実質公債費比率（分子）の構造'!O$45</f>
        <v>768</v>
      </c>
      <c r="O49" s="182"/>
      <c r="P49" s="182"/>
    </row>
    <row r="50" spans="1:16" x14ac:dyDescent="0.15">
      <c r="A50" s="182" t="s">
        <v>71</v>
      </c>
      <c r="B50" s="182" t="e">
        <f>NA()</f>
        <v>#N/A</v>
      </c>
      <c r="C50" s="182">
        <f>IF(ISNUMBER('実質公債費比率（分子）の構造'!K$53),'実質公債費比率（分子）の構造'!K$53,NA())</f>
        <v>242</v>
      </c>
      <c r="D50" s="182" t="e">
        <f>NA()</f>
        <v>#N/A</v>
      </c>
      <c r="E50" s="182" t="e">
        <f>NA()</f>
        <v>#N/A</v>
      </c>
      <c r="F50" s="182">
        <f>IF(ISNUMBER('実質公債費比率（分子）の構造'!L$53),'実質公債費比率（分子）の構造'!L$53,NA())</f>
        <v>236</v>
      </c>
      <c r="G50" s="182" t="e">
        <f>NA()</f>
        <v>#N/A</v>
      </c>
      <c r="H50" s="182" t="e">
        <f>NA()</f>
        <v>#N/A</v>
      </c>
      <c r="I50" s="182">
        <f>IF(ISNUMBER('実質公債費比率（分子）の構造'!M$53),'実質公債費比率（分子）の構造'!M$53,NA())</f>
        <v>237</v>
      </c>
      <c r="J50" s="182" t="e">
        <f>NA()</f>
        <v>#N/A</v>
      </c>
      <c r="K50" s="182" t="e">
        <f>NA()</f>
        <v>#N/A</v>
      </c>
      <c r="L50" s="182">
        <f>IF(ISNUMBER('実質公債費比率（分子）の構造'!N$53),'実質公債費比率（分子）の構造'!N$53,NA())</f>
        <v>271</v>
      </c>
      <c r="M50" s="182" t="e">
        <f>NA()</f>
        <v>#N/A</v>
      </c>
      <c r="N50" s="182" t="e">
        <f>NA()</f>
        <v>#N/A</v>
      </c>
      <c r="O50" s="182">
        <f>IF(ISNUMBER('実質公債費比率（分子）の構造'!O$53),'実質公債費比率（分子）の構造'!O$53,NA())</f>
        <v>332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5680</v>
      </c>
      <c r="E56" s="181"/>
      <c r="F56" s="181"/>
      <c r="G56" s="181">
        <f>'将来負担比率（分子）の構造'!J$52</f>
        <v>5603</v>
      </c>
      <c r="H56" s="181"/>
      <c r="I56" s="181"/>
      <c r="J56" s="181">
        <f>'将来負担比率（分子）の構造'!K$52</f>
        <v>5444</v>
      </c>
      <c r="K56" s="181"/>
      <c r="L56" s="181"/>
      <c r="M56" s="181">
        <f>'将来負担比率（分子）の構造'!L$52</f>
        <v>5232</v>
      </c>
      <c r="N56" s="181"/>
      <c r="O56" s="181"/>
      <c r="P56" s="181">
        <f>'将来負担比率（分子）の構造'!M$52</f>
        <v>4924</v>
      </c>
    </row>
    <row r="57" spans="1:16" x14ac:dyDescent="0.15">
      <c r="A57" s="181" t="s">
        <v>42</v>
      </c>
      <c r="B57" s="181"/>
      <c r="C57" s="181"/>
      <c r="D57" s="181">
        <f>'将来負担比率（分子）の構造'!I$51</f>
        <v>37</v>
      </c>
      <c r="E57" s="181"/>
      <c r="F57" s="181"/>
      <c r="G57" s="181">
        <f>'将来負担比率（分子）の構造'!J$51</f>
        <v>32</v>
      </c>
      <c r="H57" s="181"/>
      <c r="I57" s="181"/>
      <c r="J57" s="181">
        <f>'将来負担比率（分子）の構造'!K$51</f>
        <v>22</v>
      </c>
      <c r="K57" s="181"/>
      <c r="L57" s="181"/>
      <c r="M57" s="181">
        <f>'将来負担比率（分子）の構造'!L$51</f>
        <v>17</v>
      </c>
      <c r="N57" s="181"/>
      <c r="O57" s="181"/>
      <c r="P57" s="181">
        <f>'将来負担比率（分子）の構造'!M$51</f>
        <v>9</v>
      </c>
    </row>
    <row r="58" spans="1:16" x14ac:dyDescent="0.15">
      <c r="A58" s="181" t="s">
        <v>41</v>
      </c>
      <c r="B58" s="181"/>
      <c r="C58" s="181"/>
      <c r="D58" s="181">
        <f>'将来負担比率（分子）の構造'!I$50</f>
        <v>3455</v>
      </c>
      <c r="E58" s="181"/>
      <c r="F58" s="181"/>
      <c r="G58" s="181">
        <f>'将来負担比率（分子）の構造'!J$50</f>
        <v>3513</v>
      </c>
      <c r="H58" s="181"/>
      <c r="I58" s="181"/>
      <c r="J58" s="181">
        <f>'将来負担比率（分子）の構造'!K$50</f>
        <v>3219</v>
      </c>
      <c r="K58" s="181"/>
      <c r="L58" s="181"/>
      <c r="M58" s="181">
        <f>'将来負担比率（分子）の構造'!L$50</f>
        <v>3154</v>
      </c>
      <c r="N58" s="181"/>
      <c r="O58" s="181"/>
      <c r="P58" s="181">
        <f>'将来負担比率（分子）の構造'!M$50</f>
        <v>3121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909</v>
      </c>
      <c r="C62" s="181"/>
      <c r="D62" s="181"/>
      <c r="E62" s="181">
        <f>'将来負担比率（分子）の構造'!J$45</f>
        <v>900</v>
      </c>
      <c r="F62" s="181"/>
      <c r="G62" s="181"/>
      <c r="H62" s="181">
        <f>'将来負担比率（分子）の構造'!K$45</f>
        <v>858</v>
      </c>
      <c r="I62" s="181"/>
      <c r="J62" s="181"/>
      <c r="K62" s="181">
        <f>'将来負担比率（分子）の構造'!L$45</f>
        <v>826</v>
      </c>
      <c r="L62" s="181"/>
      <c r="M62" s="181"/>
      <c r="N62" s="181">
        <f>'将来負担比率（分子）の構造'!M$45</f>
        <v>799</v>
      </c>
      <c r="O62" s="181"/>
      <c r="P62" s="181"/>
    </row>
    <row r="63" spans="1:16" x14ac:dyDescent="0.15">
      <c r="A63" s="181" t="s">
        <v>34</v>
      </c>
      <c r="B63" s="181">
        <f>'将来負担比率（分子）の構造'!I$44</f>
        <v>108</v>
      </c>
      <c r="C63" s="181"/>
      <c r="D63" s="181"/>
      <c r="E63" s="181">
        <f>'将来負担比率（分子）の構造'!J$44</f>
        <v>108</v>
      </c>
      <c r="F63" s="181"/>
      <c r="G63" s="181"/>
      <c r="H63" s="181">
        <f>'将来負担比率（分子）の構造'!K$44</f>
        <v>102</v>
      </c>
      <c r="I63" s="181"/>
      <c r="J63" s="181"/>
      <c r="K63" s="181">
        <f>'将来負担比率（分子）の構造'!L$44</f>
        <v>97</v>
      </c>
      <c r="L63" s="181"/>
      <c r="M63" s="181"/>
      <c r="N63" s="181">
        <f>'将来負担比率（分子）の構造'!M$44</f>
        <v>82</v>
      </c>
      <c r="O63" s="181"/>
      <c r="P63" s="181"/>
    </row>
    <row r="64" spans="1:16" x14ac:dyDescent="0.15">
      <c r="A64" s="181" t="s">
        <v>33</v>
      </c>
      <c r="B64" s="181">
        <f>'将来負担比率（分子）の構造'!I$43</f>
        <v>1566</v>
      </c>
      <c r="C64" s="181"/>
      <c r="D64" s="181"/>
      <c r="E64" s="181">
        <f>'将来負担比率（分子）の構造'!J$43</f>
        <v>1465</v>
      </c>
      <c r="F64" s="181"/>
      <c r="G64" s="181"/>
      <c r="H64" s="181">
        <f>'将来負担比率（分子）の構造'!K$43</f>
        <v>1335</v>
      </c>
      <c r="I64" s="181"/>
      <c r="J64" s="181"/>
      <c r="K64" s="181">
        <f>'将来負担比率（分子）の構造'!L$43</f>
        <v>1280</v>
      </c>
      <c r="L64" s="181"/>
      <c r="M64" s="181"/>
      <c r="N64" s="181">
        <f>'将来負担比率（分子）の構造'!M$43</f>
        <v>1191</v>
      </c>
      <c r="O64" s="181"/>
      <c r="P64" s="181"/>
    </row>
    <row r="65" spans="1:16" x14ac:dyDescent="0.15">
      <c r="A65" s="181" t="s">
        <v>32</v>
      </c>
      <c r="B65" s="181">
        <f>'将来負担比率（分子）の構造'!I$42</f>
        <v>2</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15</v>
      </c>
      <c r="O65" s="181"/>
      <c r="P65" s="181"/>
    </row>
    <row r="66" spans="1:16" x14ac:dyDescent="0.15">
      <c r="A66" s="181" t="s">
        <v>31</v>
      </c>
      <c r="B66" s="181">
        <f>'将来負担比率（分子）の構造'!I$41</f>
        <v>6775</v>
      </c>
      <c r="C66" s="181"/>
      <c r="D66" s="181"/>
      <c r="E66" s="181">
        <f>'将来負担比率（分子）の構造'!J$41</f>
        <v>6737</v>
      </c>
      <c r="F66" s="181"/>
      <c r="G66" s="181"/>
      <c r="H66" s="181">
        <f>'将来負担比率（分子）の構造'!K$41</f>
        <v>6590</v>
      </c>
      <c r="I66" s="181"/>
      <c r="J66" s="181"/>
      <c r="K66" s="181">
        <f>'将来負担比率（分子）の構造'!L$41</f>
        <v>6358</v>
      </c>
      <c r="L66" s="181"/>
      <c r="M66" s="181"/>
      <c r="N66" s="181">
        <f>'将来負担比率（分子）の構造'!M$41</f>
        <v>5945</v>
      </c>
      <c r="O66" s="181"/>
      <c r="P66" s="181"/>
    </row>
    <row r="67" spans="1:16" x14ac:dyDescent="0.15">
      <c r="A67" s="181" t="s">
        <v>75</v>
      </c>
      <c r="B67" s="181" t="e">
        <f>NA()</f>
        <v>#N/A</v>
      </c>
      <c r="C67" s="181">
        <f>IF(ISNUMBER('将来負担比率（分子）の構造'!I$53), IF('将来負担比率（分子）の構造'!I$53 &lt; 0, 0, '将来負担比率（分子）の構造'!I$53), NA())</f>
        <v>188</v>
      </c>
      <c r="D67" s="181" t="e">
        <f>NA()</f>
        <v>#N/A</v>
      </c>
      <c r="E67" s="181" t="e">
        <f>NA()</f>
        <v>#N/A</v>
      </c>
      <c r="F67" s="181">
        <f>IF(ISNUMBER('将来負担比率（分子）の構造'!J$53), IF('将来負担比率（分子）の構造'!J$53 &lt; 0, 0, '将来負担比率（分子）の構造'!J$53), NA())</f>
        <v>62</v>
      </c>
      <c r="G67" s="181" t="e">
        <f>NA()</f>
        <v>#N/A</v>
      </c>
      <c r="H67" s="181" t="e">
        <f>NA()</f>
        <v>#N/A</v>
      </c>
      <c r="I67" s="181">
        <f>IF(ISNUMBER('将来負担比率（分子）の構造'!K$53), IF('将来負担比率（分子）の構造'!K$53 &lt; 0, 0, '将来負担比率（分子）の構造'!K$53), NA())</f>
        <v>200</v>
      </c>
      <c r="J67" s="181" t="e">
        <f>NA()</f>
        <v>#N/A</v>
      </c>
      <c r="K67" s="181" t="e">
        <f>NA()</f>
        <v>#N/A</v>
      </c>
      <c r="L67" s="181">
        <f>IF(ISNUMBER('将来負担比率（分子）の構造'!L$53), IF('将来負担比率（分子）の構造'!L$53 &lt; 0, 0, '将来負担比率（分子）の構造'!L$53), NA())</f>
        <v>158</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1328</v>
      </c>
      <c r="C72" s="185">
        <f>基金残高に係る経年分析!G55</f>
        <v>1328</v>
      </c>
      <c r="D72" s="185">
        <f>基金残高に係る経年分析!H55</f>
        <v>1268</v>
      </c>
    </row>
    <row r="73" spans="1:16" x14ac:dyDescent="0.15">
      <c r="A73" s="184" t="s">
        <v>78</v>
      </c>
      <c r="B73" s="185">
        <f>基金残高に係る経年分析!F56</f>
        <v>861</v>
      </c>
      <c r="C73" s="185">
        <f>基金残高に係る経年分析!G56</f>
        <v>869</v>
      </c>
      <c r="D73" s="185">
        <f>基金残高に係る経年分析!H56</f>
        <v>876</v>
      </c>
    </row>
    <row r="74" spans="1:16" x14ac:dyDescent="0.15">
      <c r="A74" s="184" t="s">
        <v>79</v>
      </c>
      <c r="B74" s="185">
        <f>基金残高に係る経年分析!F57</f>
        <v>628</v>
      </c>
      <c r="C74" s="185">
        <f>基金残高に係る経年分析!G57</f>
        <v>561</v>
      </c>
      <c r="D74" s="185">
        <f>基金残高に係る経年分析!H57</f>
        <v>649</v>
      </c>
    </row>
  </sheetData>
  <sheetProtection algorithmName="SHA-512" hashValue="NPdbfLftheQ1GMj+Ig+mMcveapauFQoWs70ldfYFH+OWVGJ052vvqy0IkxYFt0DHfu9FoLukq1P6NomhG5/nVg==" saltValue="0FubYOJhmtUVtPfoT+NJ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227</v>
      </c>
      <c r="C5" s="747"/>
      <c r="D5" s="747"/>
      <c r="E5" s="747"/>
      <c r="F5" s="747"/>
      <c r="G5" s="747"/>
      <c r="H5" s="747"/>
      <c r="I5" s="747"/>
      <c r="J5" s="747"/>
      <c r="K5" s="747"/>
      <c r="L5" s="747"/>
      <c r="M5" s="747"/>
      <c r="N5" s="747"/>
      <c r="O5" s="747"/>
      <c r="P5" s="747"/>
      <c r="Q5" s="748"/>
      <c r="R5" s="735">
        <v>737453</v>
      </c>
      <c r="S5" s="736"/>
      <c r="T5" s="736"/>
      <c r="U5" s="736"/>
      <c r="V5" s="736"/>
      <c r="W5" s="736"/>
      <c r="X5" s="736"/>
      <c r="Y5" s="779"/>
      <c r="Z5" s="797">
        <v>12.3</v>
      </c>
      <c r="AA5" s="797"/>
      <c r="AB5" s="797"/>
      <c r="AC5" s="797"/>
      <c r="AD5" s="798">
        <v>737453</v>
      </c>
      <c r="AE5" s="798"/>
      <c r="AF5" s="798"/>
      <c r="AG5" s="798"/>
      <c r="AH5" s="798"/>
      <c r="AI5" s="798"/>
      <c r="AJ5" s="798"/>
      <c r="AK5" s="798"/>
      <c r="AL5" s="780">
        <v>22.6</v>
      </c>
      <c r="AM5" s="751"/>
      <c r="AN5" s="751"/>
      <c r="AO5" s="781"/>
      <c r="AP5" s="746" t="s">
        <v>228</v>
      </c>
      <c r="AQ5" s="747"/>
      <c r="AR5" s="747"/>
      <c r="AS5" s="747"/>
      <c r="AT5" s="747"/>
      <c r="AU5" s="747"/>
      <c r="AV5" s="747"/>
      <c r="AW5" s="747"/>
      <c r="AX5" s="747"/>
      <c r="AY5" s="747"/>
      <c r="AZ5" s="747"/>
      <c r="BA5" s="747"/>
      <c r="BB5" s="747"/>
      <c r="BC5" s="747"/>
      <c r="BD5" s="747"/>
      <c r="BE5" s="747"/>
      <c r="BF5" s="748"/>
      <c r="BG5" s="680">
        <v>730396</v>
      </c>
      <c r="BH5" s="681"/>
      <c r="BI5" s="681"/>
      <c r="BJ5" s="681"/>
      <c r="BK5" s="681"/>
      <c r="BL5" s="681"/>
      <c r="BM5" s="681"/>
      <c r="BN5" s="682"/>
      <c r="BO5" s="713">
        <v>99</v>
      </c>
      <c r="BP5" s="713"/>
      <c r="BQ5" s="713"/>
      <c r="BR5" s="713"/>
      <c r="BS5" s="714">
        <v>48175</v>
      </c>
      <c r="BT5" s="714"/>
      <c r="BU5" s="714"/>
      <c r="BV5" s="714"/>
      <c r="BW5" s="714"/>
      <c r="BX5" s="714"/>
      <c r="BY5" s="714"/>
      <c r="BZ5" s="714"/>
      <c r="CA5" s="714"/>
      <c r="CB5" s="777"/>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70833</v>
      </c>
      <c r="S6" s="681"/>
      <c r="T6" s="681"/>
      <c r="U6" s="681"/>
      <c r="V6" s="681"/>
      <c r="W6" s="681"/>
      <c r="X6" s="681"/>
      <c r="Y6" s="682"/>
      <c r="Z6" s="713">
        <v>1.2</v>
      </c>
      <c r="AA6" s="713"/>
      <c r="AB6" s="713"/>
      <c r="AC6" s="713"/>
      <c r="AD6" s="714">
        <v>70833</v>
      </c>
      <c r="AE6" s="714"/>
      <c r="AF6" s="714"/>
      <c r="AG6" s="714"/>
      <c r="AH6" s="714"/>
      <c r="AI6" s="714"/>
      <c r="AJ6" s="714"/>
      <c r="AK6" s="714"/>
      <c r="AL6" s="683">
        <v>2.2000000000000002</v>
      </c>
      <c r="AM6" s="684"/>
      <c r="AN6" s="684"/>
      <c r="AO6" s="715"/>
      <c r="AP6" s="677" t="s">
        <v>233</v>
      </c>
      <c r="AQ6" s="678"/>
      <c r="AR6" s="678"/>
      <c r="AS6" s="678"/>
      <c r="AT6" s="678"/>
      <c r="AU6" s="678"/>
      <c r="AV6" s="678"/>
      <c r="AW6" s="678"/>
      <c r="AX6" s="678"/>
      <c r="AY6" s="678"/>
      <c r="AZ6" s="678"/>
      <c r="BA6" s="678"/>
      <c r="BB6" s="678"/>
      <c r="BC6" s="678"/>
      <c r="BD6" s="678"/>
      <c r="BE6" s="678"/>
      <c r="BF6" s="679"/>
      <c r="BG6" s="680">
        <v>730396</v>
      </c>
      <c r="BH6" s="681"/>
      <c r="BI6" s="681"/>
      <c r="BJ6" s="681"/>
      <c r="BK6" s="681"/>
      <c r="BL6" s="681"/>
      <c r="BM6" s="681"/>
      <c r="BN6" s="682"/>
      <c r="BO6" s="713">
        <v>99</v>
      </c>
      <c r="BP6" s="713"/>
      <c r="BQ6" s="713"/>
      <c r="BR6" s="713"/>
      <c r="BS6" s="714">
        <v>48175</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74060</v>
      </c>
      <c r="CS6" s="681"/>
      <c r="CT6" s="681"/>
      <c r="CU6" s="681"/>
      <c r="CV6" s="681"/>
      <c r="CW6" s="681"/>
      <c r="CX6" s="681"/>
      <c r="CY6" s="682"/>
      <c r="CZ6" s="780">
        <v>1.3</v>
      </c>
      <c r="DA6" s="751"/>
      <c r="DB6" s="751"/>
      <c r="DC6" s="783"/>
      <c r="DD6" s="686" t="s">
        <v>235</v>
      </c>
      <c r="DE6" s="681"/>
      <c r="DF6" s="681"/>
      <c r="DG6" s="681"/>
      <c r="DH6" s="681"/>
      <c r="DI6" s="681"/>
      <c r="DJ6" s="681"/>
      <c r="DK6" s="681"/>
      <c r="DL6" s="681"/>
      <c r="DM6" s="681"/>
      <c r="DN6" s="681"/>
      <c r="DO6" s="681"/>
      <c r="DP6" s="682"/>
      <c r="DQ6" s="686">
        <v>74060</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423</v>
      </c>
      <c r="S7" s="681"/>
      <c r="T7" s="681"/>
      <c r="U7" s="681"/>
      <c r="V7" s="681"/>
      <c r="W7" s="681"/>
      <c r="X7" s="681"/>
      <c r="Y7" s="682"/>
      <c r="Z7" s="713">
        <v>0</v>
      </c>
      <c r="AA7" s="713"/>
      <c r="AB7" s="713"/>
      <c r="AC7" s="713"/>
      <c r="AD7" s="714">
        <v>423</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184506</v>
      </c>
      <c r="BH7" s="681"/>
      <c r="BI7" s="681"/>
      <c r="BJ7" s="681"/>
      <c r="BK7" s="681"/>
      <c r="BL7" s="681"/>
      <c r="BM7" s="681"/>
      <c r="BN7" s="682"/>
      <c r="BO7" s="713">
        <v>25</v>
      </c>
      <c r="BP7" s="713"/>
      <c r="BQ7" s="713"/>
      <c r="BR7" s="713"/>
      <c r="BS7" s="714">
        <v>1078</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1202792</v>
      </c>
      <c r="CS7" s="681"/>
      <c r="CT7" s="681"/>
      <c r="CU7" s="681"/>
      <c r="CV7" s="681"/>
      <c r="CW7" s="681"/>
      <c r="CX7" s="681"/>
      <c r="CY7" s="682"/>
      <c r="CZ7" s="713">
        <v>21.4</v>
      </c>
      <c r="DA7" s="713"/>
      <c r="DB7" s="713"/>
      <c r="DC7" s="713"/>
      <c r="DD7" s="686">
        <v>18757</v>
      </c>
      <c r="DE7" s="681"/>
      <c r="DF7" s="681"/>
      <c r="DG7" s="681"/>
      <c r="DH7" s="681"/>
      <c r="DI7" s="681"/>
      <c r="DJ7" s="681"/>
      <c r="DK7" s="681"/>
      <c r="DL7" s="681"/>
      <c r="DM7" s="681"/>
      <c r="DN7" s="681"/>
      <c r="DO7" s="681"/>
      <c r="DP7" s="682"/>
      <c r="DQ7" s="686">
        <v>578496</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983</v>
      </c>
      <c r="S8" s="681"/>
      <c r="T8" s="681"/>
      <c r="U8" s="681"/>
      <c r="V8" s="681"/>
      <c r="W8" s="681"/>
      <c r="X8" s="681"/>
      <c r="Y8" s="682"/>
      <c r="Z8" s="713">
        <v>0</v>
      </c>
      <c r="AA8" s="713"/>
      <c r="AB8" s="713"/>
      <c r="AC8" s="713"/>
      <c r="AD8" s="714">
        <v>983</v>
      </c>
      <c r="AE8" s="714"/>
      <c r="AF8" s="714"/>
      <c r="AG8" s="714"/>
      <c r="AH8" s="714"/>
      <c r="AI8" s="714"/>
      <c r="AJ8" s="714"/>
      <c r="AK8" s="714"/>
      <c r="AL8" s="683">
        <v>0</v>
      </c>
      <c r="AM8" s="684"/>
      <c r="AN8" s="684"/>
      <c r="AO8" s="715"/>
      <c r="AP8" s="677" t="s">
        <v>240</v>
      </c>
      <c r="AQ8" s="678"/>
      <c r="AR8" s="678"/>
      <c r="AS8" s="678"/>
      <c r="AT8" s="678"/>
      <c r="AU8" s="678"/>
      <c r="AV8" s="678"/>
      <c r="AW8" s="678"/>
      <c r="AX8" s="678"/>
      <c r="AY8" s="678"/>
      <c r="AZ8" s="678"/>
      <c r="BA8" s="678"/>
      <c r="BB8" s="678"/>
      <c r="BC8" s="678"/>
      <c r="BD8" s="678"/>
      <c r="BE8" s="678"/>
      <c r="BF8" s="679"/>
      <c r="BG8" s="680">
        <v>9405</v>
      </c>
      <c r="BH8" s="681"/>
      <c r="BI8" s="681"/>
      <c r="BJ8" s="681"/>
      <c r="BK8" s="681"/>
      <c r="BL8" s="681"/>
      <c r="BM8" s="681"/>
      <c r="BN8" s="682"/>
      <c r="BO8" s="713">
        <v>1.3</v>
      </c>
      <c r="BP8" s="713"/>
      <c r="BQ8" s="713"/>
      <c r="BR8" s="713"/>
      <c r="BS8" s="686" t="s">
        <v>235</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826741</v>
      </c>
      <c r="CS8" s="681"/>
      <c r="CT8" s="681"/>
      <c r="CU8" s="681"/>
      <c r="CV8" s="681"/>
      <c r="CW8" s="681"/>
      <c r="CX8" s="681"/>
      <c r="CY8" s="682"/>
      <c r="CZ8" s="713">
        <v>14.7</v>
      </c>
      <c r="DA8" s="713"/>
      <c r="DB8" s="713"/>
      <c r="DC8" s="713"/>
      <c r="DD8" s="686">
        <v>7295</v>
      </c>
      <c r="DE8" s="681"/>
      <c r="DF8" s="681"/>
      <c r="DG8" s="681"/>
      <c r="DH8" s="681"/>
      <c r="DI8" s="681"/>
      <c r="DJ8" s="681"/>
      <c r="DK8" s="681"/>
      <c r="DL8" s="681"/>
      <c r="DM8" s="681"/>
      <c r="DN8" s="681"/>
      <c r="DO8" s="681"/>
      <c r="DP8" s="682"/>
      <c r="DQ8" s="686">
        <v>549466</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1454</v>
      </c>
      <c r="S9" s="681"/>
      <c r="T9" s="681"/>
      <c r="U9" s="681"/>
      <c r="V9" s="681"/>
      <c r="W9" s="681"/>
      <c r="X9" s="681"/>
      <c r="Y9" s="682"/>
      <c r="Z9" s="713">
        <v>0</v>
      </c>
      <c r="AA9" s="713"/>
      <c r="AB9" s="713"/>
      <c r="AC9" s="713"/>
      <c r="AD9" s="714">
        <v>1454</v>
      </c>
      <c r="AE9" s="714"/>
      <c r="AF9" s="714"/>
      <c r="AG9" s="714"/>
      <c r="AH9" s="714"/>
      <c r="AI9" s="714"/>
      <c r="AJ9" s="714"/>
      <c r="AK9" s="714"/>
      <c r="AL9" s="683">
        <v>0</v>
      </c>
      <c r="AM9" s="684"/>
      <c r="AN9" s="684"/>
      <c r="AO9" s="715"/>
      <c r="AP9" s="677" t="s">
        <v>243</v>
      </c>
      <c r="AQ9" s="678"/>
      <c r="AR9" s="678"/>
      <c r="AS9" s="678"/>
      <c r="AT9" s="678"/>
      <c r="AU9" s="678"/>
      <c r="AV9" s="678"/>
      <c r="AW9" s="678"/>
      <c r="AX9" s="678"/>
      <c r="AY9" s="678"/>
      <c r="AZ9" s="678"/>
      <c r="BA9" s="678"/>
      <c r="BB9" s="678"/>
      <c r="BC9" s="678"/>
      <c r="BD9" s="678"/>
      <c r="BE9" s="678"/>
      <c r="BF9" s="679"/>
      <c r="BG9" s="680">
        <v>159554</v>
      </c>
      <c r="BH9" s="681"/>
      <c r="BI9" s="681"/>
      <c r="BJ9" s="681"/>
      <c r="BK9" s="681"/>
      <c r="BL9" s="681"/>
      <c r="BM9" s="681"/>
      <c r="BN9" s="682"/>
      <c r="BO9" s="713">
        <v>21.6</v>
      </c>
      <c r="BP9" s="713"/>
      <c r="BQ9" s="713"/>
      <c r="BR9" s="713"/>
      <c r="BS9" s="686" t="s">
        <v>128</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545017</v>
      </c>
      <c r="CS9" s="681"/>
      <c r="CT9" s="681"/>
      <c r="CU9" s="681"/>
      <c r="CV9" s="681"/>
      <c r="CW9" s="681"/>
      <c r="CX9" s="681"/>
      <c r="CY9" s="682"/>
      <c r="CZ9" s="713">
        <v>9.6999999999999993</v>
      </c>
      <c r="DA9" s="713"/>
      <c r="DB9" s="713"/>
      <c r="DC9" s="713"/>
      <c r="DD9" s="686">
        <v>25458</v>
      </c>
      <c r="DE9" s="681"/>
      <c r="DF9" s="681"/>
      <c r="DG9" s="681"/>
      <c r="DH9" s="681"/>
      <c r="DI9" s="681"/>
      <c r="DJ9" s="681"/>
      <c r="DK9" s="681"/>
      <c r="DL9" s="681"/>
      <c r="DM9" s="681"/>
      <c r="DN9" s="681"/>
      <c r="DO9" s="681"/>
      <c r="DP9" s="682"/>
      <c r="DQ9" s="686">
        <v>494913</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235</v>
      </c>
      <c r="AA10" s="713"/>
      <c r="AB10" s="713"/>
      <c r="AC10" s="713"/>
      <c r="AD10" s="714" t="s">
        <v>235</v>
      </c>
      <c r="AE10" s="714"/>
      <c r="AF10" s="714"/>
      <c r="AG10" s="714"/>
      <c r="AH10" s="714"/>
      <c r="AI10" s="714"/>
      <c r="AJ10" s="714"/>
      <c r="AK10" s="714"/>
      <c r="AL10" s="683" t="s">
        <v>235</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10834</v>
      </c>
      <c r="BH10" s="681"/>
      <c r="BI10" s="681"/>
      <c r="BJ10" s="681"/>
      <c r="BK10" s="681"/>
      <c r="BL10" s="681"/>
      <c r="BM10" s="681"/>
      <c r="BN10" s="682"/>
      <c r="BO10" s="713">
        <v>1.5</v>
      </c>
      <c r="BP10" s="713"/>
      <c r="BQ10" s="713"/>
      <c r="BR10" s="713"/>
      <c r="BS10" s="686" t="s">
        <v>235</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5294</v>
      </c>
      <c r="CS10" s="681"/>
      <c r="CT10" s="681"/>
      <c r="CU10" s="681"/>
      <c r="CV10" s="681"/>
      <c r="CW10" s="681"/>
      <c r="CX10" s="681"/>
      <c r="CY10" s="682"/>
      <c r="CZ10" s="713">
        <v>0.1</v>
      </c>
      <c r="DA10" s="713"/>
      <c r="DB10" s="713"/>
      <c r="DC10" s="713"/>
      <c r="DD10" s="686" t="s">
        <v>235</v>
      </c>
      <c r="DE10" s="681"/>
      <c r="DF10" s="681"/>
      <c r="DG10" s="681"/>
      <c r="DH10" s="681"/>
      <c r="DI10" s="681"/>
      <c r="DJ10" s="681"/>
      <c r="DK10" s="681"/>
      <c r="DL10" s="681"/>
      <c r="DM10" s="681"/>
      <c r="DN10" s="681"/>
      <c r="DO10" s="681"/>
      <c r="DP10" s="682"/>
      <c r="DQ10" s="686">
        <v>2274</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117167</v>
      </c>
      <c r="S11" s="681"/>
      <c r="T11" s="681"/>
      <c r="U11" s="681"/>
      <c r="V11" s="681"/>
      <c r="W11" s="681"/>
      <c r="X11" s="681"/>
      <c r="Y11" s="682"/>
      <c r="Z11" s="683">
        <v>1.9</v>
      </c>
      <c r="AA11" s="684"/>
      <c r="AB11" s="684"/>
      <c r="AC11" s="685"/>
      <c r="AD11" s="686">
        <v>117167</v>
      </c>
      <c r="AE11" s="681"/>
      <c r="AF11" s="681"/>
      <c r="AG11" s="681"/>
      <c r="AH11" s="681"/>
      <c r="AI11" s="681"/>
      <c r="AJ11" s="681"/>
      <c r="AK11" s="682"/>
      <c r="AL11" s="683">
        <v>3.6</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4713</v>
      </c>
      <c r="BH11" s="681"/>
      <c r="BI11" s="681"/>
      <c r="BJ11" s="681"/>
      <c r="BK11" s="681"/>
      <c r="BL11" s="681"/>
      <c r="BM11" s="681"/>
      <c r="BN11" s="682"/>
      <c r="BO11" s="713">
        <v>0.6</v>
      </c>
      <c r="BP11" s="713"/>
      <c r="BQ11" s="713"/>
      <c r="BR11" s="713"/>
      <c r="BS11" s="686">
        <v>1078</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333381</v>
      </c>
      <c r="CS11" s="681"/>
      <c r="CT11" s="681"/>
      <c r="CU11" s="681"/>
      <c r="CV11" s="681"/>
      <c r="CW11" s="681"/>
      <c r="CX11" s="681"/>
      <c r="CY11" s="682"/>
      <c r="CZ11" s="713">
        <v>5.9</v>
      </c>
      <c r="DA11" s="713"/>
      <c r="DB11" s="713"/>
      <c r="DC11" s="713"/>
      <c r="DD11" s="686">
        <v>63771</v>
      </c>
      <c r="DE11" s="681"/>
      <c r="DF11" s="681"/>
      <c r="DG11" s="681"/>
      <c r="DH11" s="681"/>
      <c r="DI11" s="681"/>
      <c r="DJ11" s="681"/>
      <c r="DK11" s="681"/>
      <c r="DL11" s="681"/>
      <c r="DM11" s="681"/>
      <c r="DN11" s="681"/>
      <c r="DO11" s="681"/>
      <c r="DP11" s="682"/>
      <c r="DQ11" s="686">
        <v>210720</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235</v>
      </c>
      <c r="AE12" s="714"/>
      <c r="AF12" s="714"/>
      <c r="AG12" s="714"/>
      <c r="AH12" s="714"/>
      <c r="AI12" s="714"/>
      <c r="AJ12" s="714"/>
      <c r="AK12" s="714"/>
      <c r="AL12" s="683" t="s">
        <v>128</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503743</v>
      </c>
      <c r="BH12" s="681"/>
      <c r="BI12" s="681"/>
      <c r="BJ12" s="681"/>
      <c r="BK12" s="681"/>
      <c r="BL12" s="681"/>
      <c r="BM12" s="681"/>
      <c r="BN12" s="682"/>
      <c r="BO12" s="713">
        <v>68.3</v>
      </c>
      <c r="BP12" s="713"/>
      <c r="BQ12" s="713"/>
      <c r="BR12" s="713"/>
      <c r="BS12" s="686">
        <v>47097</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369011</v>
      </c>
      <c r="CS12" s="681"/>
      <c r="CT12" s="681"/>
      <c r="CU12" s="681"/>
      <c r="CV12" s="681"/>
      <c r="CW12" s="681"/>
      <c r="CX12" s="681"/>
      <c r="CY12" s="682"/>
      <c r="CZ12" s="713">
        <v>6.6</v>
      </c>
      <c r="DA12" s="713"/>
      <c r="DB12" s="713"/>
      <c r="DC12" s="713"/>
      <c r="DD12" s="686">
        <v>47066</v>
      </c>
      <c r="DE12" s="681"/>
      <c r="DF12" s="681"/>
      <c r="DG12" s="681"/>
      <c r="DH12" s="681"/>
      <c r="DI12" s="681"/>
      <c r="DJ12" s="681"/>
      <c r="DK12" s="681"/>
      <c r="DL12" s="681"/>
      <c r="DM12" s="681"/>
      <c r="DN12" s="681"/>
      <c r="DO12" s="681"/>
      <c r="DP12" s="682"/>
      <c r="DQ12" s="686">
        <v>286549</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235</v>
      </c>
      <c r="AE13" s="714"/>
      <c r="AF13" s="714"/>
      <c r="AG13" s="714"/>
      <c r="AH13" s="714"/>
      <c r="AI13" s="714"/>
      <c r="AJ13" s="714"/>
      <c r="AK13" s="714"/>
      <c r="AL13" s="683" t="s">
        <v>128</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377856</v>
      </c>
      <c r="BH13" s="681"/>
      <c r="BI13" s="681"/>
      <c r="BJ13" s="681"/>
      <c r="BK13" s="681"/>
      <c r="BL13" s="681"/>
      <c r="BM13" s="681"/>
      <c r="BN13" s="682"/>
      <c r="BO13" s="713">
        <v>51.2</v>
      </c>
      <c r="BP13" s="713"/>
      <c r="BQ13" s="713"/>
      <c r="BR13" s="713"/>
      <c r="BS13" s="686">
        <v>47097</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587882</v>
      </c>
      <c r="CS13" s="681"/>
      <c r="CT13" s="681"/>
      <c r="CU13" s="681"/>
      <c r="CV13" s="681"/>
      <c r="CW13" s="681"/>
      <c r="CX13" s="681"/>
      <c r="CY13" s="682"/>
      <c r="CZ13" s="713">
        <v>10.5</v>
      </c>
      <c r="DA13" s="713"/>
      <c r="DB13" s="713"/>
      <c r="DC13" s="713"/>
      <c r="DD13" s="686">
        <v>159296</v>
      </c>
      <c r="DE13" s="681"/>
      <c r="DF13" s="681"/>
      <c r="DG13" s="681"/>
      <c r="DH13" s="681"/>
      <c r="DI13" s="681"/>
      <c r="DJ13" s="681"/>
      <c r="DK13" s="681"/>
      <c r="DL13" s="681"/>
      <c r="DM13" s="681"/>
      <c r="DN13" s="681"/>
      <c r="DO13" s="681"/>
      <c r="DP13" s="682"/>
      <c r="DQ13" s="686">
        <v>382519</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235</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19129</v>
      </c>
      <c r="BH14" s="681"/>
      <c r="BI14" s="681"/>
      <c r="BJ14" s="681"/>
      <c r="BK14" s="681"/>
      <c r="BL14" s="681"/>
      <c r="BM14" s="681"/>
      <c r="BN14" s="682"/>
      <c r="BO14" s="713">
        <v>2.6</v>
      </c>
      <c r="BP14" s="713"/>
      <c r="BQ14" s="713"/>
      <c r="BR14" s="713"/>
      <c r="BS14" s="686" t="s">
        <v>128</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193158</v>
      </c>
      <c r="CS14" s="681"/>
      <c r="CT14" s="681"/>
      <c r="CU14" s="681"/>
      <c r="CV14" s="681"/>
      <c r="CW14" s="681"/>
      <c r="CX14" s="681"/>
      <c r="CY14" s="682"/>
      <c r="CZ14" s="713">
        <v>3.4</v>
      </c>
      <c r="DA14" s="713"/>
      <c r="DB14" s="713"/>
      <c r="DC14" s="713"/>
      <c r="DD14" s="686">
        <v>9778</v>
      </c>
      <c r="DE14" s="681"/>
      <c r="DF14" s="681"/>
      <c r="DG14" s="681"/>
      <c r="DH14" s="681"/>
      <c r="DI14" s="681"/>
      <c r="DJ14" s="681"/>
      <c r="DK14" s="681"/>
      <c r="DL14" s="681"/>
      <c r="DM14" s="681"/>
      <c r="DN14" s="681"/>
      <c r="DO14" s="681"/>
      <c r="DP14" s="682"/>
      <c r="DQ14" s="686">
        <v>171784</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235</v>
      </c>
      <c r="AE15" s="714"/>
      <c r="AF15" s="714"/>
      <c r="AG15" s="714"/>
      <c r="AH15" s="714"/>
      <c r="AI15" s="714"/>
      <c r="AJ15" s="714"/>
      <c r="AK15" s="714"/>
      <c r="AL15" s="683" t="s">
        <v>128</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23018</v>
      </c>
      <c r="BH15" s="681"/>
      <c r="BI15" s="681"/>
      <c r="BJ15" s="681"/>
      <c r="BK15" s="681"/>
      <c r="BL15" s="681"/>
      <c r="BM15" s="681"/>
      <c r="BN15" s="682"/>
      <c r="BO15" s="713">
        <v>3.1</v>
      </c>
      <c r="BP15" s="713"/>
      <c r="BQ15" s="713"/>
      <c r="BR15" s="713"/>
      <c r="BS15" s="686" t="s">
        <v>235</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465498</v>
      </c>
      <c r="CS15" s="681"/>
      <c r="CT15" s="681"/>
      <c r="CU15" s="681"/>
      <c r="CV15" s="681"/>
      <c r="CW15" s="681"/>
      <c r="CX15" s="681"/>
      <c r="CY15" s="682"/>
      <c r="CZ15" s="713">
        <v>8.3000000000000007</v>
      </c>
      <c r="DA15" s="713"/>
      <c r="DB15" s="713"/>
      <c r="DC15" s="713"/>
      <c r="DD15" s="686">
        <v>83024</v>
      </c>
      <c r="DE15" s="681"/>
      <c r="DF15" s="681"/>
      <c r="DG15" s="681"/>
      <c r="DH15" s="681"/>
      <c r="DI15" s="681"/>
      <c r="DJ15" s="681"/>
      <c r="DK15" s="681"/>
      <c r="DL15" s="681"/>
      <c r="DM15" s="681"/>
      <c r="DN15" s="681"/>
      <c r="DO15" s="681"/>
      <c r="DP15" s="682"/>
      <c r="DQ15" s="686">
        <v>378783</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3720</v>
      </c>
      <c r="S16" s="681"/>
      <c r="T16" s="681"/>
      <c r="U16" s="681"/>
      <c r="V16" s="681"/>
      <c r="W16" s="681"/>
      <c r="X16" s="681"/>
      <c r="Y16" s="682"/>
      <c r="Z16" s="713">
        <v>0.1</v>
      </c>
      <c r="AA16" s="713"/>
      <c r="AB16" s="713"/>
      <c r="AC16" s="713"/>
      <c r="AD16" s="714">
        <v>3720</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250244</v>
      </c>
      <c r="CS16" s="681"/>
      <c r="CT16" s="681"/>
      <c r="CU16" s="681"/>
      <c r="CV16" s="681"/>
      <c r="CW16" s="681"/>
      <c r="CX16" s="681"/>
      <c r="CY16" s="682"/>
      <c r="CZ16" s="713">
        <v>4.5</v>
      </c>
      <c r="DA16" s="713"/>
      <c r="DB16" s="713"/>
      <c r="DC16" s="713"/>
      <c r="DD16" s="686" t="s">
        <v>235</v>
      </c>
      <c r="DE16" s="681"/>
      <c r="DF16" s="681"/>
      <c r="DG16" s="681"/>
      <c r="DH16" s="681"/>
      <c r="DI16" s="681"/>
      <c r="DJ16" s="681"/>
      <c r="DK16" s="681"/>
      <c r="DL16" s="681"/>
      <c r="DM16" s="681"/>
      <c r="DN16" s="681"/>
      <c r="DO16" s="681"/>
      <c r="DP16" s="682"/>
      <c r="DQ16" s="686">
        <v>92141</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1179</v>
      </c>
      <c r="S17" s="681"/>
      <c r="T17" s="681"/>
      <c r="U17" s="681"/>
      <c r="V17" s="681"/>
      <c r="W17" s="681"/>
      <c r="X17" s="681"/>
      <c r="Y17" s="682"/>
      <c r="Z17" s="713">
        <v>0</v>
      </c>
      <c r="AA17" s="713"/>
      <c r="AB17" s="713"/>
      <c r="AC17" s="713"/>
      <c r="AD17" s="714">
        <v>1179</v>
      </c>
      <c r="AE17" s="714"/>
      <c r="AF17" s="714"/>
      <c r="AG17" s="714"/>
      <c r="AH17" s="714"/>
      <c r="AI17" s="714"/>
      <c r="AJ17" s="714"/>
      <c r="AK17" s="714"/>
      <c r="AL17" s="683">
        <v>0</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235</v>
      </c>
      <c r="BH17" s="681"/>
      <c r="BI17" s="681"/>
      <c r="BJ17" s="681"/>
      <c r="BK17" s="681"/>
      <c r="BL17" s="681"/>
      <c r="BM17" s="681"/>
      <c r="BN17" s="682"/>
      <c r="BO17" s="713" t="s">
        <v>235</v>
      </c>
      <c r="BP17" s="713"/>
      <c r="BQ17" s="713"/>
      <c r="BR17" s="713"/>
      <c r="BS17" s="686" t="s">
        <v>128</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767503</v>
      </c>
      <c r="CS17" s="681"/>
      <c r="CT17" s="681"/>
      <c r="CU17" s="681"/>
      <c r="CV17" s="681"/>
      <c r="CW17" s="681"/>
      <c r="CX17" s="681"/>
      <c r="CY17" s="682"/>
      <c r="CZ17" s="713">
        <v>13.7</v>
      </c>
      <c r="DA17" s="713"/>
      <c r="DB17" s="713"/>
      <c r="DC17" s="713"/>
      <c r="DD17" s="686" t="s">
        <v>128</v>
      </c>
      <c r="DE17" s="681"/>
      <c r="DF17" s="681"/>
      <c r="DG17" s="681"/>
      <c r="DH17" s="681"/>
      <c r="DI17" s="681"/>
      <c r="DJ17" s="681"/>
      <c r="DK17" s="681"/>
      <c r="DL17" s="681"/>
      <c r="DM17" s="681"/>
      <c r="DN17" s="681"/>
      <c r="DO17" s="681"/>
      <c r="DP17" s="682"/>
      <c r="DQ17" s="686">
        <v>765521</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3691</v>
      </c>
      <c r="S18" s="681"/>
      <c r="T18" s="681"/>
      <c r="U18" s="681"/>
      <c r="V18" s="681"/>
      <c r="W18" s="681"/>
      <c r="X18" s="681"/>
      <c r="Y18" s="682"/>
      <c r="Z18" s="713">
        <v>0.1</v>
      </c>
      <c r="AA18" s="713"/>
      <c r="AB18" s="713"/>
      <c r="AC18" s="713"/>
      <c r="AD18" s="714">
        <v>3691</v>
      </c>
      <c r="AE18" s="714"/>
      <c r="AF18" s="714"/>
      <c r="AG18" s="714"/>
      <c r="AH18" s="714"/>
      <c r="AI18" s="714"/>
      <c r="AJ18" s="714"/>
      <c r="AK18" s="714"/>
      <c r="AL18" s="683">
        <v>0.1</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235</v>
      </c>
      <c r="BH18" s="681"/>
      <c r="BI18" s="681"/>
      <c r="BJ18" s="681"/>
      <c r="BK18" s="681"/>
      <c r="BL18" s="681"/>
      <c r="BM18" s="681"/>
      <c r="BN18" s="682"/>
      <c r="BO18" s="713" t="s">
        <v>145</v>
      </c>
      <c r="BP18" s="713"/>
      <c r="BQ18" s="713"/>
      <c r="BR18" s="713"/>
      <c r="BS18" s="686" t="s">
        <v>128</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235</v>
      </c>
      <c r="DA18" s="713"/>
      <c r="DB18" s="713"/>
      <c r="DC18" s="713"/>
      <c r="DD18" s="686" t="s">
        <v>128</v>
      </c>
      <c r="DE18" s="681"/>
      <c r="DF18" s="681"/>
      <c r="DG18" s="681"/>
      <c r="DH18" s="681"/>
      <c r="DI18" s="681"/>
      <c r="DJ18" s="681"/>
      <c r="DK18" s="681"/>
      <c r="DL18" s="681"/>
      <c r="DM18" s="681"/>
      <c r="DN18" s="681"/>
      <c r="DO18" s="681"/>
      <c r="DP18" s="682"/>
      <c r="DQ18" s="686" t="s">
        <v>235</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1479</v>
      </c>
      <c r="S19" s="681"/>
      <c r="T19" s="681"/>
      <c r="U19" s="681"/>
      <c r="V19" s="681"/>
      <c r="W19" s="681"/>
      <c r="X19" s="681"/>
      <c r="Y19" s="682"/>
      <c r="Z19" s="713">
        <v>0</v>
      </c>
      <c r="AA19" s="713"/>
      <c r="AB19" s="713"/>
      <c r="AC19" s="713"/>
      <c r="AD19" s="714">
        <v>1479</v>
      </c>
      <c r="AE19" s="714"/>
      <c r="AF19" s="714"/>
      <c r="AG19" s="714"/>
      <c r="AH19" s="714"/>
      <c r="AI19" s="714"/>
      <c r="AJ19" s="714"/>
      <c r="AK19" s="714"/>
      <c r="AL19" s="683">
        <v>0</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v>7057</v>
      </c>
      <c r="BH19" s="681"/>
      <c r="BI19" s="681"/>
      <c r="BJ19" s="681"/>
      <c r="BK19" s="681"/>
      <c r="BL19" s="681"/>
      <c r="BM19" s="681"/>
      <c r="BN19" s="682"/>
      <c r="BO19" s="713">
        <v>1</v>
      </c>
      <c r="BP19" s="713"/>
      <c r="BQ19" s="713"/>
      <c r="BR19" s="713"/>
      <c r="BS19" s="686" t="s">
        <v>235</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235</v>
      </c>
      <c r="CS19" s="681"/>
      <c r="CT19" s="681"/>
      <c r="CU19" s="681"/>
      <c r="CV19" s="681"/>
      <c r="CW19" s="681"/>
      <c r="CX19" s="681"/>
      <c r="CY19" s="682"/>
      <c r="CZ19" s="713" t="s">
        <v>128</v>
      </c>
      <c r="DA19" s="713"/>
      <c r="DB19" s="713"/>
      <c r="DC19" s="713"/>
      <c r="DD19" s="686" t="s">
        <v>235</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1857</v>
      </c>
      <c r="S20" s="681"/>
      <c r="T20" s="681"/>
      <c r="U20" s="681"/>
      <c r="V20" s="681"/>
      <c r="W20" s="681"/>
      <c r="X20" s="681"/>
      <c r="Y20" s="682"/>
      <c r="Z20" s="713">
        <v>0</v>
      </c>
      <c r="AA20" s="713"/>
      <c r="AB20" s="713"/>
      <c r="AC20" s="713"/>
      <c r="AD20" s="714">
        <v>1857</v>
      </c>
      <c r="AE20" s="714"/>
      <c r="AF20" s="714"/>
      <c r="AG20" s="714"/>
      <c r="AH20" s="714"/>
      <c r="AI20" s="714"/>
      <c r="AJ20" s="714"/>
      <c r="AK20" s="714"/>
      <c r="AL20" s="683">
        <v>0.1</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v>7057</v>
      </c>
      <c r="BH20" s="681"/>
      <c r="BI20" s="681"/>
      <c r="BJ20" s="681"/>
      <c r="BK20" s="681"/>
      <c r="BL20" s="681"/>
      <c r="BM20" s="681"/>
      <c r="BN20" s="682"/>
      <c r="BO20" s="713">
        <v>1</v>
      </c>
      <c r="BP20" s="713"/>
      <c r="BQ20" s="713"/>
      <c r="BR20" s="713"/>
      <c r="BS20" s="686" t="s">
        <v>128</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5620581</v>
      </c>
      <c r="CS20" s="681"/>
      <c r="CT20" s="681"/>
      <c r="CU20" s="681"/>
      <c r="CV20" s="681"/>
      <c r="CW20" s="681"/>
      <c r="CX20" s="681"/>
      <c r="CY20" s="682"/>
      <c r="CZ20" s="713">
        <v>100</v>
      </c>
      <c r="DA20" s="713"/>
      <c r="DB20" s="713"/>
      <c r="DC20" s="713"/>
      <c r="DD20" s="686">
        <v>414445</v>
      </c>
      <c r="DE20" s="681"/>
      <c r="DF20" s="681"/>
      <c r="DG20" s="681"/>
      <c r="DH20" s="681"/>
      <c r="DI20" s="681"/>
      <c r="DJ20" s="681"/>
      <c r="DK20" s="681"/>
      <c r="DL20" s="681"/>
      <c r="DM20" s="681"/>
      <c r="DN20" s="681"/>
      <c r="DO20" s="681"/>
      <c r="DP20" s="682"/>
      <c r="DQ20" s="686">
        <v>3987226</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355</v>
      </c>
      <c r="S21" s="681"/>
      <c r="T21" s="681"/>
      <c r="U21" s="681"/>
      <c r="V21" s="681"/>
      <c r="W21" s="681"/>
      <c r="X21" s="681"/>
      <c r="Y21" s="682"/>
      <c r="Z21" s="713">
        <v>0</v>
      </c>
      <c r="AA21" s="713"/>
      <c r="AB21" s="713"/>
      <c r="AC21" s="713"/>
      <c r="AD21" s="714">
        <v>355</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v>7057</v>
      </c>
      <c r="BH21" s="681"/>
      <c r="BI21" s="681"/>
      <c r="BJ21" s="681"/>
      <c r="BK21" s="681"/>
      <c r="BL21" s="681"/>
      <c r="BM21" s="681"/>
      <c r="BN21" s="682"/>
      <c r="BO21" s="713">
        <v>1</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2762392</v>
      </c>
      <c r="S22" s="681"/>
      <c r="T22" s="681"/>
      <c r="U22" s="681"/>
      <c r="V22" s="681"/>
      <c r="W22" s="681"/>
      <c r="X22" s="681"/>
      <c r="Y22" s="682"/>
      <c r="Z22" s="713">
        <v>46</v>
      </c>
      <c r="AA22" s="713"/>
      <c r="AB22" s="713"/>
      <c r="AC22" s="713"/>
      <c r="AD22" s="714">
        <v>2329005</v>
      </c>
      <c r="AE22" s="714"/>
      <c r="AF22" s="714"/>
      <c r="AG22" s="714"/>
      <c r="AH22" s="714"/>
      <c r="AI22" s="714"/>
      <c r="AJ22" s="714"/>
      <c r="AK22" s="714"/>
      <c r="AL22" s="683">
        <v>71.3</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235</v>
      </c>
      <c r="BH22" s="681"/>
      <c r="BI22" s="681"/>
      <c r="BJ22" s="681"/>
      <c r="BK22" s="681"/>
      <c r="BL22" s="681"/>
      <c r="BM22" s="681"/>
      <c r="BN22" s="682"/>
      <c r="BO22" s="713" t="s">
        <v>128</v>
      </c>
      <c r="BP22" s="713"/>
      <c r="BQ22" s="713"/>
      <c r="BR22" s="713"/>
      <c r="BS22" s="686" t="s">
        <v>235</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2329005</v>
      </c>
      <c r="S23" s="681"/>
      <c r="T23" s="681"/>
      <c r="U23" s="681"/>
      <c r="V23" s="681"/>
      <c r="W23" s="681"/>
      <c r="X23" s="681"/>
      <c r="Y23" s="682"/>
      <c r="Z23" s="713">
        <v>38.799999999999997</v>
      </c>
      <c r="AA23" s="713"/>
      <c r="AB23" s="713"/>
      <c r="AC23" s="713"/>
      <c r="AD23" s="714">
        <v>2329005</v>
      </c>
      <c r="AE23" s="714"/>
      <c r="AF23" s="714"/>
      <c r="AG23" s="714"/>
      <c r="AH23" s="714"/>
      <c r="AI23" s="714"/>
      <c r="AJ23" s="714"/>
      <c r="AK23" s="714"/>
      <c r="AL23" s="683">
        <v>71.3</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235</v>
      </c>
      <c r="BP23" s="713"/>
      <c r="BQ23" s="713"/>
      <c r="BR23" s="713"/>
      <c r="BS23" s="686" t="s">
        <v>128</v>
      </c>
      <c r="BT23" s="681"/>
      <c r="BU23" s="681"/>
      <c r="BV23" s="681"/>
      <c r="BW23" s="681"/>
      <c r="BX23" s="681"/>
      <c r="BY23" s="681"/>
      <c r="BZ23" s="681"/>
      <c r="CA23" s="681"/>
      <c r="CB23" s="727"/>
      <c r="CD23" s="784" t="s">
        <v>223</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433387</v>
      </c>
      <c r="S24" s="681"/>
      <c r="T24" s="681"/>
      <c r="U24" s="681"/>
      <c r="V24" s="681"/>
      <c r="W24" s="681"/>
      <c r="X24" s="681"/>
      <c r="Y24" s="682"/>
      <c r="Z24" s="713">
        <v>7.2</v>
      </c>
      <c r="AA24" s="713"/>
      <c r="AB24" s="713"/>
      <c r="AC24" s="713"/>
      <c r="AD24" s="714" t="s">
        <v>235</v>
      </c>
      <c r="AE24" s="714"/>
      <c r="AF24" s="714"/>
      <c r="AG24" s="714"/>
      <c r="AH24" s="714"/>
      <c r="AI24" s="714"/>
      <c r="AJ24" s="714"/>
      <c r="AK24" s="714"/>
      <c r="AL24" s="683" t="s">
        <v>235</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235</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1972388</v>
      </c>
      <c r="CS24" s="736"/>
      <c r="CT24" s="736"/>
      <c r="CU24" s="736"/>
      <c r="CV24" s="736"/>
      <c r="CW24" s="736"/>
      <c r="CX24" s="736"/>
      <c r="CY24" s="779"/>
      <c r="CZ24" s="780">
        <v>35.1</v>
      </c>
      <c r="DA24" s="751"/>
      <c r="DB24" s="751"/>
      <c r="DC24" s="783"/>
      <c r="DD24" s="778">
        <v>1752817</v>
      </c>
      <c r="DE24" s="736"/>
      <c r="DF24" s="736"/>
      <c r="DG24" s="736"/>
      <c r="DH24" s="736"/>
      <c r="DI24" s="736"/>
      <c r="DJ24" s="736"/>
      <c r="DK24" s="779"/>
      <c r="DL24" s="778">
        <v>1746972</v>
      </c>
      <c r="DM24" s="736"/>
      <c r="DN24" s="736"/>
      <c r="DO24" s="736"/>
      <c r="DP24" s="736"/>
      <c r="DQ24" s="736"/>
      <c r="DR24" s="736"/>
      <c r="DS24" s="736"/>
      <c r="DT24" s="736"/>
      <c r="DU24" s="736"/>
      <c r="DV24" s="779"/>
      <c r="DW24" s="780">
        <v>51.9</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235</v>
      </c>
      <c r="AA25" s="713"/>
      <c r="AB25" s="713"/>
      <c r="AC25" s="713"/>
      <c r="AD25" s="714" t="s">
        <v>235</v>
      </c>
      <c r="AE25" s="714"/>
      <c r="AF25" s="714"/>
      <c r="AG25" s="714"/>
      <c r="AH25" s="714"/>
      <c r="AI25" s="714"/>
      <c r="AJ25" s="714"/>
      <c r="AK25" s="714"/>
      <c r="AL25" s="683" t="s">
        <v>128</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235</v>
      </c>
      <c r="BP25" s="713"/>
      <c r="BQ25" s="713"/>
      <c r="BR25" s="713"/>
      <c r="BS25" s="686" t="s">
        <v>128</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955281</v>
      </c>
      <c r="CS25" s="699"/>
      <c r="CT25" s="699"/>
      <c r="CU25" s="699"/>
      <c r="CV25" s="699"/>
      <c r="CW25" s="699"/>
      <c r="CX25" s="699"/>
      <c r="CY25" s="700"/>
      <c r="CZ25" s="683">
        <v>17</v>
      </c>
      <c r="DA25" s="701"/>
      <c r="DB25" s="701"/>
      <c r="DC25" s="702"/>
      <c r="DD25" s="686">
        <v>906710</v>
      </c>
      <c r="DE25" s="699"/>
      <c r="DF25" s="699"/>
      <c r="DG25" s="699"/>
      <c r="DH25" s="699"/>
      <c r="DI25" s="699"/>
      <c r="DJ25" s="699"/>
      <c r="DK25" s="700"/>
      <c r="DL25" s="686">
        <v>906615</v>
      </c>
      <c r="DM25" s="699"/>
      <c r="DN25" s="699"/>
      <c r="DO25" s="699"/>
      <c r="DP25" s="699"/>
      <c r="DQ25" s="699"/>
      <c r="DR25" s="699"/>
      <c r="DS25" s="699"/>
      <c r="DT25" s="699"/>
      <c r="DU25" s="699"/>
      <c r="DV25" s="700"/>
      <c r="DW25" s="683">
        <v>26.9</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3699295</v>
      </c>
      <c r="S26" s="681"/>
      <c r="T26" s="681"/>
      <c r="U26" s="681"/>
      <c r="V26" s="681"/>
      <c r="W26" s="681"/>
      <c r="X26" s="681"/>
      <c r="Y26" s="682"/>
      <c r="Z26" s="713">
        <v>61.6</v>
      </c>
      <c r="AA26" s="713"/>
      <c r="AB26" s="713"/>
      <c r="AC26" s="713"/>
      <c r="AD26" s="714">
        <v>3265908</v>
      </c>
      <c r="AE26" s="714"/>
      <c r="AF26" s="714"/>
      <c r="AG26" s="714"/>
      <c r="AH26" s="714"/>
      <c r="AI26" s="714"/>
      <c r="AJ26" s="714"/>
      <c r="AK26" s="714"/>
      <c r="AL26" s="683">
        <v>99.9</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235</v>
      </c>
      <c r="BP26" s="713"/>
      <c r="BQ26" s="713"/>
      <c r="BR26" s="713"/>
      <c r="BS26" s="686" t="s">
        <v>235</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551161</v>
      </c>
      <c r="CS26" s="681"/>
      <c r="CT26" s="681"/>
      <c r="CU26" s="681"/>
      <c r="CV26" s="681"/>
      <c r="CW26" s="681"/>
      <c r="CX26" s="681"/>
      <c r="CY26" s="682"/>
      <c r="CZ26" s="683">
        <v>9.8000000000000007</v>
      </c>
      <c r="DA26" s="701"/>
      <c r="DB26" s="701"/>
      <c r="DC26" s="702"/>
      <c r="DD26" s="686">
        <v>513222</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1360</v>
      </c>
      <c r="S27" s="681"/>
      <c r="T27" s="681"/>
      <c r="U27" s="681"/>
      <c r="V27" s="681"/>
      <c r="W27" s="681"/>
      <c r="X27" s="681"/>
      <c r="Y27" s="682"/>
      <c r="Z27" s="713">
        <v>0</v>
      </c>
      <c r="AA27" s="713"/>
      <c r="AB27" s="713"/>
      <c r="AC27" s="713"/>
      <c r="AD27" s="714">
        <v>1360</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737453</v>
      </c>
      <c r="BH27" s="681"/>
      <c r="BI27" s="681"/>
      <c r="BJ27" s="681"/>
      <c r="BK27" s="681"/>
      <c r="BL27" s="681"/>
      <c r="BM27" s="681"/>
      <c r="BN27" s="682"/>
      <c r="BO27" s="713">
        <v>100</v>
      </c>
      <c r="BP27" s="713"/>
      <c r="BQ27" s="713"/>
      <c r="BR27" s="713"/>
      <c r="BS27" s="686">
        <v>48175</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249604</v>
      </c>
      <c r="CS27" s="699"/>
      <c r="CT27" s="699"/>
      <c r="CU27" s="699"/>
      <c r="CV27" s="699"/>
      <c r="CW27" s="699"/>
      <c r="CX27" s="699"/>
      <c r="CY27" s="700"/>
      <c r="CZ27" s="683">
        <v>4.4000000000000004</v>
      </c>
      <c r="DA27" s="701"/>
      <c r="DB27" s="701"/>
      <c r="DC27" s="702"/>
      <c r="DD27" s="686">
        <v>80586</v>
      </c>
      <c r="DE27" s="699"/>
      <c r="DF27" s="699"/>
      <c r="DG27" s="699"/>
      <c r="DH27" s="699"/>
      <c r="DI27" s="699"/>
      <c r="DJ27" s="699"/>
      <c r="DK27" s="700"/>
      <c r="DL27" s="686">
        <v>74836</v>
      </c>
      <c r="DM27" s="699"/>
      <c r="DN27" s="699"/>
      <c r="DO27" s="699"/>
      <c r="DP27" s="699"/>
      <c r="DQ27" s="699"/>
      <c r="DR27" s="699"/>
      <c r="DS27" s="699"/>
      <c r="DT27" s="699"/>
      <c r="DU27" s="699"/>
      <c r="DV27" s="700"/>
      <c r="DW27" s="683">
        <v>2.2000000000000002</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20953</v>
      </c>
      <c r="S28" s="681"/>
      <c r="T28" s="681"/>
      <c r="U28" s="681"/>
      <c r="V28" s="681"/>
      <c r="W28" s="681"/>
      <c r="X28" s="681"/>
      <c r="Y28" s="682"/>
      <c r="Z28" s="713">
        <v>0.3</v>
      </c>
      <c r="AA28" s="713"/>
      <c r="AB28" s="713"/>
      <c r="AC28" s="713"/>
      <c r="AD28" s="714" t="s">
        <v>235</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767503</v>
      </c>
      <c r="CS28" s="681"/>
      <c r="CT28" s="681"/>
      <c r="CU28" s="681"/>
      <c r="CV28" s="681"/>
      <c r="CW28" s="681"/>
      <c r="CX28" s="681"/>
      <c r="CY28" s="682"/>
      <c r="CZ28" s="683">
        <v>13.7</v>
      </c>
      <c r="DA28" s="701"/>
      <c r="DB28" s="701"/>
      <c r="DC28" s="702"/>
      <c r="DD28" s="686">
        <v>765521</v>
      </c>
      <c r="DE28" s="681"/>
      <c r="DF28" s="681"/>
      <c r="DG28" s="681"/>
      <c r="DH28" s="681"/>
      <c r="DI28" s="681"/>
      <c r="DJ28" s="681"/>
      <c r="DK28" s="682"/>
      <c r="DL28" s="686">
        <v>765521</v>
      </c>
      <c r="DM28" s="681"/>
      <c r="DN28" s="681"/>
      <c r="DO28" s="681"/>
      <c r="DP28" s="681"/>
      <c r="DQ28" s="681"/>
      <c r="DR28" s="681"/>
      <c r="DS28" s="681"/>
      <c r="DT28" s="681"/>
      <c r="DU28" s="681"/>
      <c r="DV28" s="682"/>
      <c r="DW28" s="683">
        <v>22.7</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51107</v>
      </c>
      <c r="S29" s="681"/>
      <c r="T29" s="681"/>
      <c r="U29" s="681"/>
      <c r="V29" s="681"/>
      <c r="W29" s="681"/>
      <c r="X29" s="681"/>
      <c r="Y29" s="682"/>
      <c r="Z29" s="713">
        <v>0.9</v>
      </c>
      <c r="AA29" s="713"/>
      <c r="AB29" s="713"/>
      <c r="AC29" s="713"/>
      <c r="AD29" s="714">
        <v>1240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305</v>
      </c>
      <c r="CE29" s="766"/>
      <c r="CF29" s="719" t="s">
        <v>306</v>
      </c>
      <c r="CG29" s="720"/>
      <c r="CH29" s="720"/>
      <c r="CI29" s="720"/>
      <c r="CJ29" s="720"/>
      <c r="CK29" s="720"/>
      <c r="CL29" s="720"/>
      <c r="CM29" s="720"/>
      <c r="CN29" s="720"/>
      <c r="CO29" s="720"/>
      <c r="CP29" s="720"/>
      <c r="CQ29" s="721"/>
      <c r="CR29" s="680">
        <v>767503</v>
      </c>
      <c r="CS29" s="699"/>
      <c r="CT29" s="699"/>
      <c r="CU29" s="699"/>
      <c r="CV29" s="699"/>
      <c r="CW29" s="699"/>
      <c r="CX29" s="699"/>
      <c r="CY29" s="700"/>
      <c r="CZ29" s="683">
        <v>13.7</v>
      </c>
      <c r="DA29" s="701"/>
      <c r="DB29" s="701"/>
      <c r="DC29" s="702"/>
      <c r="DD29" s="686">
        <v>765521</v>
      </c>
      <c r="DE29" s="699"/>
      <c r="DF29" s="699"/>
      <c r="DG29" s="699"/>
      <c r="DH29" s="699"/>
      <c r="DI29" s="699"/>
      <c r="DJ29" s="699"/>
      <c r="DK29" s="700"/>
      <c r="DL29" s="686">
        <v>765521</v>
      </c>
      <c r="DM29" s="699"/>
      <c r="DN29" s="699"/>
      <c r="DO29" s="699"/>
      <c r="DP29" s="699"/>
      <c r="DQ29" s="699"/>
      <c r="DR29" s="699"/>
      <c r="DS29" s="699"/>
      <c r="DT29" s="699"/>
      <c r="DU29" s="699"/>
      <c r="DV29" s="700"/>
      <c r="DW29" s="683">
        <v>22.7</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3674</v>
      </c>
      <c r="S30" s="681"/>
      <c r="T30" s="681"/>
      <c r="U30" s="681"/>
      <c r="V30" s="681"/>
      <c r="W30" s="681"/>
      <c r="X30" s="681"/>
      <c r="Y30" s="682"/>
      <c r="Z30" s="713">
        <v>0.1</v>
      </c>
      <c r="AA30" s="713"/>
      <c r="AB30" s="713"/>
      <c r="AC30" s="713"/>
      <c r="AD30" s="714" t="s">
        <v>128</v>
      </c>
      <c r="AE30" s="714"/>
      <c r="AF30" s="714"/>
      <c r="AG30" s="714"/>
      <c r="AH30" s="714"/>
      <c r="AI30" s="714"/>
      <c r="AJ30" s="714"/>
      <c r="AK30" s="714"/>
      <c r="AL30" s="683" t="s">
        <v>235</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742638</v>
      </c>
      <c r="CS30" s="681"/>
      <c r="CT30" s="681"/>
      <c r="CU30" s="681"/>
      <c r="CV30" s="681"/>
      <c r="CW30" s="681"/>
      <c r="CX30" s="681"/>
      <c r="CY30" s="682"/>
      <c r="CZ30" s="683">
        <v>13.2</v>
      </c>
      <c r="DA30" s="701"/>
      <c r="DB30" s="701"/>
      <c r="DC30" s="702"/>
      <c r="DD30" s="686">
        <v>740906</v>
      </c>
      <c r="DE30" s="681"/>
      <c r="DF30" s="681"/>
      <c r="DG30" s="681"/>
      <c r="DH30" s="681"/>
      <c r="DI30" s="681"/>
      <c r="DJ30" s="681"/>
      <c r="DK30" s="682"/>
      <c r="DL30" s="686">
        <v>740906</v>
      </c>
      <c r="DM30" s="681"/>
      <c r="DN30" s="681"/>
      <c r="DO30" s="681"/>
      <c r="DP30" s="681"/>
      <c r="DQ30" s="681"/>
      <c r="DR30" s="681"/>
      <c r="DS30" s="681"/>
      <c r="DT30" s="681"/>
      <c r="DU30" s="681"/>
      <c r="DV30" s="682"/>
      <c r="DW30" s="683">
        <v>22</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1156200</v>
      </c>
      <c r="S31" s="681"/>
      <c r="T31" s="681"/>
      <c r="U31" s="681"/>
      <c r="V31" s="681"/>
      <c r="W31" s="681"/>
      <c r="X31" s="681"/>
      <c r="Y31" s="682"/>
      <c r="Z31" s="713">
        <v>19.2</v>
      </c>
      <c r="AA31" s="713"/>
      <c r="AB31" s="713"/>
      <c r="AC31" s="713"/>
      <c r="AD31" s="714" t="s">
        <v>128</v>
      </c>
      <c r="AE31" s="714"/>
      <c r="AF31" s="714"/>
      <c r="AG31" s="714"/>
      <c r="AH31" s="714"/>
      <c r="AI31" s="714"/>
      <c r="AJ31" s="714"/>
      <c r="AK31" s="714"/>
      <c r="AL31" s="683" t="s">
        <v>128</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99.4</v>
      </c>
      <c r="BH31" s="750"/>
      <c r="BI31" s="750"/>
      <c r="BJ31" s="750"/>
      <c r="BK31" s="750"/>
      <c r="BL31" s="750"/>
      <c r="BM31" s="751">
        <v>97.7</v>
      </c>
      <c r="BN31" s="750"/>
      <c r="BO31" s="750"/>
      <c r="BP31" s="750"/>
      <c r="BQ31" s="752"/>
      <c r="BR31" s="749">
        <v>99.3</v>
      </c>
      <c r="BS31" s="750"/>
      <c r="BT31" s="750"/>
      <c r="BU31" s="750"/>
      <c r="BV31" s="750"/>
      <c r="BW31" s="750"/>
      <c r="BX31" s="751">
        <v>97.9</v>
      </c>
      <c r="BY31" s="750"/>
      <c r="BZ31" s="750"/>
      <c r="CA31" s="750"/>
      <c r="CB31" s="752"/>
      <c r="CD31" s="767"/>
      <c r="CE31" s="768"/>
      <c r="CF31" s="719" t="s">
        <v>314</v>
      </c>
      <c r="CG31" s="720"/>
      <c r="CH31" s="720"/>
      <c r="CI31" s="720"/>
      <c r="CJ31" s="720"/>
      <c r="CK31" s="720"/>
      <c r="CL31" s="720"/>
      <c r="CM31" s="720"/>
      <c r="CN31" s="720"/>
      <c r="CO31" s="720"/>
      <c r="CP31" s="720"/>
      <c r="CQ31" s="721"/>
      <c r="CR31" s="680">
        <v>24865</v>
      </c>
      <c r="CS31" s="699"/>
      <c r="CT31" s="699"/>
      <c r="CU31" s="699"/>
      <c r="CV31" s="699"/>
      <c r="CW31" s="699"/>
      <c r="CX31" s="699"/>
      <c r="CY31" s="700"/>
      <c r="CZ31" s="683">
        <v>0.4</v>
      </c>
      <c r="DA31" s="701"/>
      <c r="DB31" s="701"/>
      <c r="DC31" s="702"/>
      <c r="DD31" s="686">
        <v>24615</v>
      </c>
      <c r="DE31" s="699"/>
      <c r="DF31" s="699"/>
      <c r="DG31" s="699"/>
      <c r="DH31" s="699"/>
      <c r="DI31" s="699"/>
      <c r="DJ31" s="699"/>
      <c r="DK31" s="700"/>
      <c r="DL31" s="686">
        <v>24615</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235</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235</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99.8</v>
      </c>
      <c r="BH32" s="699"/>
      <c r="BI32" s="699"/>
      <c r="BJ32" s="699"/>
      <c r="BK32" s="699"/>
      <c r="BL32" s="699"/>
      <c r="BM32" s="684">
        <v>98.4</v>
      </c>
      <c r="BN32" s="745"/>
      <c r="BO32" s="745"/>
      <c r="BP32" s="745"/>
      <c r="BQ32" s="726"/>
      <c r="BR32" s="753">
        <v>99.6</v>
      </c>
      <c r="BS32" s="699"/>
      <c r="BT32" s="699"/>
      <c r="BU32" s="699"/>
      <c r="BV32" s="699"/>
      <c r="BW32" s="699"/>
      <c r="BX32" s="684">
        <v>98.3</v>
      </c>
      <c r="BY32" s="745"/>
      <c r="BZ32" s="745"/>
      <c r="CA32" s="745"/>
      <c r="CB32" s="726"/>
      <c r="CD32" s="769"/>
      <c r="CE32" s="770"/>
      <c r="CF32" s="719" t="s">
        <v>318</v>
      </c>
      <c r="CG32" s="720"/>
      <c r="CH32" s="720"/>
      <c r="CI32" s="720"/>
      <c r="CJ32" s="720"/>
      <c r="CK32" s="720"/>
      <c r="CL32" s="720"/>
      <c r="CM32" s="720"/>
      <c r="CN32" s="720"/>
      <c r="CO32" s="720"/>
      <c r="CP32" s="720"/>
      <c r="CQ32" s="721"/>
      <c r="CR32" s="680" t="s">
        <v>128</v>
      </c>
      <c r="CS32" s="681"/>
      <c r="CT32" s="681"/>
      <c r="CU32" s="681"/>
      <c r="CV32" s="681"/>
      <c r="CW32" s="681"/>
      <c r="CX32" s="681"/>
      <c r="CY32" s="682"/>
      <c r="CZ32" s="683" t="s">
        <v>235</v>
      </c>
      <c r="DA32" s="701"/>
      <c r="DB32" s="701"/>
      <c r="DC32" s="702"/>
      <c r="DD32" s="686" t="s">
        <v>128</v>
      </c>
      <c r="DE32" s="681"/>
      <c r="DF32" s="681"/>
      <c r="DG32" s="681"/>
      <c r="DH32" s="681"/>
      <c r="DI32" s="681"/>
      <c r="DJ32" s="681"/>
      <c r="DK32" s="682"/>
      <c r="DL32" s="686" t="s">
        <v>235</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285696</v>
      </c>
      <c r="S33" s="681"/>
      <c r="T33" s="681"/>
      <c r="U33" s="681"/>
      <c r="V33" s="681"/>
      <c r="W33" s="681"/>
      <c r="X33" s="681"/>
      <c r="Y33" s="682"/>
      <c r="Z33" s="713">
        <v>4.8</v>
      </c>
      <c r="AA33" s="713"/>
      <c r="AB33" s="713"/>
      <c r="AC33" s="713"/>
      <c r="AD33" s="714" t="s">
        <v>128</v>
      </c>
      <c r="AE33" s="714"/>
      <c r="AF33" s="714"/>
      <c r="AG33" s="714"/>
      <c r="AH33" s="714"/>
      <c r="AI33" s="714"/>
      <c r="AJ33" s="714"/>
      <c r="AK33" s="714"/>
      <c r="AL33" s="683" t="s">
        <v>235</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98.9</v>
      </c>
      <c r="BH33" s="665"/>
      <c r="BI33" s="665"/>
      <c r="BJ33" s="665"/>
      <c r="BK33" s="665"/>
      <c r="BL33" s="665"/>
      <c r="BM33" s="707">
        <v>96.4</v>
      </c>
      <c r="BN33" s="665"/>
      <c r="BO33" s="665"/>
      <c r="BP33" s="665"/>
      <c r="BQ33" s="709"/>
      <c r="BR33" s="744">
        <v>98.8</v>
      </c>
      <c r="BS33" s="665"/>
      <c r="BT33" s="665"/>
      <c r="BU33" s="665"/>
      <c r="BV33" s="665"/>
      <c r="BW33" s="665"/>
      <c r="BX33" s="707">
        <v>96.8</v>
      </c>
      <c r="BY33" s="665"/>
      <c r="BZ33" s="665"/>
      <c r="CA33" s="665"/>
      <c r="CB33" s="709"/>
      <c r="CD33" s="719" t="s">
        <v>321</v>
      </c>
      <c r="CE33" s="720"/>
      <c r="CF33" s="720"/>
      <c r="CG33" s="720"/>
      <c r="CH33" s="720"/>
      <c r="CI33" s="720"/>
      <c r="CJ33" s="720"/>
      <c r="CK33" s="720"/>
      <c r="CL33" s="720"/>
      <c r="CM33" s="720"/>
      <c r="CN33" s="720"/>
      <c r="CO33" s="720"/>
      <c r="CP33" s="720"/>
      <c r="CQ33" s="721"/>
      <c r="CR33" s="680">
        <v>2983504</v>
      </c>
      <c r="CS33" s="699"/>
      <c r="CT33" s="699"/>
      <c r="CU33" s="699"/>
      <c r="CV33" s="699"/>
      <c r="CW33" s="699"/>
      <c r="CX33" s="699"/>
      <c r="CY33" s="700"/>
      <c r="CZ33" s="683">
        <v>53.1</v>
      </c>
      <c r="DA33" s="701"/>
      <c r="DB33" s="701"/>
      <c r="DC33" s="702"/>
      <c r="DD33" s="686">
        <v>2010364</v>
      </c>
      <c r="DE33" s="699"/>
      <c r="DF33" s="699"/>
      <c r="DG33" s="699"/>
      <c r="DH33" s="699"/>
      <c r="DI33" s="699"/>
      <c r="DJ33" s="699"/>
      <c r="DK33" s="700"/>
      <c r="DL33" s="686">
        <v>1402020</v>
      </c>
      <c r="DM33" s="699"/>
      <c r="DN33" s="699"/>
      <c r="DO33" s="699"/>
      <c r="DP33" s="699"/>
      <c r="DQ33" s="699"/>
      <c r="DR33" s="699"/>
      <c r="DS33" s="699"/>
      <c r="DT33" s="699"/>
      <c r="DU33" s="699"/>
      <c r="DV33" s="700"/>
      <c r="DW33" s="683">
        <v>41.6</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18316</v>
      </c>
      <c r="S34" s="681"/>
      <c r="T34" s="681"/>
      <c r="U34" s="681"/>
      <c r="V34" s="681"/>
      <c r="W34" s="681"/>
      <c r="X34" s="681"/>
      <c r="Y34" s="682"/>
      <c r="Z34" s="713">
        <v>0.3</v>
      </c>
      <c r="AA34" s="713"/>
      <c r="AB34" s="713"/>
      <c r="AC34" s="713"/>
      <c r="AD34" s="714" t="s">
        <v>128</v>
      </c>
      <c r="AE34" s="714"/>
      <c r="AF34" s="714"/>
      <c r="AG34" s="714"/>
      <c r="AH34" s="714"/>
      <c r="AI34" s="714"/>
      <c r="AJ34" s="714"/>
      <c r="AK34" s="714"/>
      <c r="AL34" s="683" t="s">
        <v>235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670486</v>
      </c>
      <c r="CS34" s="681"/>
      <c r="CT34" s="681"/>
      <c r="CU34" s="681"/>
      <c r="CV34" s="681"/>
      <c r="CW34" s="681"/>
      <c r="CX34" s="681"/>
      <c r="CY34" s="682"/>
      <c r="CZ34" s="683">
        <v>11.9</v>
      </c>
      <c r="DA34" s="701"/>
      <c r="DB34" s="701"/>
      <c r="DC34" s="702"/>
      <c r="DD34" s="686">
        <v>559975</v>
      </c>
      <c r="DE34" s="681"/>
      <c r="DF34" s="681"/>
      <c r="DG34" s="681"/>
      <c r="DH34" s="681"/>
      <c r="DI34" s="681"/>
      <c r="DJ34" s="681"/>
      <c r="DK34" s="682"/>
      <c r="DL34" s="686">
        <v>385244</v>
      </c>
      <c r="DM34" s="681"/>
      <c r="DN34" s="681"/>
      <c r="DO34" s="681"/>
      <c r="DP34" s="681"/>
      <c r="DQ34" s="681"/>
      <c r="DR34" s="681"/>
      <c r="DS34" s="681"/>
      <c r="DT34" s="681"/>
      <c r="DU34" s="681"/>
      <c r="DV34" s="682"/>
      <c r="DW34" s="683">
        <v>11.4</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57758</v>
      </c>
      <c r="S35" s="681"/>
      <c r="T35" s="681"/>
      <c r="U35" s="681"/>
      <c r="V35" s="681"/>
      <c r="W35" s="681"/>
      <c r="X35" s="681"/>
      <c r="Y35" s="682"/>
      <c r="Z35" s="713">
        <v>1</v>
      </c>
      <c r="AA35" s="713"/>
      <c r="AB35" s="713"/>
      <c r="AC35" s="713"/>
      <c r="AD35" s="714" t="s">
        <v>128</v>
      </c>
      <c r="AE35" s="714"/>
      <c r="AF35" s="714"/>
      <c r="AG35" s="714"/>
      <c r="AH35" s="714"/>
      <c r="AI35" s="714"/>
      <c r="AJ35" s="714"/>
      <c r="AK35" s="714"/>
      <c r="AL35" s="683" t="s">
        <v>128</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233182</v>
      </c>
      <c r="CS35" s="699"/>
      <c r="CT35" s="699"/>
      <c r="CU35" s="699"/>
      <c r="CV35" s="699"/>
      <c r="CW35" s="699"/>
      <c r="CX35" s="699"/>
      <c r="CY35" s="700"/>
      <c r="CZ35" s="683">
        <v>4.0999999999999996</v>
      </c>
      <c r="DA35" s="701"/>
      <c r="DB35" s="701"/>
      <c r="DC35" s="702"/>
      <c r="DD35" s="686">
        <v>165873</v>
      </c>
      <c r="DE35" s="699"/>
      <c r="DF35" s="699"/>
      <c r="DG35" s="699"/>
      <c r="DH35" s="699"/>
      <c r="DI35" s="699"/>
      <c r="DJ35" s="699"/>
      <c r="DK35" s="700"/>
      <c r="DL35" s="686">
        <v>115374</v>
      </c>
      <c r="DM35" s="699"/>
      <c r="DN35" s="699"/>
      <c r="DO35" s="699"/>
      <c r="DP35" s="699"/>
      <c r="DQ35" s="699"/>
      <c r="DR35" s="699"/>
      <c r="DS35" s="699"/>
      <c r="DT35" s="699"/>
      <c r="DU35" s="699"/>
      <c r="DV35" s="700"/>
      <c r="DW35" s="683">
        <v>3.4</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204372</v>
      </c>
      <c r="S36" s="681"/>
      <c r="T36" s="681"/>
      <c r="U36" s="681"/>
      <c r="V36" s="681"/>
      <c r="W36" s="681"/>
      <c r="X36" s="681"/>
      <c r="Y36" s="682"/>
      <c r="Z36" s="713">
        <v>3.4</v>
      </c>
      <c r="AA36" s="713"/>
      <c r="AB36" s="713"/>
      <c r="AC36" s="713"/>
      <c r="AD36" s="714" t="s">
        <v>128</v>
      </c>
      <c r="AE36" s="714"/>
      <c r="AF36" s="714"/>
      <c r="AG36" s="714"/>
      <c r="AH36" s="714"/>
      <c r="AI36" s="714"/>
      <c r="AJ36" s="714"/>
      <c r="AK36" s="714"/>
      <c r="AL36" s="683" t="s">
        <v>235</v>
      </c>
      <c r="AM36" s="684"/>
      <c r="AN36" s="684"/>
      <c r="AO36" s="715"/>
      <c r="AP36" s="235"/>
      <c r="AQ36" s="732" t="s">
        <v>329</v>
      </c>
      <c r="AR36" s="733"/>
      <c r="AS36" s="733"/>
      <c r="AT36" s="733"/>
      <c r="AU36" s="733"/>
      <c r="AV36" s="733"/>
      <c r="AW36" s="733"/>
      <c r="AX36" s="733"/>
      <c r="AY36" s="734"/>
      <c r="AZ36" s="735">
        <v>718688</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95448</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1499247</v>
      </c>
      <c r="CS36" s="681"/>
      <c r="CT36" s="681"/>
      <c r="CU36" s="681"/>
      <c r="CV36" s="681"/>
      <c r="CW36" s="681"/>
      <c r="CX36" s="681"/>
      <c r="CY36" s="682"/>
      <c r="CZ36" s="683">
        <v>26.7</v>
      </c>
      <c r="DA36" s="701"/>
      <c r="DB36" s="701"/>
      <c r="DC36" s="702"/>
      <c r="DD36" s="686">
        <v>835602</v>
      </c>
      <c r="DE36" s="681"/>
      <c r="DF36" s="681"/>
      <c r="DG36" s="681"/>
      <c r="DH36" s="681"/>
      <c r="DI36" s="681"/>
      <c r="DJ36" s="681"/>
      <c r="DK36" s="682"/>
      <c r="DL36" s="686">
        <v>573363</v>
      </c>
      <c r="DM36" s="681"/>
      <c r="DN36" s="681"/>
      <c r="DO36" s="681"/>
      <c r="DP36" s="681"/>
      <c r="DQ36" s="681"/>
      <c r="DR36" s="681"/>
      <c r="DS36" s="681"/>
      <c r="DT36" s="681"/>
      <c r="DU36" s="681"/>
      <c r="DV36" s="682"/>
      <c r="DW36" s="683">
        <v>17</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120811</v>
      </c>
      <c r="S37" s="681"/>
      <c r="T37" s="681"/>
      <c r="U37" s="681"/>
      <c r="V37" s="681"/>
      <c r="W37" s="681"/>
      <c r="X37" s="681"/>
      <c r="Y37" s="682"/>
      <c r="Z37" s="713">
        <v>2</v>
      </c>
      <c r="AA37" s="713"/>
      <c r="AB37" s="713"/>
      <c r="AC37" s="713"/>
      <c r="AD37" s="714" t="s">
        <v>235</v>
      </c>
      <c r="AE37" s="714"/>
      <c r="AF37" s="714"/>
      <c r="AG37" s="714"/>
      <c r="AH37" s="714"/>
      <c r="AI37" s="714"/>
      <c r="AJ37" s="714"/>
      <c r="AK37" s="714"/>
      <c r="AL37" s="683" t="s">
        <v>235</v>
      </c>
      <c r="AM37" s="684"/>
      <c r="AN37" s="684"/>
      <c r="AO37" s="715"/>
      <c r="AQ37" s="723" t="s">
        <v>333</v>
      </c>
      <c r="AR37" s="724"/>
      <c r="AS37" s="724"/>
      <c r="AT37" s="724"/>
      <c r="AU37" s="724"/>
      <c r="AV37" s="724"/>
      <c r="AW37" s="724"/>
      <c r="AX37" s="724"/>
      <c r="AY37" s="725"/>
      <c r="AZ37" s="680">
        <v>270000</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60287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240674</v>
      </c>
      <c r="CS37" s="699"/>
      <c r="CT37" s="699"/>
      <c r="CU37" s="699"/>
      <c r="CV37" s="699"/>
      <c r="CW37" s="699"/>
      <c r="CX37" s="699"/>
      <c r="CY37" s="700"/>
      <c r="CZ37" s="683">
        <v>4.3</v>
      </c>
      <c r="DA37" s="701"/>
      <c r="DB37" s="701"/>
      <c r="DC37" s="702"/>
      <c r="DD37" s="686">
        <v>229374</v>
      </c>
      <c r="DE37" s="699"/>
      <c r="DF37" s="699"/>
      <c r="DG37" s="699"/>
      <c r="DH37" s="699"/>
      <c r="DI37" s="699"/>
      <c r="DJ37" s="699"/>
      <c r="DK37" s="700"/>
      <c r="DL37" s="686">
        <v>222921</v>
      </c>
      <c r="DM37" s="699"/>
      <c r="DN37" s="699"/>
      <c r="DO37" s="699"/>
      <c r="DP37" s="699"/>
      <c r="DQ37" s="699"/>
      <c r="DR37" s="699"/>
      <c r="DS37" s="699"/>
      <c r="DT37" s="699"/>
      <c r="DU37" s="699"/>
      <c r="DV37" s="700"/>
      <c r="DW37" s="683">
        <v>6.6</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59049</v>
      </c>
      <c r="S38" s="681"/>
      <c r="T38" s="681"/>
      <c r="U38" s="681"/>
      <c r="V38" s="681"/>
      <c r="W38" s="681"/>
      <c r="X38" s="681"/>
      <c r="Y38" s="682"/>
      <c r="Z38" s="713">
        <v>1</v>
      </c>
      <c r="AA38" s="713"/>
      <c r="AB38" s="713"/>
      <c r="AC38" s="713"/>
      <c r="AD38" s="714">
        <v>58</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v>144324</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707</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406260</v>
      </c>
      <c r="CS38" s="681"/>
      <c r="CT38" s="681"/>
      <c r="CU38" s="681"/>
      <c r="CV38" s="681"/>
      <c r="CW38" s="681"/>
      <c r="CX38" s="681"/>
      <c r="CY38" s="682"/>
      <c r="CZ38" s="683">
        <v>7.2</v>
      </c>
      <c r="DA38" s="701"/>
      <c r="DB38" s="701"/>
      <c r="DC38" s="702"/>
      <c r="DD38" s="686">
        <v>365788</v>
      </c>
      <c r="DE38" s="681"/>
      <c r="DF38" s="681"/>
      <c r="DG38" s="681"/>
      <c r="DH38" s="681"/>
      <c r="DI38" s="681"/>
      <c r="DJ38" s="681"/>
      <c r="DK38" s="682"/>
      <c r="DL38" s="686">
        <v>328039</v>
      </c>
      <c r="DM38" s="681"/>
      <c r="DN38" s="681"/>
      <c r="DO38" s="681"/>
      <c r="DP38" s="681"/>
      <c r="DQ38" s="681"/>
      <c r="DR38" s="681"/>
      <c r="DS38" s="681"/>
      <c r="DT38" s="681"/>
      <c r="DU38" s="681"/>
      <c r="DV38" s="682"/>
      <c r="DW38" s="683">
        <v>9.6999999999999993</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330131</v>
      </c>
      <c r="S39" s="681"/>
      <c r="T39" s="681"/>
      <c r="U39" s="681"/>
      <c r="V39" s="681"/>
      <c r="W39" s="681"/>
      <c r="X39" s="681"/>
      <c r="Y39" s="682"/>
      <c r="Z39" s="713">
        <v>5.5</v>
      </c>
      <c r="AA39" s="713"/>
      <c r="AB39" s="713"/>
      <c r="AC39" s="713"/>
      <c r="AD39" s="714" t="s">
        <v>235</v>
      </c>
      <c r="AE39" s="714"/>
      <c r="AF39" s="714"/>
      <c r="AG39" s="714"/>
      <c r="AH39" s="714"/>
      <c r="AI39" s="714"/>
      <c r="AJ39" s="714"/>
      <c r="AK39" s="714"/>
      <c r="AL39" s="683" t="s">
        <v>235</v>
      </c>
      <c r="AM39" s="684"/>
      <c r="AN39" s="684"/>
      <c r="AO39" s="715"/>
      <c r="AQ39" s="723" t="s">
        <v>341</v>
      </c>
      <c r="AR39" s="724"/>
      <c r="AS39" s="724"/>
      <c r="AT39" s="724"/>
      <c r="AU39" s="724"/>
      <c r="AV39" s="724"/>
      <c r="AW39" s="724"/>
      <c r="AX39" s="724"/>
      <c r="AY39" s="725"/>
      <c r="AZ39" s="680">
        <v>42428</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1117</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135290</v>
      </c>
      <c r="CS39" s="699"/>
      <c r="CT39" s="699"/>
      <c r="CU39" s="699"/>
      <c r="CV39" s="699"/>
      <c r="CW39" s="699"/>
      <c r="CX39" s="699"/>
      <c r="CY39" s="700"/>
      <c r="CZ39" s="683">
        <v>2.4</v>
      </c>
      <c r="DA39" s="701"/>
      <c r="DB39" s="701"/>
      <c r="DC39" s="702"/>
      <c r="DD39" s="686">
        <v>66312</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235</v>
      </c>
      <c r="AA40" s="713"/>
      <c r="AB40" s="713"/>
      <c r="AC40" s="713"/>
      <c r="AD40" s="714" t="s">
        <v>235</v>
      </c>
      <c r="AE40" s="714"/>
      <c r="AF40" s="714"/>
      <c r="AG40" s="714"/>
      <c r="AH40" s="714"/>
      <c r="AI40" s="714"/>
      <c r="AJ40" s="714"/>
      <c r="AK40" s="714"/>
      <c r="AL40" s="683" t="s">
        <v>235</v>
      </c>
      <c r="AM40" s="684"/>
      <c r="AN40" s="684"/>
      <c r="AO40" s="715"/>
      <c r="AQ40" s="723" t="s">
        <v>345</v>
      </c>
      <c r="AR40" s="724"/>
      <c r="AS40" s="724"/>
      <c r="AT40" s="724"/>
      <c r="AU40" s="724"/>
      <c r="AV40" s="724"/>
      <c r="AW40" s="724"/>
      <c r="AX40" s="724"/>
      <c r="AY40" s="725"/>
      <c r="AZ40" s="680" t="s">
        <v>235</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65</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39039</v>
      </c>
      <c r="CS40" s="681"/>
      <c r="CT40" s="681"/>
      <c r="CU40" s="681"/>
      <c r="CV40" s="681"/>
      <c r="CW40" s="681"/>
      <c r="CX40" s="681"/>
      <c r="CY40" s="682"/>
      <c r="CZ40" s="683">
        <v>0.7</v>
      </c>
      <c r="DA40" s="701"/>
      <c r="DB40" s="701"/>
      <c r="DC40" s="702"/>
      <c r="DD40" s="686">
        <v>16814</v>
      </c>
      <c r="DE40" s="681"/>
      <c r="DF40" s="681"/>
      <c r="DG40" s="681"/>
      <c r="DH40" s="681"/>
      <c r="DI40" s="681"/>
      <c r="DJ40" s="681"/>
      <c r="DK40" s="682"/>
      <c r="DL40" s="686" t="s">
        <v>128</v>
      </c>
      <c r="DM40" s="681"/>
      <c r="DN40" s="681"/>
      <c r="DO40" s="681"/>
      <c r="DP40" s="681"/>
      <c r="DQ40" s="681"/>
      <c r="DR40" s="681"/>
      <c r="DS40" s="681"/>
      <c r="DT40" s="681"/>
      <c r="DU40" s="681"/>
      <c r="DV40" s="682"/>
      <c r="DW40" s="683" t="s">
        <v>235</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235</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235</v>
      </c>
      <c r="AM41" s="684"/>
      <c r="AN41" s="684"/>
      <c r="AO41" s="715"/>
      <c r="AQ41" s="723" t="s">
        <v>350</v>
      </c>
      <c r="AR41" s="724"/>
      <c r="AS41" s="724"/>
      <c r="AT41" s="724"/>
      <c r="AU41" s="724"/>
      <c r="AV41" s="724"/>
      <c r="AW41" s="724"/>
      <c r="AX41" s="724"/>
      <c r="AY41" s="725"/>
      <c r="AZ41" s="680">
        <v>61191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235</v>
      </c>
      <c r="CS41" s="699"/>
      <c r="CT41" s="699"/>
      <c r="CU41" s="699"/>
      <c r="CV41" s="699"/>
      <c r="CW41" s="699"/>
      <c r="CX41" s="699"/>
      <c r="CY41" s="700"/>
      <c r="CZ41" s="683" t="s">
        <v>235</v>
      </c>
      <c r="DA41" s="701"/>
      <c r="DB41" s="701"/>
      <c r="DC41" s="702"/>
      <c r="DD41" s="686" t="s">
        <v>145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98900</v>
      </c>
      <c r="S42" s="681"/>
      <c r="T42" s="681"/>
      <c r="U42" s="681"/>
      <c r="V42" s="681"/>
      <c r="W42" s="681"/>
      <c r="X42" s="681"/>
      <c r="Y42" s="682"/>
      <c r="Z42" s="713">
        <v>1.6</v>
      </c>
      <c r="AA42" s="713"/>
      <c r="AB42" s="713"/>
      <c r="AC42" s="713"/>
      <c r="AD42" s="714" t="s">
        <v>235</v>
      </c>
      <c r="AE42" s="714"/>
      <c r="AF42" s="714"/>
      <c r="AG42" s="714"/>
      <c r="AH42" s="714"/>
      <c r="AI42" s="714"/>
      <c r="AJ42" s="714"/>
      <c r="AK42" s="714"/>
      <c r="AL42" s="683" t="s">
        <v>235</v>
      </c>
      <c r="AM42" s="684"/>
      <c r="AN42" s="684"/>
      <c r="AO42" s="715"/>
      <c r="AQ42" s="716" t="s">
        <v>354</v>
      </c>
      <c r="AR42" s="717"/>
      <c r="AS42" s="717"/>
      <c r="AT42" s="717"/>
      <c r="AU42" s="717"/>
      <c r="AV42" s="717"/>
      <c r="AW42" s="717"/>
      <c r="AX42" s="717"/>
      <c r="AY42" s="718"/>
      <c r="AZ42" s="664">
        <v>200745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405</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664689</v>
      </c>
      <c r="CS42" s="681"/>
      <c r="CT42" s="681"/>
      <c r="CU42" s="681"/>
      <c r="CV42" s="681"/>
      <c r="CW42" s="681"/>
      <c r="CX42" s="681"/>
      <c r="CY42" s="682"/>
      <c r="CZ42" s="683">
        <v>11.8</v>
      </c>
      <c r="DA42" s="684"/>
      <c r="DB42" s="684"/>
      <c r="DC42" s="685"/>
      <c r="DD42" s="686">
        <v>224045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6008722</v>
      </c>
      <c r="S43" s="703"/>
      <c r="T43" s="703"/>
      <c r="U43" s="703"/>
      <c r="V43" s="703"/>
      <c r="W43" s="703"/>
      <c r="X43" s="703"/>
      <c r="Y43" s="704"/>
      <c r="Z43" s="705">
        <v>100</v>
      </c>
      <c r="AA43" s="705"/>
      <c r="AB43" s="705"/>
      <c r="AC43" s="705"/>
      <c r="AD43" s="706">
        <v>3268566</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10664</v>
      </c>
      <c r="CS43" s="699"/>
      <c r="CT43" s="699"/>
      <c r="CU43" s="699"/>
      <c r="CV43" s="699"/>
      <c r="CW43" s="699"/>
      <c r="CX43" s="699"/>
      <c r="CY43" s="700"/>
      <c r="CZ43" s="683">
        <v>0.2</v>
      </c>
      <c r="DA43" s="701"/>
      <c r="DB43" s="701"/>
      <c r="DC43" s="702"/>
      <c r="DD43" s="686">
        <v>10344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359</v>
      </c>
      <c r="CG44" s="678"/>
      <c r="CH44" s="678"/>
      <c r="CI44" s="678"/>
      <c r="CJ44" s="678"/>
      <c r="CK44" s="678"/>
      <c r="CL44" s="678"/>
      <c r="CM44" s="678"/>
      <c r="CN44" s="678"/>
      <c r="CO44" s="678"/>
      <c r="CP44" s="678"/>
      <c r="CQ44" s="679"/>
      <c r="CR44" s="680">
        <v>414445</v>
      </c>
      <c r="CS44" s="681"/>
      <c r="CT44" s="681"/>
      <c r="CU44" s="681"/>
      <c r="CV44" s="681"/>
      <c r="CW44" s="681"/>
      <c r="CX44" s="681"/>
      <c r="CY44" s="682"/>
      <c r="CZ44" s="683">
        <v>7.4</v>
      </c>
      <c r="DA44" s="684"/>
      <c r="DB44" s="684"/>
      <c r="DC44" s="685"/>
      <c r="DD44" s="686">
        <v>131904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180351</v>
      </c>
      <c r="CS45" s="699"/>
      <c r="CT45" s="699"/>
      <c r="CU45" s="699"/>
      <c r="CV45" s="699"/>
      <c r="CW45" s="699"/>
      <c r="CX45" s="699"/>
      <c r="CY45" s="700"/>
      <c r="CZ45" s="683">
        <v>3.2</v>
      </c>
      <c r="DA45" s="701"/>
      <c r="DB45" s="701"/>
      <c r="DC45" s="702"/>
      <c r="DD45" s="686">
        <v>13838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216098</v>
      </c>
      <c r="CS46" s="681"/>
      <c r="CT46" s="681"/>
      <c r="CU46" s="681"/>
      <c r="CV46" s="681"/>
      <c r="CW46" s="681"/>
      <c r="CX46" s="681"/>
      <c r="CY46" s="682"/>
      <c r="CZ46" s="683">
        <v>3.8</v>
      </c>
      <c r="DA46" s="684"/>
      <c r="DB46" s="684"/>
      <c r="DC46" s="685"/>
      <c r="DD46" s="686">
        <v>104270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250244</v>
      </c>
      <c r="CS47" s="699"/>
      <c r="CT47" s="699"/>
      <c r="CU47" s="699"/>
      <c r="CV47" s="699"/>
      <c r="CW47" s="699"/>
      <c r="CX47" s="699"/>
      <c r="CY47" s="700"/>
      <c r="CZ47" s="683">
        <v>4.5</v>
      </c>
      <c r="DA47" s="701"/>
      <c r="DB47" s="701"/>
      <c r="DC47" s="702"/>
      <c r="DD47" s="686">
        <v>92141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5620581</v>
      </c>
      <c r="CS49" s="665"/>
      <c r="CT49" s="665"/>
      <c r="CU49" s="665"/>
      <c r="CV49" s="665"/>
      <c r="CW49" s="665"/>
      <c r="CX49" s="665"/>
      <c r="CY49" s="666"/>
      <c r="CZ49" s="667">
        <v>100</v>
      </c>
      <c r="DA49" s="668"/>
      <c r="DB49" s="668"/>
      <c r="DC49" s="669"/>
      <c r="DD49" s="670">
        <v>3987226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BBryz4N4SFg5vx2Hb6CzL6t52iSmSeS+fY+roUKBZPYpfja/C3au7ztlSsLVSUlcKzihUndm/y99JquZoMY/w==" saltValue="BqDj2gQZWu7uy6Fk6usFk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6010</v>
      </c>
      <c r="R7" s="1200"/>
      <c r="S7" s="1200"/>
      <c r="T7" s="1200"/>
      <c r="U7" s="1200"/>
      <c r="V7" s="1200">
        <v>5622</v>
      </c>
      <c r="W7" s="1200"/>
      <c r="X7" s="1200"/>
      <c r="Y7" s="1200"/>
      <c r="Z7" s="1200"/>
      <c r="AA7" s="1200">
        <v>388</v>
      </c>
      <c r="AB7" s="1200"/>
      <c r="AC7" s="1200"/>
      <c r="AD7" s="1200"/>
      <c r="AE7" s="1201"/>
      <c r="AF7" s="1202">
        <v>350</v>
      </c>
      <c r="AG7" s="1203"/>
      <c r="AH7" s="1203"/>
      <c r="AI7" s="1203"/>
      <c r="AJ7" s="1204"/>
      <c r="AK7" s="1186">
        <v>204</v>
      </c>
      <c r="AL7" s="1187"/>
      <c r="AM7" s="1187"/>
      <c r="AN7" s="1187"/>
      <c r="AO7" s="1187"/>
      <c r="AP7" s="1187">
        <v>5945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606</v>
      </c>
      <c r="BT7" s="1191"/>
      <c r="BU7" s="1191"/>
      <c r="BV7" s="1191"/>
      <c r="BW7" s="1191"/>
      <c r="BX7" s="1191"/>
      <c r="BY7" s="1191"/>
      <c r="BZ7" s="1191"/>
      <c r="CA7" s="1191"/>
      <c r="CB7" s="1191"/>
      <c r="CC7" s="1191"/>
      <c r="CD7" s="1191"/>
      <c r="CE7" s="1191"/>
      <c r="CF7" s="1191"/>
      <c r="CG7" s="1192"/>
      <c r="CH7" s="1183">
        <v>2</v>
      </c>
      <c r="CI7" s="1184"/>
      <c r="CJ7" s="1184"/>
      <c r="CK7" s="1184"/>
      <c r="CL7" s="1185"/>
      <c r="CM7" s="1183">
        <v>58</v>
      </c>
      <c r="CN7" s="1184"/>
      <c r="CO7" s="1184"/>
      <c r="CP7" s="1184"/>
      <c r="CQ7" s="1185"/>
      <c r="CR7" s="1183">
        <v>65</v>
      </c>
      <c r="CS7" s="1184"/>
      <c r="CT7" s="1184"/>
      <c r="CU7" s="1184"/>
      <c r="CV7" s="1185"/>
      <c r="CW7" s="1183">
        <v>6</v>
      </c>
      <c r="CX7" s="1184"/>
      <c r="CY7" s="1184"/>
      <c r="CZ7" s="1184"/>
      <c r="DA7" s="1185"/>
      <c r="DB7" s="1183" t="s">
        <v>609</v>
      </c>
      <c r="DC7" s="1184"/>
      <c r="DD7" s="1184"/>
      <c r="DE7" s="1184"/>
      <c r="DF7" s="1185"/>
      <c r="DG7" s="1183" t="s">
        <v>610</v>
      </c>
      <c r="DH7" s="1184"/>
      <c r="DI7" s="1184"/>
      <c r="DJ7" s="1184"/>
      <c r="DK7" s="1185"/>
      <c r="DL7" s="1183" t="s">
        <v>609</v>
      </c>
      <c r="DM7" s="1184"/>
      <c r="DN7" s="1184"/>
      <c r="DO7" s="1184"/>
      <c r="DP7" s="1185"/>
      <c r="DQ7" s="1183" t="s">
        <v>609</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-51</v>
      </c>
      <c r="CI8" s="1085"/>
      <c r="CJ8" s="1085"/>
      <c r="CK8" s="1085"/>
      <c r="CL8" s="1086"/>
      <c r="CM8" s="1084">
        <v>114</v>
      </c>
      <c r="CN8" s="1085"/>
      <c r="CO8" s="1085"/>
      <c r="CP8" s="1085"/>
      <c r="CQ8" s="1086"/>
      <c r="CR8" s="1084">
        <v>13</v>
      </c>
      <c r="CS8" s="1085"/>
      <c r="CT8" s="1085"/>
      <c r="CU8" s="1085"/>
      <c r="CV8" s="1086"/>
      <c r="CW8" s="1084">
        <v>8</v>
      </c>
      <c r="CX8" s="1085"/>
      <c r="CY8" s="1085"/>
      <c r="CZ8" s="1085"/>
      <c r="DA8" s="1086"/>
      <c r="DB8" s="1084" t="s">
        <v>609</v>
      </c>
      <c r="DC8" s="1085"/>
      <c r="DD8" s="1085"/>
      <c r="DE8" s="1085"/>
      <c r="DF8" s="1086"/>
      <c r="DG8" s="1084" t="s">
        <v>609</v>
      </c>
      <c r="DH8" s="1085"/>
      <c r="DI8" s="1085"/>
      <c r="DJ8" s="1085"/>
      <c r="DK8" s="1086"/>
      <c r="DL8" s="1084" t="s">
        <v>609</v>
      </c>
      <c r="DM8" s="1085"/>
      <c r="DN8" s="1085"/>
      <c r="DO8" s="1085"/>
      <c r="DP8" s="1086"/>
      <c r="DQ8" s="1084" t="s">
        <v>609</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608</v>
      </c>
      <c r="BT9" s="1110"/>
      <c r="BU9" s="1110"/>
      <c r="BV9" s="1110"/>
      <c r="BW9" s="1110"/>
      <c r="BX9" s="1110"/>
      <c r="BY9" s="1110"/>
      <c r="BZ9" s="1110"/>
      <c r="CA9" s="1110"/>
      <c r="CB9" s="1110"/>
      <c r="CC9" s="1110"/>
      <c r="CD9" s="1110"/>
      <c r="CE9" s="1110"/>
      <c r="CF9" s="1110"/>
      <c r="CG9" s="1111"/>
      <c r="CH9" s="1084">
        <v>7</v>
      </c>
      <c r="CI9" s="1085"/>
      <c r="CJ9" s="1085"/>
      <c r="CK9" s="1085"/>
      <c r="CL9" s="1086"/>
      <c r="CM9" s="1084">
        <v>20</v>
      </c>
      <c r="CN9" s="1085"/>
      <c r="CO9" s="1085"/>
      <c r="CP9" s="1085"/>
      <c r="CQ9" s="1086"/>
      <c r="CR9" s="1084">
        <v>10</v>
      </c>
      <c r="CS9" s="1085"/>
      <c r="CT9" s="1085"/>
      <c r="CU9" s="1085"/>
      <c r="CV9" s="1086"/>
      <c r="CW9" s="1084">
        <v>1</v>
      </c>
      <c r="CX9" s="1085"/>
      <c r="CY9" s="1085"/>
      <c r="CZ9" s="1085"/>
      <c r="DA9" s="1086"/>
      <c r="DB9" s="1084" t="s">
        <v>609</v>
      </c>
      <c r="DC9" s="1085"/>
      <c r="DD9" s="1085"/>
      <c r="DE9" s="1085"/>
      <c r="DF9" s="1086"/>
      <c r="DG9" s="1084" t="s">
        <v>609</v>
      </c>
      <c r="DH9" s="1085"/>
      <c r="DI9" s="1085"/>
      <c r="DJ9" s="1085"/>
      <c r="DK9" s="1086"/>
      <c r="DL9" s="1084" t="s">
        <v>609</v>
      </c>
      <c r="DM9" s="1085"/>
      <c r="DN9" s="1085"/>
      <c r="DO9" s="1085"/>
      <c r="DP9" s="1086"/>
      <c r="DQ9" s="1084" t="s">
        <v>609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6009</v>
      </c>
      <c r="R23" s="1164"/>
      <c r="S23" s="1164"/>
      <c r="T23" s="1164"/>
      <c r="U23" s="1164"/>
      <c r="V23" s="1164">
        <v>5621</v>
      </c>
      <c r="W23" s="1164"/>
      <c r="X23" s="1164"/>
      <c r="Y23" s="1164"/>
      <c r="Z23" s="1164"/>
      <c r="AA23" s="1164">
        <v>388</v>
      </c>
      <c r="AB23" s="1164"/>
      <c r="AC23" s="1164"/>
      <c r="AD23" s="1164"/>
      <c r="AE23" s="1165"/>
      <c r="AF23" s="1166">
        <v>350</v>
      </c>
      <c r="AG23" s="1164"/>
      <c r="AH23" s="1164"/>
      <c r="AI23" s="1164"/>
      <c r="AJ23" s="1167"/>
      <c r="AK23" s="1168"/>
      <c r="AL23" s="1169"/>
      <c r="AM23" s="1169"/>
      <c r="AN23" s="1169"/>
      <c r="AO23" s="1169"/>
      <c r="AP23" s="1164">
        <v>5945</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730</v>
      </c>
      <c r="R28" s="1149"/>
      <c r="S28" s="1149"/>
      <c r="T28" s="1149"/>
      <c r="U28" s="1149"/>
      <c r="V28" s="1149">
        <v>635</v>
      </c>
      <c r="W28" s="1149"/>
      <c r="X28" s="1149"/>
      <c r="Y28" s="1149"/>
      <c r="Z28" s="1149"/>
      <c r="AA28" s="1149">
        <v>95</v>
      </c>
      <c r="AB28" s="1149"/>
      <c r="AC28" s="1149"/>
      <c r="AD28" s="1149"/>
      <c r="AE28" s="1150"/>
      <c r="AF28" s="1151">
        <v>95</v>
      </c>
      <c r="AG28" s="1149"/>
      <c r="AH28" s="1149"/>
      <c r="AI28" s="1149"/>
      <c r="AJ28" s="1152"/>
      <c r="AK28" s="1153">
        <v>79</v>
      </c>
      <c r="AL28" s="1141"/>
      <c r="AM28" s="1141"/>
      <c r="AN28" s="1141"/>
      <c r="AO28" s="1141"/>
      <c r="AP28" s="1141" t="s">
        <v>611</v>
      </c>
      <c r="AQ28" s="1141"/>
      <c r="AR28" s="1141"/>
      <c r="AS28" s="1141"/>
      <c r="AT28" s="1141"/>
      <c r="AU28" s="1141" t="s">
        <v>611</v>
      </c>
      <c r="AV28" s="1141"/>
      <c r="AW28" s="1141"/>
      <c r="AX28" s="1141"/>
      <c r="AY28" s="1141"/>
      <c r="AZ28" s="1142" t="s">
        <v>611</v>
      </c>
      <c r="BA28" s="1142"/>
      <c r="BB28" s="1142"/>
      <c r="BC28" s="1142"/>
      <c r="BD28" s="1142"/>
      <c r="BE28" s="1143" t="s">
        <v>612</v>
      </c>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742</v>
      </c>
      <c r="R29" s="1139"/>
      <c r="S29" s="1139"/>
      <c r="T29" s="1139"/>
      <c r="U29" s="1139"/>
      <c r="V29" s="1139">
        <v>739</v>
      </c>
      <c r="W29" s="1139"/>
      <c r="X29" s="1139"/>
      <c r="Y29" s="1139"/>
      <c r="Z29" s="1139"/>
      <c r="AA29" s="1139">
        <v>2</v>
      </c>
      <c r="AB29" s="1139"/>
      <c r="AC29" s="1139"/>
      <c r="AD29" s="1139"/>
      <c r="AE29" s="1140"/>
      <c r="AF29" s="1114">
        <v>2</v>
      </c>
      <c r="AG29" s="1115"/>
      <c r="AH29" s="1115"/>
      <c r="AI29" s="1115"/>
      <c r="AJ29" s="1116"/>
      <c r="AK29" s="1075">
        <v>98</v>
      </c>
      <c r="AL29" s="1066"/>
      <c r="AM29" s="1066"/>
      <c r="AN29" s="1066"/>
      <c r="AO29" s="1066"/>
      <c r="AP29" s="1066" t="s">
        <v>613</v>
      </c>
      <c r="AQ29" s="1066"/>
      <c r="AR29" s="1066"/>
      <c r="AS29" s="1066"/>
      <c r="AT29" s="1066"/>
      <c r="AU29" s="1066" t="s">
        <v>613</v>
      </c>
      <c r="AV29" s="1066"/>
      <c r="AW29" s="1066"/>
      <c r="AX29" s="1066"/>
      <c r="AY29" s="1066"/>
      <c r="AZ29" s="1137" t="s">
        <v>611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93</v>
      </c>
      <c r="R30" s="1139"/>
      <c r="S30" s="1139"/>
      <c r="T30" s="1139"/>
      <c r="U30" s="1139"/>
      <c r="V30" s="1139">
        <v>93</v>
      </c>
      <c r="W30" s="1139"/>
      <c r="X30" s="1139"/>
      <c r="Y30" s="1139"/>
      <c r="Z30" s="1139"/>
      <c r="AA30" s="1139">
        <v>0</v>
      </c>
      <c r="AB30" s="1139"/>
      <c r="AC30" s="1139"/>
      <c r="AD30" s="1139"/>
      <c r="AE30" s="1140"/>
      <c r="AF30" s="1114">
        <v>0</v>
      </c>
      <c r="AG30" s="1115"/>
      <c r="AH30" s="1115"/>
      <c r="AI30" s="1115"/>
      <c r="AJ30" s="1116"/>
      <c r="AK30" s="1075">
        <v>28</v>
      </c>
      <c r="AL30" s="1066"/>
      <c r="AM30" s="1066"/>
      <c r="AN30" s="1066"/>
      <c r="AO30" s="1066"/>
      <c r="AP30" s="1066" t="s">
        <v>611</v>
      </c>
      <c r="AQ30" s="1066"/>
      <c r="AR30" s="1066"/>
      <c r="AS30" s="1066"/>
      <c r="AT30" s="1066"/>
      <c r="AU30" s="1066" t="s">
        <v>611</v>
      </c>
      <c r="AV30" s="1066"/>
      <c r="AW30" s="1066"/>
      <c r="AX30" s="1066"/>
      <c r="AY30" s="1066"/>
      <c r="AZ30" s="1137" t="s">
        <v>611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3</v>
      </c>
      <c r="R31" s="1139"/>
      <c r="S31" s="1139"/>
      <c r="T31" s="1139"/>
      <c r="U31" s="1139"/>
      <c r="V31" s="1139">
        <v>3</v>
      </c>
      <c r="W31" s="1139"/>
      <c r="X31" s="1139"/>
      <c r="Y31" s="1139"/>
      <c r="Z31" s="1139"/>
      <c r="AA31" s="1139" t="s">
        <v>628</v>
      </c>
      <c r="AB31" s="1139"/>
      <c r="AC31" s="1139"/>
      <c r="AD31" s="1139"/>
      <c r="AE31" s="1140"/>
      <c r="AF31" s="1114" t="s">
        <v>409</v>
      </c>
      <c r="AG31" s="1115"/>
      <c r="AH31" s="1115"/>
      <c r="AI31" s="1115"/>
      <c r="AJ31" s="1116"/>
      <c r="AK31" s="1075">
        <v>0</v>
      </c>
      <c r="AL31" s="1066"/>
      <c r="AM31" s="1066"/>
      <c r="AN31" s="1066"/>
      <c r="AO31" s="1066"/>
      <c r="AP31" s="1066" t="s">
        <v>611</v>
      </c>
      <c r="AQ31" s="1066"/>
      <c r="AR31" s="1066"/>
      <c r="AS31" s="1066"/>
      <c r="AT31" s="1066"/>
      <c r="AU31" s="1066" t="s">
        <v>611</v>
      </c>
      <c r="AV31" s="1066"/>
      <c r="AW31" s="1066"/>
      <c r="AX31" s="1066"/>
      <c r="AY31" s="1066"/>
      <c r="AZ31" s="1137" t="s">
        <v>611</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198</v>
      </c>
      <c r="R32" s="1139"/>
      <c r="S32" s="1139"/>
      <c r="T32" s="1139"/>
      <c r="U32" s="1139"/>
      <c r="V32" s="1139">
        <v>199</v>
      </c>
      <c r="W32" s="1139"/>
      <c r="X32" s="1139"/>
      <c r="Y32" s="1139"/>
      <c r="Z32" s="1139"/>
      <c r="AA32" s="1139">
        <v>-1</v>
      </c>
      <c r="AB32" s="1139"/>
      <c r="AC32" s="1139"/>
      <c r="AD32" s="1139"/>
      <c r="AE32" s="1140"/>
      <c r="AF32" s="1114">
        <v>256</v>
      </c>
      <c r="AG32" s="1115"/>
      <c r="AH32" s="1115"/>
      <c r="AI32" s="1115"/>
      <c r="AJ32" s="1116"/>
      <c r="AK32" s="1075">
        <v>42</v>
      </c>
      <c r="AL32" s="1066"/>
      <c r="AM32" s="1066"/>
      <c r="AN32" s="1066"/>
      <c r="AO32" s="1066"/>
      <c r="AP32" s="1066">
        <v>689</v>
      </c>
      <c r="AQ32" s="1066"/>
      <c r="AR32" s="1066"/>
      <c r="AS32" s="1066"/>
      <c r="AT32" s="1066"/>
      <c r="AU32" s="1066">
        <v>271</v>
      </c>
      <c r="AV32" s="1066"/>
      <c r="AW32" s="1066"/>
      <c r="AX32" s="1066"/>
      <c r="AY32" s="1066"/>
      <c r="AZ32" s="1137" t="s">
        <v>611</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659</v>
      </c>
      <c r="R33" s="1139"/>
      <c r="S33" s="1139"/>
      <c r="T33" s="1139"/>
      <c r="U33" s="1139"/>
      <c r="V33" s="1139">
        <v>708</v>
      </c>
      <c r="W33" s="1139"/>
      <c r="X33" s="1139"/>
      <c r="Y33" s="1139"/>
      <c r="Z33" s="1139"/>
      <c r="AA33" s="1139">
        <v>-50</v>
      </c>
      <c r="AB33" s="1139"/>
      <c r="AC33" s="1139"/>
      <c r="AD33" s="1139"/>
      <c r="AE33" s="1140"/>
      <c r="AF33" s="1114">
        <v>322</v>
      </c>
      <c r="AG33" s="1115"/>
      <c r="AH33" s="1115"/>
      <c r="AI33" s="1115"/>
      <c r="AJ33" s="1116"/>
      <c r="AK33" s="1075">
        <v>270</v>
      </c>
      <c r="AL33" s="1066"/>
      <c r="AM33" s="1066"/>
      <c r="AN33" s="1066"/>
      <c r="AO33" s="1066"/>
      <c r="AP33" s="1066">
        <v>69</v>
      </c>
      <c r="AQ33" s="1066"/>
      <c r="AR33" s="1066"/>
      <c r="AS33" s="1066"/>
      <c r="AT33" s="1066"/>
      <c r="AU33" s="1066">
        <v>55</v>
      </c>
      <c r="AV33" s="1066"/>
      <c r="AW33" s="1066"/>
      <c r="AX33" s="1066"/>
      <c r="AY33" s="1066"/>
      <c r="AZ33" s="1137" t="s">
        <v>611</v>
      </c>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183</v>
      </c>
      <c r="R34" s="1139"/>
      <c r="S34" s="1139"/>
      <c r="T34" s="1139"/>
      <c r="U34" s="1139"/>
      <c r="V34" s="1139">
        <v>172</v>
      </c>
      <c r="W34" s="1139"/>
      <c r="X34" s="1139"/>
      <c r="Y34" s="1139"/>
      <c r="Z34" s="1139"/>
      <c r="AA34" s="1139">
        <v>11</v>
      </c>
      <c r="AB34" s="1139"/>
      <c r="AC34" s="1139"/>
      <c r="AD34" s="1139"/>
      <c r="AE34" s="1140"/>
      <c r="AF34" s="1114">
        <v>11</v>
      </c>
      <c r="AG34" s="1115"/>
      <c r="AH34" s="1115"/>
      <c r="AI34" s="1115"/>
      <c r="AJ34" s="1116"/>
      <c r="AK34" s="1075">
        <v>122</v>
      </c>
      <c r="AL34" s="1066"/>
      <c r="AM34" s="1066"/>
      <c r="AN34" s="1066"/>
      <c r="AO34" s="1066"/>
      <c r="AP34" s="1066">
        <v>754</v>
      </c>
      <c r="AQ34" s="1066"/>
      <c r="AR34" s="1066"/>
      <c r="AS34" s="1066"/>
      <c r="AT34" s="1066"/>
      <c r="AU34" s="1066">
        <v>754</v>
      </c>
      <c r="AV34" s="1066"/>
      <c r="AW34" s="1066"/>
      <c r="AX34" s="1066"/>
      <c r="AY34" s="1066"/>
      <c r="AZ34" s="1137" t="s">
        <v>617</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29</v>
      </c>
      <c r="R35" s="1139"/>
      <c r="S35" s="1139"/>
      <c r="T35" s="1139"/>
      <c r="U35" s="1139"/>
      <c r="V35" s="1139">
        <v>28</v>
      </c>
      <c r="W35" s="1139"/>
      <c r="X35" s="1139"/>
      <c r="Y35" s="1139"/>
      <c r="Z35" s="1139"/>
      <c r="AA35" s="1139">
        <v>1</v>
      </c>
      <c r="AB35" s="1139"/>
      <c r="AC35" s="1139"/>
      <c r="AD35" s="1139"/>
      <c r="AE35" s="1140"/>
      <c r="AF35" s="1114">
        <v>1</v>
      </c>
      <c r="AG35" s="1115"/>
      <c r="AH35" s="1115"/>
      <c r="AI35" s="1115"/>
      <c r="AJ35" s="1116"/>
      <c r="AK35" s="1075">
        <v>22</v>
      </c>
      <c r="AL35" s="1066"/>
      <c r="AM35" s="1066"/>
      <c r="AN35" s="1066"/>
      <c r="AO35" s="1066"/>
      <c r="AP35" s="1066">
        <v>111</v>
      </c>
      <c r="AQ35" s="1066"/>
      <c r="AR35" s="1066"/>
      <c r="AS35" s="1066"/>
      <c r="AT35" s="1066"/>
      <c r="AU35" s="1066">
        <v>111</v>
      </c>
      <c r="AV35" s="1066"/>
      <c r="AW35" s="1066"/>
      <c r="AX35" s="1066"/>
      <c r="AY35" s="1066"/>
      <c r="AZ35" s="1137" t="s">
        <v>611</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418</v>
      </c>
      <c r="C36" s="1133"/>
      <c r="D36" s="1133"/>
      <c r="E36" s="1133"/>
      <c r="F36" s="1133"/>
      <c r="G36" s="1133"/>
      <c r="H36" s="1133"/>
      <c r="I36" s="1133"/>
      <c r="J36" s="1133"/>
      <c r="K36" s="1133"/>
      <c r="L36" s="1133"/>
      <c r="M36" s="1133"/>
      <c r="N36" s="1133"/>
      <c r="O36" s="1133"/>
      <c r="P36" s="1134"/>
      <c r="Q36" s="1138">
        <v>0</v>
      </c>
      <c r="R36" s="1139"/>
      <c r="S36" s="1139"/>
      <c r="T36" s="1139"/>
      <c r="U36" s="1139"/>
      <c r="V36" s="1139" t="s">
        <v>629</v>
      </c>
      <c r="W36" s="1139"/>
      <c r="X36" s="1139"/>
      <c r="Y36" s="1139"/>
      <c r="Z36" s="1139"/>
      <c r="AA36" s="1139">
        <v>0</v>
      </c>
      <c r="AB36" s="1139"/>
      <c r="AC36" s="1139"/>
      <c r="AD36" s="1139"/>
      <c r="AE36" s="1140"/>
      <c r="AF36" s="1114">
        <v>8</v>
      </c>
      <c r="AG36" s="1115"/>
      <c r="AH36" s="1115"/>
      <c r="AI36" s="1115"/>
      <c r="AJ36" s="1116"/>
      <c r="AK36" s="1075" t="s">
        <v>611</v>
      </c>
      <c r="AL36" s="1066"/>
      <c r="AM36" s="1066"/>
      <c r="AN36" s="1066"/>
      <c r="AO36" s="1066"/>
      <c r="AP36" s="1066" t="s">
        <v>611</v>
      </c>
      <c r="AQ36" s="1066"/>
      <c r="AR36" s="1066"/>
      <c r="AS36" s="1066"/>
      <c r="AT36" s="1066"/>
      <c r="AU36" s="1066" t="s">
        <v>611</v>
      </c>
      <c r="AV36" s="1066"/>
      <c r="AW36" s="1066"/>
      <c r="AX36" s="1066"/>
      <c r="AY36" s="1066"/>
      <c r="AZ36" s="1137" t="s">
        <v>616</v>
      </c>
      <c r="BA36" s="1137"/>
      <c r="BB36" s="1137"/>
      <c r="BC36" s="1137"/>
      <c r="BD36" s="1137"/>
      <c r="BE36" s="1127" t="s">
        <v>419</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421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695</v>
      </c>
      <c r="AG63" s="1054"/>
      <c r="AH63" s="1054"/>
      <c r="AI63" s="1054"/>
      <c r="AJ63" s="1125"/>
      <c r="AK63" s="1126"/>
      <c r="AL63" s="1058"/>
      <c r="AM63" s="1058"/>
      <c r="AN63" s="1058"/>
      <c r="AO63" s="1058"/>
      <c r="AP63" s="1054">
        <v>1623</v>
      </c>
      <c r="AQ63" s="1054"/>
      <c r="AR63" s="1054"/>
      <c r="AS63" s="1054"/>
      <c r="AT63" s="1054"/>
      <c r="AU63" s="1054">
        <v>1191</v>
      </c>
      <c r="AV63" s="1054"/>
      <c r="AW63" s="1054"/>
      <c r="AX63" s="1054"/>
      <c r="AY63" s="1054"/>
      <c r="AZ63" s="1120"/>
      <c r="BA63" s="1120"/>
      <c r="BB63" s="1120"/>
      <c r="BC63" s="1120"/>
      <c r="BD63" s="1120"/>
      <c r="BE63" s="1055"/>
      <c r="BF63" s="1055"/>
      <c r="BG63" s="1055"/>
      <c r="BH63" s="1055"/>
      <c r="BI63" s="1056"/>
      <c r="BJ63" s="1121" t="s">
        <v>422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424</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425</v>
      </c>
      <c r="AB66" s="1097"/>
      <c r="AC66" s="1097"/>
      <c r="AD66" s="1097"/>
      <c r="AE66" s="1098"/>
      <c r="AF66" s="1102" t="s">
        <v>426</v>
      </c>
      <c r="AG66" s="1103"/>
      <c r="AH66" s="1103"/>
      <c r="AI66" s="1103"/>
      <c r="AJ66" s="1104"/>
      <c r="AK66" s="1096" t="s">
        <v>401</v>
      </c>
      <c r="AL66" s="1091"/>
      <c r="AM66" s="1091"/>
      <c r="AN66" s="1091"/>
      <c r="AO66" s="1092"/>
      <c r="AP66" s="1096" t="s">
        <v>427</v>
      </c>
      <c r="AQ66" s="1097"/>
      <c r="AR66" s="1097"/>
      <c r="AS66" s="1097"/>
      <c r="AT66" s="1098"/>
      <c r="AU66" s="1096" t="s">
        <v>428</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1109</v>
      </c>
      <c r="R68" s="1077"/>
      <c r="S68" s="1077"/>
      <c r="T68" s="1077"/>
      <c r="U68" s="1077"/>
      <c r="V68" s="1077">
        <v>1105</v>
      </c>
      <c r="W68" s="1077"/>
      <c r="X68" s="1077"/>
      <c r="Y68" s="1077"/>
      <c r="Z68" s="1077"/>
      <c r="AA68" s="1077">
        <v>4</v>
      </c>
      <c r="AB68" s="1077"/>
      <c r="AC68" s="1077"/>
      <c r="AD68" s="1077"/>
      <c r="AE68" s="1077"/>
      <c r="AF68" s="1077">
        <v>4</v>
      </c>
      <c r="AG68" s="1077"/>
      <c r="AH68" s="1077"/>
      <c r="AI68" s="1077"/>
      <c r="AJ68" s="1077"/>
      <c r="AK68" s="1077" t="s">
        <v>611</v>
      </c>
      <c r="AL68" s="1077"/>
      <c r="AM68" s="1077"/>
      <c r="AN68" s="1077"/>
      <c r="AO68" s="1077"/>
      <c r="AP68" s="1077" t="s">
        <v>611</v>
      </c>
      <c r="AQ68" s="1077"/>
      <c r="AR68" s="1077"/>
      <c r="AS68" s="1077"/>
      <c r="AT68" s="1077"/>
      <c r="AU68" s="1077" t="s">
        <v>611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86</v>
      </c>
      <c r="R69" s="1066"/>
      <c r="S69" s="1066"/>
      <c r="T69" s="1066"/>
      <c r="U69" s="1066"/>
      <c r="V69" s="1066">
        <v>70</v>
      </c>
      <c r="W69" s="1066"/>
      <c r="X69" s="1066"/>
      <c r="Y69" s="1066"/>
      <c r="Z69" s="1066"/>
      <c r="AA69" s="1066">
        <v>17</v>
      </c>
      <c r="AB69" s="1066"/>
      <c r="AC69" s="1066"/>
      <c r="AD69" s="1066"/>
      <c r="AE69" s="1066"/>
      <c r="AF69" s="1066">
        <v>17</v>
      </c>
      <c r="AG69" s="1066"/>
      <c r="AH69" s="1066"/>
      <c r="AI69" s="1066"/>
      <c r="AJ69" s="1066"/>
      <c r="AK69" s="1066" t="s">
        <v>611</v>
      </c>
      <c r="AL69" s="1066"/>
      <c r="AM69" s="1066"/>
      <c r="AN69" s="1066"/>
      <c r="AO69" s="1066"/>
      <c r="AP69" s="1066" t="s">
        <v>611</v>
      </c>
      <c r="AQ69" s="1066"/>
      <c r="AR69" s="1066"/>
      <c r="AS69" s="1066"/>
      <c r="AT69" s="1066"/>
      <c r="AU69" s="1066" t="s">
        <v>614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7102</v>
      </c>
      <c r="R70" s="1066"/>
      <c r="S70" s="1066"/>
      <c r="T70" s="1066"/>
      <c r="U70" s="1066"/>
      <c r="V70" s="1066">
        <v>6921</v>
      </c>
      <c r="W70" s="1066"/>
      <c r="X70" s="1066"/>
      <c r="Y70" s="1066"/>
      <c r="Z70" s="1066"/>
      <c r="AA70" s="1066">
        <v>181</v>
      </c>
      <c r="AB70" s="1066"/>
      <c r="AC70" s="1066"/>
      <c r="AD70" s="1066"/>
      <c r="AE70" s="1066"/>
      <c r="AF70" s="1066">
        <v>181</v>
      </c>
      <c r="AG70" s="1066"/>
      <c r="AH70" s="1066"/>
      <c r="AI70" s="1066"/>
      <c r="AJ70" s="1066"/>
      <c r="AK70" s="1066" t="s">
        <v>611</v>
      </c>
      <c r="AL70" s="1066"/>
      <c r="AM70" s="1066"/>
      <c r="AN70" s="1066"/>
      <c r="AO70" s="1066"/>
      <c r="AP70" s="1066" t="s">
        <v>611</v>
      </c>
      <c r="AQ70" s="1066"/>
      <c r="AR70" s="1066"/>
      <c r="AS70" s="1066"/>
      <c r="AT70" s="1066"/>
      <c r="AU70" s="1066" t="s">
        <v>611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2578</v>
      </c>
      <c r="R71" s="1066"/>
      <c r="S71" s="1066"/>
      <c r="T71" s="1066"/>
      <c r="U71" s="1066"/>
      <c r="V71" s="1066">
        <v>2531</v>
      </c>
      <c r="W71" s="1066"/>
      <c r="X71" s="1066"/>
      <c r="Y71" s="1066"/>
      <c r="Z71" s="1066"/>
      <c r="AA71" s="1066">
        <v>46</v>
      </c>
      <c r="AB71" s="1066"/>
      <c r="AC71" s="1066"/>
      <c r="AD71" s="1066"/>
      <c r="AE71" s="1066"/>
      <c r="AF71" s="1066">
        <v>46</v>
      </c>
      <c r="AG71" s="1066"/>
      <c r="AH71" s="1066"/>
      <c r="AI71" s="1066"/>
      <c r="AJ71" s="1066"/>
      <c r="AK71" s="1066">
        <v>5</v>
      </c>
      <c r="AL71" s="1066"/>
      <c r="AM71" s="1066"/>
      <c r="AN71" s="1066"/>
      <c r="AO71" s="1066"/>
      <c r="AP71" s="1066">
        <v>1948</v>
      </c>
      <c r="AQ71" s="1066"/>
      <c r="AR71" s="1066"/>
      <c r="AS71" s="1066"/>
      <c r="AT71" s="1066"/>
      <c r="AU71" s="1066">
        <v>82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17</v>
      </c>
      <c r="R72" s="1066"/>
      <c r="S72" s="1066"/>
      <c r="T72" s="1066"/>
      <c r="U72" s="1066"/>
      <c r="V72" s="1066">
        <v>17</v>
      </c>
      <c r="W72" s="1066"/>
      <c r="X72" s="1066"/>
      <c r="Y72" s="1066"/>
      <c r="Z72" s="1066"/>
      <c r="AA72" s="1066">
        <v>0</v>
      </c>
      <c r="AB72" s="1066"/>
      <c r="AC72" s="1066"/>
      <c r="AD72" s="1066"/>
      <c r="AE72" s="1066"/>
      <c r="AF72" s="1066">
        <v>1</v>
      </c>
      <c r="AG72" s="1066"/>
      <c r="AH72" s="1066"/>
      <c r="AI72" s="1066"/>
      <c r="AJ72" s="1066"/>
      <c r="AK72" s="1066">
        <v>6</v>
      </c>
      <c r="AL72" s="1066"/>
      <c r="AM72" s="1066"/>
      <c r="AN72" s="1066"/>
      <c r="AO72" s="1066"/>
      <c r="AP72" s="1066" t="s">
        <v>611</v>
      </c>
      <c r="AQ72" s="1066"/>
      <c r="AR72" s="1066"/>
      <c r="AS72" s="1066"/>
      <c r="AT72" s="1066"/>
      <c r="AU72" s="1066" t="s">
        <v>614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342</v>
      </c>
      <c r="R73" s="1066"/>
      <c r="S73" s="1066"/>
      <c r="T73" s="1066"/>
      <c r="U73" s="1066"/>
      <c r="V73" s="1066">
        <v>286</v>
      </c>
      <c r="W73" s="1066"/>
      <c r="X73" s="1066"/>
      <c r="Y73" s="1066"/>
      <c r="Z73" s="1066"/>
      <c r="AA73" s="1066">
        <v>56</v>
      </c>
      <c r="AB73" s="1066"/>
      <c r="AC73" s="1066"/>
      <c r="AD73" s="1066"/>
      <c r="AE73" s="1066"/>
      <c r="AF73" s="1066">
        <v>56</v>
      </c>
      <c r="AG73" s="1066"/>
      <c r="AH73" s="1066"/>
      <c r="AI73" s="1066"/>
      <c r="AJ73" s="1066"/>
      <c r="AK73" s="1066" t="s">
        <v>613</v>
      </c>
      <c r="AL73" s="1066"/>
      <c r="AM73" s="1066"/>
      <c r="AN73" s="1066"/>
      <c r="AO73" s="1066"/>
      <c r="AP73" s="1066" t="s">
        <v>611</v>
      </c>
      <c r="AQ73" s="1066"/>
      <c r="AR73" s="1066"/>
      <c r="AS73" s="1066"/>
      <c r="AT73" s="1066"/>
      <c r="AU73" s="1066" t="s">
        <v>614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2">
        <v>157056</v>
      </c>
      <c r="R74" s="1066"/>
      <c r="S74" s="1066"/>
      <c r="T74" s="1066"/>
      <c r="U74" s="1066"/>
      <c r="V74" s="1066">
        <v>149362</v>
      </c>
      <c r="W74" s="1066"/>
      <c r="X74" s="1066"/>
      <c r="Y74" s="1066"/>
      <c r="Z74" s="1066"/>
      <c r="AA74" s="1066">
        <v>7694</v>
      </c>
      <c r="AB74" s="1066"/>
      <c r="AC74" s="1066"/>
      <c r="AD74" s="1066"/>
      <c r="AE74" s="1066"/>
      <c r="AF74" s="1066">
        <v>7694</v>
      </c>
      <c r="AG74" s="1066"/>
      <c r="AH74" s="1066"/>
      <c r="AI74" s="1066"/>
      <c r="AJ74" s="1066"/>
      <c r="AK74" s="1066">
        <v>1365</v>
      </c>
      <c r="AL74" s="1066"/>
      <c r="AM74" s="1066"/>
      <c r="AN74" s="1066"/>
      <c r="AO74" s="1066"/>
      <c r="AP74" s="1066" t="s">
        <v>611</v>
      </c>
      <c r="AQ74" s="1066"/>
      <c r="AR74" s="1066"/>
      <c r="AS74" s="1066"/>
      <c r="AT74" s="1066"/>
      <c r="AU74" s="1066" t="s">
        <v>611</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7999</v>
      </c>
      <c r="AG88" s="1054"/>
      <c r="AH88" s="1054"/>
      <c r="AI88" s="1054"/>
      <c r="AJ88" s="1054"/>
      <c r="AK88" s="1058"/>
      <c r="AL88" s="1058"/>
      <c r="AM88" s="1058"/>
      <c r="AN88" s="1058"/>
      <c r="AO88" s="1058"/>
      <c r="AP88" s="1054">
        <v>1948</v>
      </c>
      <c r="AQ88" s="1054"/>
      <c r="AR88" s="1054"/>
      <c r="AS88" s="1054"/>
      <c r="AT88" s="1054"/>
      <c r="AU88" s="1054">
        <v>82</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88</v>
      </c>
      <c r="CS102" s="1046"/>
      <c r="CT102" s="1046"/>
      <c r="CU102" s="1046"/>
      <c r="CV102" s="1047"/>
      <c r="CW102" s="1045">
        <v>15</v>
      </c>
      <c r="CX102" s="1046"/>
      <c r="CY102" s="1046"/>
      <c r="CZ102" s="1046"/>
      <c r="DA102" s="1047"/>
      <c r="DB102" s="1045" t="s">
        <v>611</v>
      </c>
      <c r="DC102" s="1046"/>
      <c r="DD102" s="1046"/>
      <c r="DE102" s="1046"/>
      <c r="DF102" s="1047"/>
      <c r="DG102" s="1045" t="s">
        <v>611</v>
      </c>
      <c r="DH102" s="1046"/>
      <c r="DI102" s="1046"/>
      <c r="DJ102" s="1046"/>
      <c r="DK102" s="1047"/>
      <c r="DL102" s="1045" t="s">
        <v>611</v>
      </c>
      <c r="DM102" s="1046"/>
      <c r="DN102" s="1046"/>
      <c r="DO102" s="1046"/>
      <c r="DP102" s="1047"/>
      <c r="DQ102" s="1045" t="s">
        <v>615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308</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308</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308</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607592</v>
      </c>
      <c r="AB110" s="982"/>
      <c r="AC110" s="982"/>
      <c r="AD110" s="982"/>
      <c r="AE110" s="983"/>
      <c r="AF110" s="984">
        <v>635342</v>
      </c>
      <c r="AG110" s="982"/>
      <c r="AH110" s="982"/>
      <c r="AI110" s="982"/>
      <c r="AJ110" s="983"/>
      <c r="AK110" s="984">
        <v>767503</v>
      </c>
      <c r="AL110" s="982"/>
      <c r="AM110" s="982"/>
      <c r="AN110" s="982"/>
      <c r="AO110" s="983"/>
      <c r="AP110" s="985">
        <v>28.3</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6590034</v>
      </c>
      <c r="BR110" s="929"/>
      <c r="BS110" s="929"/>
      <c r="BT110" s="929"/>
      <c r="BU110" s="929"/>
      <c r="BV110" s="929">
        <v>6357942</v>
      </c>
      <c r="BW110" s="929"/>
      <c r="BX110" s="929"/>
      <c r="BY110" s="929"/>
      <c r="BZ110" s="929"/>
      <c r="CA110" s="929">
        <v>5945435</v>
      </c>
      <c r="CB110" s="929"/>
      <c r="CC110" s="929"/>
      <c r="CD110" s="929"/>
      <c r="CE110" s="929"/>
      <c r="CF110" s="953">
        <v>219.6</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446</v>
      </c>
      <c r="DM110" s="929"/>
      <c r="DN110" s="929"/>
      <c r="DO110" s="929"/>
      <c r="DP110" s="929"/>
      <c r="DQ110" s="929" t="s">
        <v>409</v>
      </c>
      <c r="DR110" s="929"/>
      <c r="DS110" s="929"/>
      <c r="DT110" s="929"/>
      <c r="DU110" s="929"/>
      <c r="DV110" s="930" t="s">
        <v>409</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422</v>
      </c>
      <c r="AB111" s="1010"/>
      <c r="AC111" s="1010"/>
      <c r="AD111" s="1010"/>
      <c r="AE111" s="1011"/>
      <c r="AF111" s="1012" t="s">
        <v>422</v>
      </c>
      <c r="AG111" s="1010"/>
      <c r="AH111" s="1010"/>
      <c r="AI111" s="1010"/>
      <c r="AJ111" s="1011"/>
      <c r="AK111" s="1012" t="s">
        <v>422</v>
      </c>
      <c r="AL111" s="1010"/>
      <c r="AM111" s="1010"/>
      <c r="AN111" s="1010"/>
      <c r="AO111" s="1011"/>
      <c r="AP111" s="1013" t="s">
        <v>422</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450</v>
      </c>
      <c r="BW111" s="901"/>
      <c r="BX111" s="901"/>
      <c r="BY111" s="901"/>
      <c r="BZ111" s="901"/>
      <c r="CA111" s="901">
        <v>14884</v>
      </c>
      <c r="CB111" s="901"/>
      <c r="CC111" s="901"/>
      <c r="CD111" s="901"/>
      <c r="CE111" s="901"/>
      <c r="CF111" s="962">
        <v>0.5</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446</v>
      </c>
      <c r="DM111" s="901"/>
      <c r="DN111" s="901"/>
      <c r="DO111" s="901"/>
      <c r="DP111" s="901"/>
      <c r="DQ111" s="901" t="s">
        <v>450</v>
      </c>
      <c r="DR111" s="901"/>
      <c r="DS111" s="901"/>
      <c r="DT111" s="901"/>
      <c r="DU111" s="901"/>
      <c r="DV111" s="878" t="s">
        <v>453</v>
      </c>
      <c r="DW111" s="878"/>
      <c r="DX111" s="878"/>
      <c r="DY111" s="878"/>
      <c r="DZ111" s="879"/>
    </row>
    <row r="112" spans="1:131" s="248" customFormat="1" ht="26.25" customHeight="1" x14ac:dyDescent="0.15">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456</v>
      </c>
      <c r="AB112" s="864"/>
      <c r="AC112" s="864"/>
      <c r="AD112" s="864"/>
      <c r="AE112" s="865"/>
      <c r="AF112" s="866" t="s">
        <v>450</v>
      </c>
      <c r="AG112" s="864"/>
      <c r="AH112" s="864"/>
      <c r="AI112" s="864"/>
      <c r="AJ112" s="865"/>
      <c r="AK112" s="866" t="s">
        <v>457</v>
      </c>
      <c r="AL112" s="864"/>
      <c r="AM112" s="864"/>
      <c r="AN112" s="864"/>
      <c r="AO112" s="865"/>
      <c r="AP112" s="911" t="s">
        <v>458</v>
      </c>
      <c r="AQ112" s="912"/>
      <c r="AR112" s="912"/>
      <c r="AS112" s="912"/>
      <c r="AT112" s="913"/>
      <c r="AU112" s="1023"/>
      <c r="AV112" s="1024"/>
      <c r="AW112" s="1024"/>
      <c r="AX112" s="1024"/>
      <c r="AY112" s="1024"/>
      <c r="AZ112" s="899" t="s">
        <v>459</v>
      </c>
      <c r="BA112" s="834"/>
      <c r="BB112" s="834"/>
      <c r="BC112" s="834"/>
      <c r="BD112" s="834"/>
      <c r="BE112" s="834"/>
      <c r="BF112" s="834"/>
      <c r="BG112" s="834"/>
      <c r="BH112" s="834"/>
      <c r="BI112" s="834"/>
      <c r="BJ112" s="834"/>
      <c r="BK112" s="834"/>
      <c r="BL112" s="834"/>
      <c r="BM112" s="834"/>
      <c r="BN112" s="834"/>
      <c r="BO112" s="834"/>
      <c r="BP112" s="835"/>
      <c r="BQ112" s="900">
        <v>1335246</v>
      </c>
      <c r="BR112" s="901"/>
      <c r="BS112" s="901"/>
      <c r="BT112" s="901"/>
      <c r="BU112" s="901"/>
      <c r="BV112" s="901">
        <v>1280026</v>
      </c>
      <c r="BW112" s="901"/>
      <c r="BX112" s="901"/>
      <c r="BY112" s="901"/>
      <c r="BZ112" s="901"/>
      <c r="CA112" s="901">
        <v>1191344</v>
      </c>
      <c r="CB112" s="901"/>
      <c r="CC112" s="901"/>
      <c r="CD112" s="901"/>
      <c r="CE112" s="901"/>
      <c r="CF112" s="962">
        <v>44</v>
      </c>
      <c r="CG112" s="963"/>
      <c r="CH112" s="963"/>
      <c r="CI112" s="963"/>
      <c r="CJ112" s="963"/>
      <c r="CK112" s="1018"/>
      <c r="CL112" s="905"/>
      <c r="CM112" s="908" t="s">
        <v>460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461</v>
      </c>
      <c r="DM112" s="901"/>
      <c r="DN112" s="901"/>
      <c r="DO112" s="901"/>
      <c r="DP112" s="901"/>
      <c r="DQ112" s="901" t="s">
        <v>452</v>
      </c>
      <c r="DR112" s="901"/>
      <c r="DS112" s="901"/>
      <c r="DT112" s="901"/>
      <c r="DU112" s="901"/>
      <c r="DV112" s="878" t="s">
        <v>449</v>
      </c>
      <c r="DW112" s="878"/>
      <c r="DX112" s="878"/>
      <c r="DY112" s="878"/>
      <c r="DZ112" s="879"/>
    </row>
    <row r="113" spans="1:130" s="248" customFormat="1" ht="26.25" customHeight="1" x14ac:dyDescent="0.15">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155018</v>
      </c>
      <c r="AB113" s="1010"/>
      <c r="AC113" s="1010"/>
      <c r="AD113" s="1010"/>
      <c r="AE113" s="1011"/>
      <c r="AF113" s="1012">
        <v>151858</v>
      </c>
      <c r="AG113" s="1010"/>
      <c r="AH113" s="1010"/>
      <c r="AI113" s="1010"/>
      <c r="AJ113" s="1011"/>
      <c r="AK113" s="1012">
        <v>145110</v>
      </c>
      <c r="AL113" s="1010"/>
      <c r="AM113" s="1010"/>
      <c r="AN113" s="1010"/>
      <c r="AO113" s="1011"/>
      <c r="AP113" s="1013">
        <v>5.4</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101990</v>
      </c>
      <c r="BR113" s="901"/>
      <c r="BS113" s="901"/>
      <c r="BT113" s="901"/>
      <c r="BU113" s="901"/>
      <c r="BV113" s="901">
        <v>96698</v>
      </c>
      <c r="BW113" s="901"/>
      <c r="BX113" s="901"/>
      <c r="BY113" s="901"/>
      <c r="BZ113" s="901"/>
      <c r="CA113" s="901">
        <v>82258</v>
      </c>
      <c r="CB113" s="901"/>
      <c r="CC113" s="901"/>
      <c r="CD113" s="901"/>
      <c r="CE113" s="901"/>
      <c r="CF113" s="962">
        <v>3</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465</v>
      </c>
      <c r="DH113" s="864"/>
      <c r="DI113" s="864"/>
      <c r="DJ113" s="864"/>
      <c r="DK113" s="865"/>
      <c r="DL113" s="866" t="s">
        <v>458</v>
      </c>
      <c r="DM113" s="864"/>
      <c r="DN113" s="864"/>
      <c r="DO113" s="864"/>
      <c r="DP113" s="865"/>
      <c r="DQ113" s="866" t="s">
        <v>458</v>
      </c>
      <c r="DR113" s="864"/>
      <c r="DS113" s="864"/>
      <c r="DT113" s="864"/>
      <c r="DU113" s="865"/>
      <c r="DV113" s="911" t="s">
        <v>466</v>
      </c>
      <c r="DW113" s="912"/>
      <c r="DX113" s="912"/>
      <c r="DY113" s="912"/>
      <c r="DZ113" s="913"/>
    </row>
    <row r="114" spans="1:130" s="248" customFormat="1" ht="26.25" customHeight="1" x14ac:dyDescent="0.15">
      <c r="A114" s="1005"/>
      <c r="B114" s="1006"/>
      <c r="C114" s="834" t="s">
        <v>467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5402</v>
      </c>
      <c r="AB114" s="864"/>
      <c r="AC114" s="864"/>
      <c r="AD114" s="864"/>
      <c r="AE114" s="865"/>
      <c r="AF114" s="866">
        <v>16219</v>
      </c>
      <c r="AG114" s="864"/>
      <c r="AH114" s="864"/>
      <c r="AI114" s="864"/>
      <c r="AJ114" s="865"/>
      <c r="AK114" s="866">
        <v>16549</v>
      </c>
      <c r="AL114" s="864"/>
      <c r="AM114" s="864"/>
      <c r="AN114" s="864"/>
      <c r="AO114" s="865"/>
      <c r="AP114" s="911">
        <v>0.6</v>
      </c>
      <c r="AQ114" s="912"/>
      <c r="AR114" s="912"/>
      <c r="AS114" s="912"/>
      <c r="AT114" s="913"/>
      <c r="AU114" s="1023"/>
      <c r="AV114" s="1024"/>
      <c r="AW114" s="1024"/>
      <c r="AX114" s="1024"/>
      <c r="AY114" s="1024"/>
      <c r="AZ114" s="899" t="s">
        <v>468</v>
      </c>
      <c r="BA114" s="834"/>
      <c r="BB114" s="834"/>
      <c r="BC114" s="834"/>
      <c r="BD114" s="834"/>
      <c r="BE114" s="834"/>
      <c r="BF114" s="834"/>
      <c r="BG114" s="834"/>
      <c r="BH114" s="834"/>
      <c r="BI114" s="834"/>
      <c r="BJ114" s="834"/>
      <c r="BK114" s="834"/>
      <c r="BL114" s="834"/>
      <c r="BM114" s="834"/>
      <c r="BN114" s="834"/>
      <c r="BO114" s="834"/>
      <c r="BP114" s="835"/>
      <c r="BQ114" s="900">
        <v>857770</v>
      </c>
      <c r="BR114" s="901"/>
      <c r="BS114" s="901"/>
      <c r="BT114" s="901"/>
      <c r="BU114" s="901"/>
      <c r="BV114" s="901">
        <v>826194</v>
      </c>
      <c r="BW114" s="901"/>
      <c r="BX114" s="901"/>
      <c r="BY114" s="901"/>
      <c r="BZ114" s="901"/>
      <c r="CA114" s="901">
        <v>798801</v>
      </c>
      <c r="CB114" s="901"/>
      <c r="CC114" s="901"/>
      <c r="CD114" s="901"/>
      <c r="CE114" s="901"/>
      <c r="CF114" s="962">
        <v>29.5</v>
      </c>
      <c r="CG114" s="963"/>
      <c r="CH114" s="963"/>
      <c r="CI114" s="963"/>
      <c r="CJ114" s="963"/>
      <c r="CK114" s="1018"/>
      <c r="CL114" s="905"/>
      <c r="CM114" s="908" t="s">
        <v>469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470</v>
      </c>
      <c r="DH114" s="864"/>
      <c r="DI114" s="864"/>
      <c r="DJ114" s="864"/>
      <c r="DK114" s="865"/>
      <c r="DL114" s="866" t="s">
        <v>452</v>
      </c>
      <c r="DM114" s="864"/>
      <c r="DN114" s="864"/>
      <c r="DO114" s="864"/>
      <c r="DP114" s="865"/>
      <c r="DQ114" s="866" t="s">
        <v>458</v>
      </c>
      <c r="DR114" s="864"/>
      <c r="DS114" s="864"/>
      <c r="DT114" s="864"/>
      <c r="DU114" s="865"/>
      <c r="DV114" s="911" t="s">
        <v>461</v>
      </c>
      <c r="DW114" s="912"/>
      <c r="DX114" s="912"/>
      <c r="DY114" s="912"/>
      <c r="DZ114" s="913"/>
    </row>
    <row r="115" spans="1:130" s="248" customFormat="1" ht="26.25" customHeight="1" x14ac:dyDescent="0.15">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39</v>
      </c>
      <c r="AB115" s="1010"/>
      <c r="AC115" s="1010"/>
      <c r="AD115" s="1010"/>
      <c r="AE115" s="1011"/>
      <c r="AF115" s="1012">
        <v>37</v>
      </c>
      <c r="AG115" s="1010"/>
      <c r="AH115" s="1010"/>
      <c r="AI115" s="1010"/>
      <c r="AJ115" s="1011"/>
      <c r="AK115" s="1012">
        <v>1</v>
      </c>
      <c r="AL115" s="1010"/>
      <c r="AM115" s="1010"/>
      <c r="AN115" s="1010"/>
      <c r="AO115" s="1011"/>
      <c r="AP115" s="1013">
        <v>0</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t="s">
        <v>461</v>
      </c>
      <c r="BR115" s="901"/>
      <c r="BS115" s="901"/>
      <c r="BT115" s="901"/>
      <c r="BU115" s="901"/>
      <c r="BV115" s="901" t="s">
        <v>473</v>
      </c>
      <c r="BW115" s="901"/>
      <c r="BX115" s="901"/>
      <c r="BY115" s="901"/>
      <c r="BZ115" s="901"/>
      <c r="CA115" s="901" t="s">
        <v>458</v>
      </c>
      <c r="CB115" s="901"/>
      <c r="CC115" s="901"/>
      <c r="CD115" s="901"/>
      <c r="CE115" s="901"/>
      <c r="CF115" s="962" t="s">
        <v>458</v>
      </c>
      <c r="CG115" s="963"/>
      <c r="CH115" s="963"/>
      <c r="CI115" s="963"/>
      <c r="CJ115" s="963"/>
      <c r="CK115" s="1018"/>
      <c r="CL115" s="905"/>
      <c r="CM115" s="899" t="s">
        <v>474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466</v>
      </c>
      <c r="DH115" s="864"/>
      <c r="DI115" s="864"/>
      <c r="DJ115" s="864"/>
      <c r="DK115" s="865"/>
      <c r="DL115" s="866" t="s">
        <v>452</v>
      </c>
      <c r="DM115" s="864"/>
      <c r="DN115" s="864"/>
      <c r="DO115" s="864"/>
      <c r="DP115" s="865"/>
      <c r="DQ115" s="866" t="s">
        <v>473</v>
      </c>
      <c r="DR115" s="864"/>
      <c r="DS115" s="864"/>
      <c r="DT115" s="864"/>
      <c r="DU115" s="865"/>
      <c r="DV115" s="911" t="s">
        <v>128</v>
      </c>
      <c r="DW115" s="912"/>
      <c r="DX115" s="912"/>
      <c r="DY115" s="912"/>
      <c r="DZ115" s="913"/>
    </row>
    <row r="116" spans="1:130" s="248" customFormat="1" ht="26.25" customHeight="1" x14ac:dyDescent="0.15">
      <c r="A116" s="1007"/>
      <c r="B116" s="1008"/>
      <c r="C116" s="967" t="s">
        <v>475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452</v>
      </c>
      <c r="AB116" s="864"/>
      <c r="AC116" s="864"/>
      <c r="AD116" s="864"/>
      <c r="AE116" s="865"/>
      <c r="AF116" s="866" t="s">
        <v>453</v>
      </c>
      <c r="AG116" s="864"/>
      <c r="AH116" s="864"/>
      <c r="AI116" s="864"/>
      <c r="AJ116" s="865"/>
      <c r="AK116" s="866" t="s">
        <v>461</v>
      </c>
      <c r="AL116" s="864"/>
      <c r="AM116" s="864"/>
      <c r="AN116" s="864"/>
      <c r="AO116" s="865"/>
      <c r="AP116" s="911" t="s">
        <v>452</v>
      </c>
      <c r="AQ116" s="912"/>
      <c r="AR116" s="912"/>
      <c r="AS116" s="912"/>
      <c r="AT116" s="913"/>
      <c r="AU116" s="1023"/>
      <c r="AV116" s="1024"/>
      <c r="AW116" s="1024"/>
      <c r="AX116" s="1024"/>
      <c r="AY116" s="1024"/>
      <c r="AZ116" s="950" t="s">
        <v>476</v>
      </c>
      <c r="BA116" s="951"/>
      <c r="BB116" s="951"/>
      <c r="BC116" s="951"/>
      <c r="BD116" s="951"/>
      <c r="BE116" s="951"/>
      <c r="BF116" s="951"/>
      <c r="BG116" s="951"/>
      <c r="BH116" s="951"/>
      <c r="BI116" s="951"/>
      <c r="BJ116" s="951"/>
      <c r="BK116" s="951"/>
      <c r="BL116" s="951"/>
      <c r="BM116" s="951"/>
      <c r="BN116" s="951"/>
      <c r="BO116" s="951"/>
      <c r="BP116" s="952"/>
      <c r="BQ116" s="900" t="s">
        <v>458</v>
      </c>
      <c r="BR116" s="901"/>
      <c r="BS116" s="901"/>
      <c r="BT116" s="901"/>
      <c r="BU116" s="901"/>
      <c r="BV116" s="901" t="s">
        <v>458</v>
      </c>
      <c r="BW116" s="901"/>
      <c r="BX116" s="901"/>
      <c r="BY116" s="901"/>
      <c r="BZ116" s="901"/>
      <c r="CA116" s="901" t="s">
        <v>470</v>
      </c>
      <c r="CB116" s="901"/>
      <c r="CC116" s="901"/>
      <c r="CD116" s="901"/>
      <c r="CE116" s="901"/>
      <c r="CF116" s="962" t="s">
        <v>461</v>
      </c>
      <c r="CG116" s="963"/>
      <c r="CH116" s="963"/>
      <c r="CI116" s="963"/>
      <c r="CJ116" s="963"/>
      <c r="CK116" s="1018"/>
      <c r="CL116" s="905"/>
      <c r="CM116" s="908" t="s">
        <v>477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461</v>
      </c>
      <c r="DH116" s="864"/>
      <c r="DI116" s="864"/>
      <c r="DJ116" s="864"/>
      <c r="DK116" s="865"/>
      <c r="DL116" s="866" t="s">
        <v>452</v>
      </c>
      <c r="DM116" s="864"/>
      <c r="DN116" s="864"/>
      <c r="DO116" s="864"/>
      <c r="DP116" s="865"/>
      <c r="DQ116" s="866" t="s">
        <v>452</v>
      </c>
      <c r="DR116" s="864"/>
      <c r="DS116" s="864"/>
      <c r="DT116" s="864"/>
      <c r="DU116" s="865"/>
      <c r="DV116" s="911" t="s">
        <v>452</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478</v>
      </c>
      <c r="Z117" s="990"/>
      <c r="AA117" s="995">
        <v>768051</v>
      </c>
      <c r="AB117" s="996"/>
      <c r="AC117" s="996"/>
      <c r="AD117" s="996"/>
      <c r="AE117" s="997"/>
      <c r="AF117" s="998">
        <v>803456</v>
      </c>
      <c r="AG117" s="996"/>
      <c r="AH117" s="996"/>
      <c r="AI117" s="996"/>
      <c r="AJ117" s="997"/>
      <c r="AK117" s="998">
        <v>929163</v>
      </c>
      <c r="AL117" s="996"/>
      <c r="AM117" s="996"/>
      <c r="AN117" s="996"/>
      <c r="AO117" s="997"/>
      <c r="AP117" s="999"/>
      <c r="AQ117" s="1000"/>
      <c r="AR117" s="1000"/>
      <c r="AS117" s="1000"/>
      <c r="AT117" s="1001"/>
      <c r="AU117" s="1023"/>
      <c r="AV117" s="1024"/>
      <c r="AW117" s="1024"/>
      <c r="AX117" s="1024"/>
      <c r="AY117" s="1024"/>
      <c r="AZ117" s="950" t="s">
        <v>479</v>
      </c>
      <c r="BA117" s="951"/>
      <c r="BB117" s="951"/>
      <c r="BC117" s="951"/>
      <c r="BD117" s="951"/>
      <c r="BE117" s="951"/>
      <c r="BF117" s="951"/>
      <c r="BG117" s="951"/>
      <c r="BH117" s="951"/>
      <c r="BI117" s="951"/>
      <c r="BJ117" s="951"/>
      <c r="BK117" s="951"/>
      <c r="BL117" s="951"/>
      <c r="BM117" s="951"/>
      <c r="BN117" s="951"/>
      <c r="BO117" s="951"/>
      <c r="BP117" s="952"/>
      <c r="BQ117" s="900" t="s">
        <v>458</v>
      </c>
      <c r="BR117" s="901"/>
      <c r="BS117" s="901"/>
      <c r="BT117" s="901"/>
      <c r="BU117" s="901"/>
      <c r="BV117" s="901" t="s">
        <v>466</v>
      </c>
      <c r="BW117" s="901"/>
      <c r="BX117" s="901"/>
      <c r="BY117" s="901"/>
      <c r="BZ117" s="901"/>
      <c r="CA117" s="901" t="s">
        <v>450</v>
      </c>
      <c r="CB117" s="901"/>
      <c r="CC117" s="901"/>
      <c r="CD117" s="901"/>
      <c r="CE117" s="901"/>
      <c r="CF117" s="962" t="s">
        <v>470</v>
      </c>
      <c r="CG117" s="963"/>
      <c r="CH117" s="963"/>
      <c r="CI117" s="963"/>
      <c r="CJ117" s="963"/>
      <c r="CK117" s="1018"/>
      <c r="CL117" s="905"/>
      <c r="CM117" s="908" t="s">
        <v>480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461</v>
      </c>
      <c r="DH117" s="864"/>
      <c r="DI117" s="864"/>
      <c r="DJ117" s="864"/>
      <c r="DK117" s="865"/>
      <c r="DL117" s="866" t="s">
        <v>446</v>
      </c>
      <c r="DM117" s="864"/>
      <c r="DN117" s="864"/>
      <c r="DO117" s="864"/>
      <c r="DP117" s="865"/>
      <c r="DQ117" s="866">
        <v>14884</v>
      </c>
      <c r="DR117" s="864"/>
      <c r="DS117" s="864"/>
      <c r="DT117" s="864"/>
      <c r="DU117" s="865"/>
      <c r="DV117" s="911">
        <v>0.5</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308</v>
      </c>
      <c r="AL118" s="989"/>
      <c r="AM118" s="989"/>
      <c r="AN118" s="989"/>
      <c r="AO118" s="990"/>
      <c r="AP118" s="992" t="s">
        <v>440</v>
      </c>
      <c r="AQ118" s="993"/>
      <c r="AR118" s="993"/>
      <c r="AS118" s="993"/>
      <c r="AT118" s="994"/>
      <c r="AU118" s="1023"/>
      <c r="AV118" s="1024"/>
      <c r="AW118" s="1024"/>
      <c r="AX118" s="1024"/>
      <c r="AY118" s="1024"/>
      <c r="AZ118" s="966" t="s">
        <v>481</v>
      </c>
      <c r="BA118" s="967"/>
      <c r="BB118" s="967"/>
      <c r="BC118" s="967"/>
      <c r="BD118" s="967"/>
      <c r="BE118" s="967"/>
      <c r="BF118" s="967"/>
      <c r="BG118" s="967"/>
      <c r="BH118" s="967"/>
      <c r="BI118" s="967"/>
      <c r="BJ118" s="967"/>
      <c r="BK118" s="967"/>
      <c r="BL118" s="967"/>
      <c r="BM118" s="967"/>
      <c r="BN118" s="967"/>
      <c r="BO118" s="967"/>
      <c r="BP118" s="968"/>
      <c r="BQ118" s="969" t="s">
        <v>452</v>
      </c>
      <c r="BR118" s="932"/>
      <c r="BS118" s="932"/>
      <c r="BT118" s="932"/>
      <c r="BU118" s="932"/>
      <c r="BV118" s="932" t="s">
        <v>446</v>
      </c>
      <c r="BW118" s="932"/>
      <c r="BX118" s="932"/>
      <c r="BY118" s="932"/>
      <c r="BZ118" s="932"/>
      <c r="CA118" s="932" t="s">
        <v>446</v>
      </c>
      <c r="CB118" s="932"/>
      <c r="CC118" s="932"/>
      <c r="CD118" s="932"/>
      <c r="CE118" s="932"/>
      <c r="CF118" s="962" t="s">
        <v>452</v>
      </c>
      <c r="CG118" s="963"/>
      <c r="CH118" s="963"/>
      <c r="CI118" s="963"/>
      <c r="CJ118" s="963"/>
      <c r="CK118" s="1018"/>
      <c r="CL118" s="905"/>
      <c r="CM118" s="908" t="s">
        <v>482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461</v>
      </c>
      <c r="DM118" s="864"/>
      <c r="DN118" s="864"/>
      <c r="DO118" s="864"/>
      <c r="DP118" s="865"/>
      <c r="DQ118" s="866" t="s">
        <v>449</v>
      </c>
      <c r="DR118" s="864"/>
      <c r="DS118" s="864"/>
      <c r="DT118" s="864"/>
      <c r="DU118" s="865"/>
      <c r="DV118" s="911" t="s">
        <v>453</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449</v>
      </c>
      <c r="AB119" s="982"/>
      <c r="AC119" s="982"/>
      <c r="AD119" s="982"/>
      <c r="AE119" s="983"/>
      <c r="AF119" s="984" t="s">
        <v>450</v>
      </c>
      <c r="AG119" s="982"/>
      <c r="AH119" s="982"/>
      <c r="AI119" s="982"/>
      <c r="AJ119" s="983"/>
      <c r="AK119" s="984" t="s">
        <v>453</v>
      </c>
      <c r="AL119" s="982"/>
      <c r="AM119" s="982"/>
      <c r="AN119" s="982"/>
      <c r="AO119" s="983"/>
      <c r="AP119" s="985" t="s">
        <v>128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483</v>
      </c>
      <c r="BP119" s="965"/>
      <c r="BQ119" s="969">
        <v>8885040</v>
      </c>
      <c r="BR119" s="932"/>
      <c r="BS119" s="932"/>
      <c r="BT119" s="932"/>
      <c r="BU119" s="932"/>
      <c r="BV119" s="932">
        <v>8560860</v>
      </c>
      <c r="BW119" s="932"/>
      <c r="BX119" s="932"/>
      <c r="BY119" s="932"/>
      <c r="BZ119" s="932"/>
      <c r="CA119" s="932">
        <v>8032722</v>
      </c>
      <c r="CB119" s="932"/>
      <c r="CC119" s="932"/>
      <c r="CD119" s="932"/>
      <c r="CE119" s="932"/>
      <c r="CF119" s="830"/>
      <c r="CG119" s="831"/>
      <c r="CH119" s="831"/>
      <c r="CI119" s="831"/>
      <c r="CJ119" s="921"/>
      <c r="CK119" s="1019"/>
      <c r="CL119" s="907"/>
      <c r="CM119" s="925" t="s">
        <v>484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452</v>
      </c>
      <c r="DH119" s="847"/>
      <c r="DI119" s="847"/>
      <c r="DJ119" s="847"/>
      <c r="DK119" s="848"/>
      <c r="DL119" s="849" t="s">
        <v>458</v>
      </c>
      <c r="DM119" s="847"/>
      <c r="DN119" s="847"/>
      <c r="DO119" s="847"/>
      <c r="DP119" s="848"/>
      <c r="DQ119" s="849" t="s">
        <v>450</v>
      </c>
      <c r="DR119" s="847"/>
      <c r="DS119" s="847"/>
      <c r="DT119" s="847"/>
      <c r="DU119" s="848"/>
      <c r="DV119" s="935" t="s">
        <v>458</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450</v>
      </c>
      <c r="AB120" s="864"/>
      <c r="AC120" s="864"/>
      <c r="AD120" s="864"/>
      <c r="AE120" s="865"/>
      <c r="AF120" s="866" t="s">
        <v>452</v>
      </c>
      <c r="AG120" s="864"/>
      <c r="AH120" s="864"/>
      <c r="AI120" s="864"/>
      <c r="AJ120" s="865"/>
      <c r="AK120" s="866" t="s">
        <v>450</v>
      </c>
      <c r="AL120" s="864"/>
      <c r="AM120" s="864"/>
      <c r="AN120" s="864"/>
      <c r="AO120" s="865"/>
      <c r="AP120" s="911" t="s">
        <v>452</v>
      </c>
      <c r="AQ120" s="912"/>
      <c r="AR120" s="912"/>
      <c r="AS120" s="912"/>
      <c r="AT120" s="913"/>
      <c r="AU120" s="970" t="s">
        <v>485</v>
      </c>
      <c r="AV120" s="971"/>
      <c r="AW120" s="971"/>
      <c r="AX120" s="971"/>
      <c r="AY120" s="972"/>
      <c r="AZ120" s="947" t="s">
        <v>486</v>
      </c>
      <c r="BA120" s="892"/>
      <c r="BB120" s="892"/>
      <c r="BC120" s="892"/>
      <c r="BD120" s="892"/>
      <c r="BE120" s="892"/>
      <c r="BF120" s="892"/>
      <c r="BG120" s="892"/>
      <c r="BH120" s="892"/>
      <c r="BI120" s="892"/>
      <c r="BJ120" s="892"/>
      <c r="BK120" s="892"/>
      <c r="BL120" s="892"/>
      <c r="BM120" s="892"/>
      <c r="BN120" s="892"/>
      <c r="BO120" s="892"/>
      <c r="BP120" s="893"/>
      <c r="BQ120" s="948">
        <v>3218639</v>
      </c>
      <c r="BR120" s="929"/>
      <c r="BS120" s="929"/>
      <c r="BT120" s="929"/>
      <c r="BU120" s="929"/>
      <c r="BV120" s="929">
        <v>3153843</v>
      </c>
      <c r="BW120" s="929"/>
      <c r="BX120" s="929"/>
      <c r="BY120" s="929"/>
      <c r="BZ120" s="929"/>
      <c r="CA120" s="929">
        <v>3120661</v>
      </c>
      <c r="CB120" s="929"/>
      <c r="CC120" s="929"/>
      <c r="CD120" s="929"/>
      <c r="CE120" s="929"/>
      <c r="CF120" s="953">
        <v>115.2</v>
      </c>
      <c r="CG120" s="954"/>
      <c r="CH120" s="954"/>
      <c r="CI120" s="954"/>
      <c r="CJ120" s="954"/>
      <c r="CK120" s="955" t="s">
        <v>487</v>
      </c>
      <c r="CL120" s="939"/>
      <c r="CM120" s="939"/>
      <c r="CN120" s="939"/>
      <c r="CO120" s="940"/>
      <c r="CP120" s="959" t="s">
        <v>488</v>
      </c>
      <c r="CQ120" s="960"/>
      <c r="CR120" s="960"/>
      <c r="CS120" s="960"/>
      <c r="CT120" s="960"/>
      <c r="CU120" s="960"/>
      <c r="CV120" s="960"/>
      <c r="CW120" s="960"/>
      <c r="CX120" s="960"/>
      <c r="CY120" s="960"/>
      <c r="CZ120" s="960"/>
      <c r="DA120" s="960"/>
      <c r="DB120" s="960"/>
      <c r="DC120" s="960"/>
      <c r="DD120" s="960"/>
      <c r="DE120" s="960"/>
      <c r="DF120" s="961"/>
      <c r="DG120" s="948">
        <v>904780</v>
      </c>
      <c r="DH120" s="929"/>
      <c r="DI120" s="929"/>
      <c r="DJ120" s="929"/>
      <c r="DK120" s="929"/>
      <c r="DL120" s="929">
        <v>827677</v>
      </c>
      <c r="DM120" s="929"/>
      <c r="DN120" s="929"/>
      <c r="DO120" s="929"/>
      <c r="DP120" s="929"/>
      <c r="DQ120" s="929">
        <v>754414</v>
      </c>
      <c r="DR120" s="929"/>
      <c r="DS120" s="929"/>
      <c r="DT120" s="929"/>
      <c r="DU120" s="929"/>
      <c r="DV120" s="930">
        <v>27.9</v>
      </c>
      <c r="DW120" s="930"/>
      <c r="DX120" s="930"/>
      <c r="DY120" s="930"/>
      <c r="DZ120" s="931"/>
    </row>
    <row r="121" spans="1:130" s="248" customFormat="1" ht="26.25" customHeight="1" x14ac:dyDescent="0.15">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470</v>
      </c>
      <c r="AB121" s="864"/>
      <c r="AC121" s="864"/>
      <c r="AD121" s="864"/>
      <c r="AE121" s="865"/>
      <c r="AF121" s="866" t="s">
        <v>466</v>
      </c>
      <c r="AG121" s="864"/>
      <c r="AH121" s="864"/>
      <c r="AI121" s="864"/>
      <c r="AJ121" s="865"/>
      <c r="AK121" s="866" t="s">
        <v>461</v>
      </c>
      <c r="AL121" s="864"/>
      <c r="AM121" s="864"/>
      <c r="AN121" s="864"/>
      <c r="AO121" s="865"/>
      <c r="AP121" s="911" t="s">
        <v>461</v>
      </c>
      <c r="AQ121" s="912"/>
      <c r="AR121" s="912"/>
      <c r="AS121" s="912"/>
      <c r="AT121" s="913"/>
      <c r="AU121" s="973"/>
      <c r="AV121" s="974"/>
      <c r="AW121" s="974"/>
      <c r="AX121" s="974"/>
      <c r="AY121" s="975"/>
      <c r="AZ121" s="899" t="s">
        <v>490</v>
      </c>
      <c r="BA121" s="834"/>
      <c r="BB121" s="834"/>
      <c r="BC121" s="834"/>
      <c r="BD121" s="834"/>
      <c r="BE121" s="834"/>
      <c r="BF121" s="834"/>
      <c r="BG121" s="834"/>
      <c r="BH121" s="834"/>
      <c r="BI121" s="834"/>
      <c r="BJ121" s="834"/>
      <c r="BK121" s="834"/>
      <c r="BL121" s="834"/>
      <c r="BM121" s="834"/>
      <c r="BN121" s="834"/>
      <c r="BO121" s="834"/>
      <c r="BP121" s="835"/>
      <c r="BQ121" s="900">
        <v>22463</v>
      </c>
      <c r="BR121" s="901"/>
      <c r="BS121" s="901"/>
      <c r="BT121" s="901"/>
      <c r="BU121" s="901"/>
      <c r="BV121" s="901">
        <v>17029</v>
      </c>
      <c r="BW121" s="901"/>
      <c r="BX121" s="901"/>
      <c r="BY121" s="901"/>
      <c r="BZ121" s="901"/>
      <c r="CA121" s="901">
        <v>9200</v>
      </c>
      <c r="CB121" s="901"/>
      <c r="CC121" s="901"/>
      <c r="CD121" s="901"/>
      <c r="CE121" s="901"/>
      <c r="CF121" s="962">
        <v>0.3</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209193</v>
      </c>
      <c r="DH121" s="901"/>
      <c r="DI121" s="901"/>
      <c r="DJ121" s="901"/>
      <c r="DK121" s="901"/>
      <c r="DL121" s="901">
        <v>258361</v>
      </c>
      <c r="DM121" s="901"/>
      <c r="DN121" s="901"/>
      <c r="DO121" s="901"/>
      <c r="DP121" s="901"/>
      <c r="DQ121" s="901">
        <v>270863</v>
      </c>
      <c r="DR121" s="901"/>
      <c r="DS121" s="901"/>
      <c r="DT121" s="901"/>
      <c r="DU121" s="901"/>
      <c r="DV121" s="878">
        <v>10</v>
      </c>
      <c r="DW121" s="878"/>
      <c r="DX121" s="878"/>
      <c r="DY121" s="878"/>
      <c r="DZ121" s="879"/>
    </row>
    <row r="122" spans="1:130" s="248" customFormat="1" ht="26.25" customHeight="1" x14ac:dyDescent="0.15">
      <c r="A122" s="904"/>
      <c r="B122" s="905"/>
      <c r="C122" s="908" t="s">
        <v>469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465</v>
      </c>
      <c r="AB122" s="864"/>
      <c r="AC122" s="864"/>
      <c r="AD122" s="864"/>
      <c r="AE122" s="865"/>
      <c r="AF122" s="866" t="s">
        <v>450</v>
      </c>
      <c r="AG122" s="864"/>
      <c r="AH122" s="864"/>
      <c r="AI122" s="864"/>
      <c r="AJ122" s="865"/>
      <c r="AK122" s="866" t="s">
        <v>456</v>
      </c>
      <c r="AL122" s="864"/>
      <c r="AM122" s="864"/>
      <c r="AN122" s="864"/>
      <c r="AO122" s="865"/>
      <c r="AP122" s="911" t="s">
        <v>449</v>
      </c>
      <c r="AQ122" s="912"/>
      <c r="AR122" s="912"/>
      <c r="AS122" s="912"/>
      <c r="AT122" s="913"/>
      <c r="AU122" s="973"/>
      <c r="AV122" s="974"/>
      <c r="AW122" s="974"/>
      <c r="AX122" s="974"/>
      <c r="AY122" s="975"/>
      <c r="AZ122" s="966" t="s">
        <v>491</v>
      </c>
      <c r="BA122" s="967"/>
      <c r="BB122" s="967"/>
      <c r="BC122" s="967"/>
      <c r="BD122" s="967"/>
      <c r="BE122" s="967"/>
      <c r="BF122" s="967"/>
      <c r="BG122" s="967"/>
      <c r="BH122" s="967"/>
      <c r="BI122" s="967"/>
      <c r="BJ122" s="967"/>
      <c r="BK122" s="967"/>
      <c r="BL122" s="967"/>
      <c r="BM122" s="967"/>
      <c r="BN122" s="967"/>
      <c r="BO122" s="967"/>
      <c r="BP122" s="968"/>
      <c r="BQ122" s="969">
        <v>5443852</v>
      </c>
      <c r="BR122" s="932"/>
      <c r="BS122" s="932"/>
      <c r="BT122" s="932"/>
      <c r="BU122" s="932"/>
      <c r="BV122" s="932">
        <v>5232039</v>
      </c>
      <c r="BW122" s="932"/>
      <c r="BX122" s="932"/>
      <c r="BY122" s="932"/>
      <c r="BZ122" s="932"/>
      <c r="CA122" s="932">
        <v>4923664</v>
      </c>
      <c r="CB122" s="932"/>
      <c r="CC122" s="932"/>
      <c r="CD122" s="932"/>
      <c r="CE122" s="932"/>
      <c r="CF122" s="933">
        <v>181.8</v>
      </c>
      <c r="CG122" s="934"/>
      <c r="CH122" s="934"/>
      <c r="CI122" s="934"/>
      <c r="CJ122" s="934"/>
      <c r="CK122" s="956"/>
      <c r="CL122" s="942"/>
      <c r="CM122" s="942"/>
      <c r="CN122" s="942"/>
      <c r="CO122" s="943"/>
      <c r="CP122" s="922" t="s">
        <v>492</v>
      </c>
      <c r="CQ122" s="923"/>
      <c r="CR122" s="923"/>
      <c r="CS122" s="923"/>
      <c r="CT122" s="923"/>
      <c r="CU122" s="923"/>
      <c r="CV122" s="923"/>
      <c r="CW122" s="923"/>
      <c r="CX122" s="923"/>
      <c r="CY122" s="923"/>
      <c r="CZ122" s="923"/>
      <c r="DA122" s="923"/>
      <c r="DB122" s="923"/>
      <c r="DC122" s="923"/>
      <c r="DD122" s="923"/>
      <c r="DE122" s="923"/>
      <c r="DF122" s="924"/>
      <c r="DG122" s="900">
        <v>142633</v>
      </c>
      <c r="DH122" s="901"/>
      <c r="DI122" s="901"/>
      <c r="DJ122" s="901"/>
      <c r="DK122" s="901"/>
      <c r="DL122" s="901">
        <v>127084</v>
      </c>
      <c r="DM122" s="901"/>
      <c r="DN122" s="901"/>
      <c r="DO122" s="901"/>
      <c r="DP122" s="901"/>
      <c r="DQ122" s="901">
        <v>111144</v>
      </c>
      <c r="DR122" s="901"/>
      <c r="DS122" s="901"/>
      <c r="DT122" s="901"/>
      <c r="DU122" s="901"/>
      <c r="DV122" s="878">
        <v>4.0999999999999996</v>
      </c>
      <c r="DW122" s="878"/>
      <c r="DX122" s="878"/>
      <c r="DY122" s="878"/>
      <c r="DZ122" s="879"/>
    </row>
    <row r="123" spans="1:130" s="248" customFormat="1" ht="26.25" customHeight="1" x14ac:dyDescent="0.15">
      <c r="A123" s="904"/>
      <c r="B123" s="905"/>
      <c r="C123" s="908" t="s">
        <v>477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450</v>
      </c>
      <c r="AB123" s="864"/>
      <c r="AC123" s="864"/>
      <c r="AD123" s="864"/>
      <c r="AE123" s="865"/>
      <c r="AF123" s="866" t="s">
        <v>456</v>
      </c>
      <c r="AG123" s="864"/>
      <c r="AH123" s="864"/>
      <c r="AI123" s="864"/>
      <c r="AJ123" s="865"/>
      <c r="AK123" s="866" t="s">
        <v>450</v>
      </c>
      <c r="AL123" s="864"/>
      <c r="AM123" s="864"/>
      <c r="AN123" s="864"/>
      <c r="AO123" s="865"/>
      <c r="AP123" s="911" t="s">
        <v>450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493</v>
      </c>
      <c r="BP123" s="965"/>
      <c r="BQ123" s="919">
        <v>8684954</v>
      </c>
      <c r="BR123" s="920"/>
      <c r="BS123" s="920"/>
      <c r="BT123" s="920"/>
      <c r="BU123" s="920"/>
      <c r="BV123" s="920">
        <v>8402911</v>
      </c>
      <c r="BW123" s="920"/>
      <c r="BX123" s="920"/>
      <c r="BY123" s="920"/>
      <c r="BZ123" s="920"/>
      <c r="CA123" s="920">
        <v>8053525</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78640</v>
      </c>
      <c r="DH123" s="864"/>
      <c r="DI123" s="864"/>
      <c r="DJ123" s="864"/>
      <c r="DK123" s="865"/>
      <c r="DL123" s="866">
        <v>66904</v>
      </c>
      <c r="DM123" s="864"/>
      <c r="DN123" s="864"/>
      <c r="DO123" s="864"/>
      <c r="DP123" s="865"/>
      <c r="DQ123" s="866">
        <v>54923</v>
      </c>
      <c r="DR123" s="864"/>
      <c r="DS123" s="864"/>
      <c r="DT123" s="864"/>
      <c r="DU123" s="865"/>
      <c r="DV123" s="911">
        <v>2</v>
      </c>
      <c r="DW123" s="912"/>
      <c r="DX123" s="912"/>
      <c r="DY123" s="912"/>
      <c r="DZ123" s="913"/>
    </row>
    <row r="124" spans="1:130" s="248" customFormat="1" ht="26.25" customHeight="1" thickBot="1" x14ac:dyDescent="0.2">
      <c r="A124" s="904"/>
      <c r="B124" s="905"/>
      <c r="C124" s="908" t="s">
        <v>480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461</v>
      </c>
      <c r="AB124" s="864"/>
      <c r="AC124" s="864"/>
      <c r="AD124" s="864"/>
      <c r="AE124" s="865"/>
      <c r="AF124" s="866" t="s">
        <v>452</v>
      </c>
      <c r="AG124" s="864"/>
      <c r="AH124" s="864"/>
      <c r="AI124" s="864"/>
      <c r="AJ124" s="865"/>
      <c r="AK124" s="866" t="s">
        <v>452</v>
      </c>
      <c r="AL124" s="864"/>
      <c r="AM124" s="864"/>
      <c r="AN124" s="864"/>
      <c r="AO124" s="865"/>
      <c r="AP124" s="911" t="s">
        <v>466</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7.8</v>
      </c>
      <c r="BR124" s="918"/>
      <c r="BS124" s="918"/>
      <c r="BT124" s="918"/>
      <c r="BU124" s="918"/>
      <c r="BV124" s="918">
        <v>6.1</v>
      </c>
      <c r="BW124" s="918"/>
      <c r="BX124" s="918"/>
      <c r="BY124" s="918"/>
      <c r="BZ124" s="918"/>
      <c r="CA124" s="918" t="s">
        <v>466</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t="s">
        <v>446</v>
      </c>
      <c r="DH124" s="847"/>
      <c r="DI124" s="847"/>
      <c r="DJ124" s="847"/>
      <c r="DK124" s="848"/>
      <c r="DL124" s="849" t="s">
        <v>456</v>
      </c>
      <c r="DM124" s="847"/>
      <c r="DN124" s="847"/>
      <c r="DO124" s="847"/>
      <c r="DP124" s="848"/>
      <c r="DQ124" s="849" t="s">
        <v>470</v>
      </c>
      <c r="DR124" s="847"/>
      <c r="DS124" s="847"/>
      <c r="DT124" s="847"/>
      <c r="DU124" s="848"/>
      <c r="DV124" s="935" t="s">
        <v>465</v>
      </c>
      <c r="DW124" s="936"/>
      <c r="DX124" s="936"/>
      <c r="DY124" s="936"/>
      <c r="DZ124" s="937"/>
    </row>
    <row r="125" spans="1:130" s="248" customFormat="1" ht="26.25" customHeight="1" x14ac:dyDescent="0.15">
      <c r="A125" s="904"/>
      <c r="B125" s="905"/>
      <c r="C125" s="908" t="s">
        <v>482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446</v>
      </c>
      <c r="AB125" s="864"/>
      <c r="AC125" s="864"/>
      <c r="AD125" s="864"/>
      <c r="AE125" s="865"/>
      <c r="AF125" s="866" t="s">
        <v>497</v>
      </c>
      <c r="AG125" s="864"/>
      <c r="AH125" s="864"/>
      <c r="AI125" s="864"/>
      <c r="AJ125" s="865"/>
      <c r="AK125" s="866" t="s">
        <v>465</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498</v>
      </c>
      <c r="CL125" s="939"/>
      <c r="CM125" s="939"/>
      <c r="CN125" s="939"/>
      <c r="CO125" s="940"/>
      <c r="CP125" s="947" t="s">
        <v>499</v>
      </c>
      <c r="CQ125" s="892"/>
      <c r="CR125" s="892"/>
      <c r="CS125" s="892"/>
      <c r="CT125" s="892"/>
      <c r="CU125" s="892"/>
      <c r="CV125" s="892"/>
      <c r="CW125" s="892"/>
      <c r="CX125" s="892"/>
      <c r="CY125" s="892"/>
      <c r="CZ125" s="892"/>
      <c r="DA125" s="892"/>
      <c r="DB125" s="892"/>
      <c r="DC125" s="892"/>
      <c r="DD125" s="892"/>
      <c r="DE125" s="892"/>
      <c r="DF125" s="893"/>
      <c r="DG125" s="948" t="s">
        <v>466</v>
      </c>
      <c r="DH125" s="929"/>
      <c r="DI125" s="929"/>
      <c r="DJ125" s="929"/>
      <c r="DK125" s="929"/>
      <c r="DL125" s="929" t="s">
        <v>452</v>
      </c>
      <c r="DM125" s="929"/>
      <c r="DN125" s="929"/>
      <c r="DO125" s="929"/>
      <c r="DP125" s="929"/>
      <c r="DQ125" s="929" t="s">
        <v>453</v>
      </c>
      <c r="DR125" s="929"/>
      <c r="DS125" s="929"/>
      <c r="DT125" s="929"/>
      <c r="DU125" s="929"/>
      <c r="DV125" s="930" t="s">
        <v>470</v>
      </c>
      <c r="DW125" s="930"/>
      <c r="DX125" s="930"/>
      <c r="DY125" s="930"/>
      <c r="DZ125" s="931"/>
    </row>
    <row r="126" spans="1:130" s="248" customFormat="1" ht="26.25" customHeight="1" thickBot="1" x14ac:dyDescent="0.2">
      <c r="A126" s="904"/>
      <c r="B126" s="905"/>
      <c r="C126" s="908" t="s">
        <v>484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128</v>
      </c>
      <c r="AB126" s="864"/>
      <c r="AC126" s="864"/>
      <c r="AD126" s="864"/>
      <c r="AE126" s="865"/>
      <c r="AF126" s="866" t="s">
        <v>453</v>
      </c>
      <c r="AG126" s="864"/>
      <c r="AH126" s="864"/>
      <c r="AI126" s="864"/>
      <c r="AJ126" s="865"/>
      <c r="AK126" s="866" t="s">
        <v>128</v>
      </c>
      <c r="AL126" s="864"/>
      <c r="AM126" s="864"/>
      <c r="AN126" s="864"/>
      <c r="AO126" s="865"/>
      <c r="AP126" s="911" t="s">
        <v>465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500</v>
      </c>
      <c r="CQ126" s="834"/>
      <c r="CR126" s="834"/>
      <c r="CS126" s="834"/>
      <c r="CT126" s="834"/>
      <c r="CU126" s="834"/>
      <c r="CV126" s="834"/>
      <c r="CW126" s="834"/>
      <c r="CX126" s="834"/>
      <c r="CY126" s="834"/>
      <c r="CZ126" s="834"/>
      <c r="DA126" s="834"/>
      <c r="DB126" s="834"/>
      <c r="DC126" s="834"/>
      <c r="DD126" s="834"/>
      <c r="DE126" s="834"/>
      <c r="DF126" s="835"/>
      <c r="DG126" s="900" t="s">
        <v>452</v>
      </c>
      <c r="DH126" s="901"/>
      <c r="DI126" s="901"/>
      <c r="DJ126" s="901"/>
      <c r="DK126" s="901"/>
      <c r="DL126" s="901" t="s">
        <v>446</v>
      </c>
      <c r="DM126" s="901"/>
      <c r="DN126" s="901"/>
      <c r="DO126" s="901"/>
      <c r="DP126" s="901"/>
      <c r="DQ126" s="901" t="s">
        <v>470</v>
      </c>
      <c r="DR126" s="901"/>
      <c r="DS126" s="901"/>
      <c r="DT126" s="901"/>
      <c r="DU126" s="901"/>
      <c r="DV126" s="878" t="s">
        <v>452</v>
      </c>
      <c r="DW126" s="878"/>
      <c r="DX126" s="878"/>
      <c r="DY126" s="878"/>
      <c r="DZ126" s="879"/>
    </row>
    <row r="127" spans="1:130" s="248" customFormat="1" ht="26.25" customHeight="1" x14ac:dyDescent="0.15">
      <c r="A127" s="906"/>
      <c r="B127" s="907"/>
      <c r="C127" s="925" t="s">
        <v>501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39</v>
      </c>
      <c r="AB127" s="864"/>
      <c r="AC127" s="864"/>
      <c r="AD127" s="864"/>
      <c r="AE127" s="865"/>
      <c r="AF127" s="866">
        <v>37</v>
      </c>
      <c r="AG127" s="864"/>
      <c r="AH127" s="864"/>
      <c r="AI127" s="864"/>
      <c r="AJ127" s="865"/>
      <c r="AK127" s="866">
        <v>1</v>
      </c>
      <c r="AL127" s="864"/>
      <c r="AM127" s="864"/>
      <c r="AN127" s="864"/>
      <c r="AO127" s="865"/>
      <c r="AP127" s="911">
        <v>0</v>
      </c>
      <c r="AQ127" s="912"/>
      <c r="AR127" s="912"/>
      <c r="AS127" s="912"/>
      <c r="AT127" s="913"/>
      <c r="AU127" s="284"/>
      <c r="AV127" s="284"/>
      <c r="AW127" s="284"/>
      <c r="AX127" s="928" t="s">
        <v>502</v>
      </c>
      <c r="AY127" s="896"/>
      <c r="AZ127" s="896"/>
      <c r="BA127" s="896"/>
      <c r="BB127" s="896"/>
      <c r="BC127" s="896"/>
      <c r="BD127" s="896"/>
      <c r="BE127" s="897"/>
      <c r="BF127" s="895" t="s">
        <v>503</v>
      </c>
      <c r="BG127" s="896"/>
      <c r="BH127" s="896"/>
      <c r="BI127" s="896"/>
      <c r="BJ127" s="896"/>
      <c r="BK127" s="896"/>
      <c r="BL127" s="897"/>
      <c r="BM127" s="895" t="s">
        <v>504</v>
      </c>
      <c r="BN127" s="896"/>
      <c r="BO127" s="896"/>
      <c r="BP127" s="896"/>
      <c r="BQ127" s="896"/>
      <c r="BR127" s="896"/>
      <c r="BS127" s="897"/>
      <c r="BT127" s="895" t="s">
        <v>505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506</v>
      </c>
      <c r="CQ127" s="834"/>
      <c r="CR127" s="834"/>
      <c r="CS127" s="834"/>
      <c r="CT127" s="834"/>
      <c r="CU127" s="834"/>
      <c r="CV127" s="834"/>
      <c r="CW127" s="834"/>
      <c r="CX127" s="834"/>
      <c r="CY127" s="834"/>
      <c r="CZ127" s="834"/>
      <c r="DA127" s="834"/>
      <c r="DB127" s="834"/>
      <c r="DC127" s="834"/>
      <c r="DD127" s="834"/>
      <c r="DE127" s="834"/>
      <c r="DF127" s="835"/>
      <c r="DG127" s="900" t="s">
        <v>446</v>
      </c>
      <c r="DH127" s="901"/>
      <c r="DI127" s="901"/>
      <c r="DJ127" s="901"/>
      <c r="DK127" s="901"/>
      <c r="DL127" s="901" t="s">
        <v>458</v>
      </c>
      <c r="DM127" s="901"/>
      <c r="DN127" s="901"/>
      <c r="DO127" s="901"/>
      <c r="DP127" s="901"/>
      <c r="DQ127" s="901" t="s">
        <v>465</v>
      </c>
      <c r="DR127" s="901"/>
      <c r="DS127" s="901"/>
      <c r="DT127" s="901"/>
      <c r="DU127" s="901"/>
      <c r="DV127" s="878" t="s">
        <v>456</v>
      </c>
      <c r="DW127" s="878"/>
      <c r="DX127" s="878"/>
      <c r="DY127" s="878"/>
      <c r="DZ127" s="879"/>
    </row>
    <row r="128" spans="1:130" s="248" customFormat="1" ht="26.25" customHeight="1" thickBot="1" x14ac:dyDescent="0.2">
      <c r="A128" s="880" t="s">
        <v>507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508</v>
      </c>
      <c r="X128" s="882"/>
      <c r="Y128" s="882"/>
      <c r="Z128" s="883"/>
      <c r="AA128" s="884">
        <v>1917</v>
      </c>
      <c r="AB128" s="885"/>
      <c r="AC128" s="885"/>
      <c r="AD128" s="885"/>
      <c r="AE128" s="886"/>
      <c r="AF128" s="887">
        <v>1952</v>
      </c>
      <c r="AG128" s="885"/>
      <c r="AH128" s="885"/>
      <c r="AI128" s="885"/>
      <c r="AJ128" s="886"/>
      <c r="AK128" s="887">
        <v>1982</v>
      </c>
      <c r="AL128" s="885"/>
      <c r="AM128" s="885"/>
      <c r="AN128" s="885"/>
      <c r="AO128" s="886"/>
      <c r="AP128" s="888"/>
      <c r="AQ128" s="889"/>
      <c r="AR128" s="889"/>
      <c r="AS128" s="889"/>
      <c r="AT128" s="890"/>
      <c r="AU128" s="284"/>
      <c r="AV128" s="284"/>
      <c r="AW128" s="284"/>
      <c r="AX128" s="891" t="s">
        <v>509</v>
      </c>
      <c r="AY128" s="892"/>
      <c r="AZ128" s="892"/>
      <c r="BA128" s="892"/>
      <c r="BB128" s="892"/>
      <c r="BC128" s="892"/>
      <c r="BD128" s="892"/>
      <c r="BE128" s="893"/>
      <c r="BF128" s="870" t="s">
        <v>449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510</v>
      </c>
      <c r="CQ128" s="812"/>
      <c r="CR128" s="812"/>
      <c r="CS128" s="812"/>
      <c r="CT128" s="812"/>
      <c r="CU128" s="812"/>
      <c r="CV128" s="812"/>
      <c r="CW128" s="812"/>
      <c r="CX128" s="812"/>
      <c r="CY128" s="812"/>
      <c r="CZ128" s="812"/>
      <c r="DA128" s="812"/>
      <c r="DB128" s="812"/>
      <c r="DC128" s="812"/>
      <c r="DD128" s="812"/>
      <c r="DE128" s="812"/>
      <c r="DF128" s="813"/>
      <c r="DG128" s="874" t="s">
        <v>458</v>
      </c>
      <c r="DH128" s="875"/>
      <c r="DI128" s="875"/>
      <c r="DJ128" s="875"/>
      <c r="DK128" s="875"/>
      <c r="DL128" s="875" t="s">
        <v>446</v>
      </c>
      <c r="DM128" s="875"/>
      <c r="DN128" s="875"/>
      <c r="DO128" s="875"/>
      <c r="DP128" s="875"/>
      <c r="DQ128" s="875" t="s">
        <v>453</v>
      </c>
      <c r="DR128" s="875"/>
      <c r="DS128" s="875"/>
      <c r="DT128" s="875"/>
      <c r="DU128" s="875"/>
      <c r="DV128" s="876" t="s">
        <v>452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511</v>
      </c>
      <c r="X129" s="861"/>
      <c r="Y129" s="861"/>
      <c r="Z129" s="862"/>
      <c r="AA129" s="863">
        <v>3081584</v>
      </c>
      <c r="AB129" s="864"/>
      <c r="AC129" s="864"/>
      <c r="AD129" s="864"/>
      <c r="AE129" s="865"/>
      <c r="AF129" s="866">
        <v>3098602</v>
      </c>
      <c r="AG129" s="864"/>
      <c r="AH129" s="864"/>
      <c r="AI129" s="864"/>
      <c r="AJ129" s="865"/>
      <c r="AK129" s="866">
        <v>3304460</v>
      </c>
      <c r="AL129" s="864"/>
      <c r="AM129" s="864"/>
      <c r="AN129" s="864"/>
      <c r="AO129" s="865"/>
      <c r="AP129" s="867"/>
      <c r="AQ129" s="868"/>
      <c r="AR129" s="868"/>
      <c r="AS129" s="868"/>
      <c r="AT129" s="869"/>
      <c r="AU129" s="286"/>
      <c r="AV129" s="286"/>
      <c r="AW129" s="286"/>
      <c r="AX129" s="833" t="s">
        <v>512</v>
      </c>
      <c r="AY129" s="834"/>
      <c r="AZ129" s="834"/>
      <c r="BA129" s="834"/>
      <c r="BB129" s="834"/>
      <c r="BC129" s="834"/>
      <c r="BD129" s="834"/>
      <c r="BE129" s="835"/>
      <c r="BF129" s="853" t="s">
        <v>453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514</v>
      </c>
      <c r="X130" s="861"/>
      <c r="Y130" s="861"/>
      <c r="Z130" s="862"/>
      <c r="AA130" s="863">
        <v>528342</v>
      </c>
      <c r="AB130" s="864"/>
      <c r="AC130" s="864"/>
      <c r="AD130" s="864"/>
      <c r="AE130" s="865"/>
      <c r="AF130" s="866">
        <v>530549</v>
      </c>
      <c r="AG130" s="864"/>
      <c r="AH130" s="864"/>
      <c r="AI130" s="864"/>
      <c r="AJ130" s="865"/>
      <c r="AK130" s="866">
        <v>596621</v>
      </c>
      <c r="AL130" s="864"/>
      <c r="AM130" s="864"/>
      <c r="AN130" s="864"/>
      <c r="AO130" s="865"/>
      <c r="AP130" s="867"/>
      <c r="AQ130" s="868"/>
      <c r="AR130" s="868"/>
      <c r="AS130" s="868"/>
      <c r="AT130" s="869"/>
      <c r="AU130" s="286"/>
      <c r="AV130" s="286"/>
      <c r="AW130" s="286"/>
      <c r="AX130" s="833" t="s">
        <v>515</v>
      </c>
      <c r="AY130" s="834"/>
      <c r="AZ130" s="834"/>
      <c r="BA130" s="834"/>
      <c r="BB130" s="834"/>
      <c r="BC130" s="834"/>
      <c r="BD130" s="834"/>
      <c r="BE130" s="835"/>
      <c r="BF130" s="836">
        <v>10.6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516</v>
      </c>
      <c r="X131" s="844"/>
      <c r="Y131" s="844"/>
      <c r="Z131" s="845"/>
      <c r="AA131" s="846">
        <v>2553242</v>
      </c>
      <c r="AB131" s="847"/>
      <c r="AC131" s="847"/>
      <c r="AD131" s="847"/>
      <c r="AE131" s="848"/>
      <c r="AF131" s="849">
        <v>2568053</v>
      </c>
      <c r="AG131" s="847"/>
      <c r="AH131" s="847"/>
      <c r="AI131" s="847"/>
      <c r="AJ131" s="848"/>
      <c r="AK131" s="849">
        <v>2707839</v>
      </c>
      <c r="AL131" s="847"/>
      <c r="AM131" s="847"/>
      <c r="AN131" s="847"/>
      <c r="AO131" s="848"/>
      <c r="AP131" s="850"/>
      <c r="AQ131" s="851"/>
      <c r="AR131" s="851"/>
      <c r="AS131" s="851"/>
      <c r="AT131" s="852"/>
      <c r="AU131" s="286"/>
      <c r="AV131" s="286"/>
      <c r="AW131" s="286"/>
      <c r="AX131" s="811" t="s">
        <v>517</v>
      </c>
      <c r="AY131" s="812"/>
      <c r="AZ131" s="812"/>
      <c r="BA131" s="812"/>
      <c r="BB131" s="812"/>
      <c r="BC131" s="812"/>
      <c r="BD131" s="812"/>
      <c r="BE131" s="813"/>
      <c r="BF131" s="814" t="s">
        <v>458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9.3133357510000003</v>
      </c>
      <c r="AB132" s="827"/>
      <c r="AC132" s="827"/>
      <c r="AD132" s="827"/>
      <c r="AE132" s="828"/>
      <c r="AF132" s="829">
        <v>10.55098941</v>
      </c>
      <c r="AG132" s="827"/>
      <c r="AH132" s="827"/>
      <c r="AI132" s="827"/>
      <c r="AJ132" s="828"/>
      <c r="AK132" s="829">
        <v>12.20752046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9.1</v>
      </c>
      <c r="AB133" s="806"/>
      <c r="AC133" s="806"/>
      <c r="AD133" s="806"/>
      <c r="AE133" s="807"/>
      <c r="AF133" s="805">
        <v>9.6</v>
      </c>
      <c r="AG133" s="806"/>
      <c r="AH133" s="806"/>
      <c r="AI133" s="806"/>
      <c r="AJ133" s="807"/>
      <c r="AK133" s="805">
        <v>10.6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1kDjuzV7IOaQ5cUWC4a9ZP3IlEnb4Fots5hWeGHEevrIojXXc+lkouGfxlwBe4mQXwp+Jegv1IIQfMbRqLPVw==" saltValue="El354GkQeYZ0B18gSWja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IgqCci7y0MmxQHszi2jzgpUfV32i4KczzeXYTNlup/ndVYvyU8ejY4gckNnFsXVbjSPUB7gcJ6vWHeeSVN2Fg==" saltValue="yYDO4tAYjinWh80Ly/NV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91MlzUY9gx2YCdeKxDgr1e2JUGeX5k2rAXmQzxROiOlVXLxPCrotEwo9frEnFNH8vVJll/MIvMIsjz6l5HcjQ==" saltValue="f5WIuXhSIn9hMBe05R5K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955281</v>
      </c>
      <c r="AP9" s="314">
        <v>188047</v>
      </c>
      <c r="AQ9" s="315">
        <v>199723</v>
      </c>
      <c r="AR9" s="316">
        <v>-5.8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144780</v>
      </c>
      <c r="AP10" s="317">
        <v>28500</v>
      </c>
      <c r="AQ10" s="318">
        <v>26472</v>
      </c>
      <c r="AR10" s="319">
        <v>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t="s">
        <v>532</v>
      </c>
      <c r="AP11" s="317" t="s">
        <v>532</v>
      </c>
      <c r="AQ11" s="318">
        <v>1310</v>
      </c>
      <c r="AR11" s="319" t="s">
        <v>532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533</v>
      </c>
      <c r="AL12" s="1228"/>
      <c r="AM12" s="1228"/>
      <c r="AN12" s="1229"/>
      <c r="AO12" s="317" t="s">
        <v>532</v>
      </c>
      <c r="AP12" s="317" t="s">
        <v>532</v>
      </c>
      <c r="AQ12" s="318" t="s">
        <v>532</v>
      </c>
      <c r="AR12" s="319" t="s">
        <v>532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28118</v>
      </c>
      <c r="AP13" s="317">
        <v>5535</v>
      </c>
      <c r="AQ13" s="318">
        <v>7770</v>
      </c>
      <c r="AR13" s="319">
        <v>-28.8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10664</v>
      </c>
      <c r="AP14" s="317">
        <v>2099</v>
      </c>
      <c r="AQ14" s="318">
        <v>5092</v>
      </c>
      <c r="AR14" s="319">
        <v>-58.8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-90266</v>
      </c>
      <c r="AP15" s="317">
        <v>-17769</v>
      </c>
      <c r="AQ15" s="318">
        <v>-15881</v>
      </c>
      <c r="AR15" s="319">
        <v>11.9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1048577</v>
      </c>
      <c r="AP16" s="317">
        <v>206413</v>
      </c>
      <c r="AQ16" s="318">
        <v>224486</v>
      </c>
      <c r="AR16" s="319">
        <v>-8.1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18.11</v>
      </c>
      <c r="AP21" s="331">
        <v>20.23</v>
      </c>
      <c r="AQ21" s="332">
        <v>-2.12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99.6</v>
      </c>
      <c r="AP22" s="336">
        <v>95.4</v>
      </c>
      <c r="AQ22" s="337">
        <v>4.2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767503</v>
      </c>
      <c r="AP32" s="345">
        <v>151083</v>
      </c>
      <c r="AQ32" s="346">
        <v>117380</v>
      </c>
      <c r="AR32" s="347">
        <v>28.7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532</v>
      </c>
      <c r="AP33" s="345" t="s">
        <v>532</v>
      </c>
      <c r="AQ33" s="346" t="s">
        <v>532</v>
      </c>
      <c r="AR33" s="347" t="s">
        <v>532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532</v>
      </c>
      <c r="AP34" s="345" t="s">
        <v>532</v>
      </c>
      <c r="AQ34" s="346" t="s">
        <v>532</v>
      </c>
      <c r="AR34" s="347" t="s">
        <v>532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145110</v>
      </c>
      <c r="AP35" s="345">
        <v>28565</v>
      </c>
      <c r="AQ35" s="346">
        <v>31875</v>
      </c>
      <c r="AR35" s="347">
        <v>-10.4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v>16549</v>
      </c>
      <c r="AP36" s="345">
        <v>3258</v>
      </c>
      <c r="AQ36" s="346">
        <v>2465</v>
      </c>
      <c r="AR36" s="347">
        <v>32.200000000000003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v>1</v>
      </c>
      <c r="AP37" s="345">
        <v>0</v>
      </c>
      <c r="AQ37" s="346">
        <v>285</v>
      </c>
      <c r="AR37" s="347">
        <v>-100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532</v>
      </c>
      <c r="AP38" s="348" t="s">
        <v>532</v>
      </c>
      <c r="AQ38" s="349">
        <v>17</v>
      </c>
      <c r="AR38" s="337" t="s">
        <v>532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-1982</v>
      </c>
      <c r="AP39" s="345">
        <v>-390</v>
      </c>
      <c r="AQ39" s="346">
        <v>-3552</v>
      </c>
      <c r="AR39" s="347">
        <v>-89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-596621</v>
      </c>
      <c r="AP40" s="345">
        <v>-117445</v>
      </c>
      <c r="AQ40" s="346">
        <v>-113436</v>
      </c>
      <c r="AR40" s="347">
        <v>3.5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300</v>
      </c>
      <c r="AL41" s="1220"/>
      <c r="AM41" s="1220"/>
      <c r="AN41" s="1221"/>
      <c r="AO41" s="345">
        <v>330560</v>
      </c>
      <c r="AP41" s="345">
        <v>65071</v>
      </c>
      <c r="AQ41" s="346">
        <v>35033</v>
      </c>
      <c r="AR41" s="347">
        <v>85.7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1638308</v>
      </c>
      <c r="AN51" s="367">
        <v>287120</v>
      </c>
      <c r="AO51" s="368">
        <v>55.7</v>
      </c>
      <c r="AP51" s="369">
        <v>138651</v>
      </c>
      <c r="AQ51" s="370">
        <v>7.8</v>
      </c>
      <c r="AR51" s="371">
        <v>47.9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709028</v>
      </c>
      <c r="AN52" s="375">
        <v>124260</v>
      </c>
      <c r="AO52" s="376">
        <v>13.8</v>
      </c>
      <c r="AP52" s="377">
        <v>71211</v>
      </c>
      <c r="AQ52" s="378">
        <v>15.7</v>
      </c>
      <c r="AR52" s="379">
        <v>-1.9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1113032</v>
      </c>
      <c r="AN53" s="367">
        <v>200655</v>
      </c>
      <c r="AO53" s="368">
        <v>-30.1</v>
      </c>
      <c r="AP53" s="369">
        <v>122882</v>
      </c>
      <c r="AQ53" s="370">
        <v>-11.4</v>
      </c>
      <c r="AR53" s="371">
        <v>-18.7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487072</v>
      </c>
      <c r="AN54" s="375">
        <v>87808</v>
      </c>
      <c r="AO54" s="376">
        <v>-29.3</v>
      </c>
      <c r="AP54" s="377">
        <v>65785</v>
      </c>
      <c r="AQ54" s="378">
        <v>-7.6</v>
      </c>
      <c r="AR54" s="379">
        <v>-21.7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723346</v>
      </c>
      <c r="AN55" s="367">
        <v>134276</v>
      </c>
      <c r="AO55" s="368">
        <v>-33.1</v>
      </c>
      <c r="AP55" s="369">
        <v>114790</v>
      </c>
      <c r="AQ55" s="370">
        <v>-6.6</v>
      </c>
      <c r="AR55" s="371">
        <v>-26.5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496015</v>
      </c>
      <c r="AN56" s="375">
        <v>92076</v>
      </c>
      <c r="AO56" s="376">
        <v>4.9000000000000004</v>
      </c>
      <c r="AP56" s="377">
        <v>55601</v>
      </c>
      <c r="AQ56" s="378">
        <v>-15.5</v>
      </c>
      <c r="AR56" s="379">
        <v>20.399999999999999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894548</v>
      </c>
      <c r="AN57" s="367">
        <v>170423</v>
      </c>
      <c r="AO57" s="368">
        <v>26.9</v>
      </c>
      <c r="AP57" s="369">
        <v>126262</v>
      </c>
      <c r="AQ57" s="370">
        <v>10</v>
      </c>
      <c r="AR57" s="371">
        <v>16.899999999999999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408974</v>
      </c>
      <c r="AN58" s="375">
        <v>77915</v>
      </c>
      <c r="AO58" s="376">
        <v>-15.4</v>
      </c>
      <c r="AP58" s="377">
        <v>56769</v>
      </c>
      <c r="AQ58" s="378">
        <v>2.1</v>
      </c>
      <c r="AR58" s="379">
        <v>-17.5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414445</v>
      </c>
      <c r="AN59" s="367">
        <v>81584</v>
      </c>
      <c r="AO59" s="368">
        <v>-52.1</v>
      </c>
      <c r="AP59" s="369">
        <v>263613</v>
      </c>
      <c r="AQ59" s="370">
        <v>108.8</v>
      </c>
      <c r="AR59" s="371">
        <v>-160.9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216098</v>
      </c>
      <c r="AN60" s="375">
        <v>42539</v>
      </c>
      <c r="AO60" s="376">
        <v>-45.4</v>
      </c>
      <c r="AP60" s="377">
        <v>128823</v>
      </c>
      <c r="AQ60" s="378">
        <v>126.9</v>
      </c>
      <c r="AR60" s="379">
        <v>-172.3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956736</v>
      </c>
      <c r="AN61" s="382">
        <v>174812</v>
      </c>
      <c r="AO61" s="383">
        <v>-6.5</v>
      </c>
      <c r="AP61" s="384">
        <v>153240</v>
      </c>
      <c r="AQ61" s="385">
        <v>21.7</v>
      </c>
      <c r="AR61" s="371">
        <v>-28.2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463437</v>
      </c>
      <c r="AN62" s="375">
        <v>84920</v>
      </c>
      <c r="AO62" s="376">
        <v>-14.3</v>
      </c>
      <c r="AP62" s="377">
        <v>75638</v>
      </c>
      <c r="AQ62" s="378">
        <v>24.3</v>
      </c>
      <c r="AR62" s="379">
        <v>-38.6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gWhnslnDd7FME5d/ElHn3TRu+0A+c8jPw9wAGN9On0CoFYko9yWHrHTdxk2imE6gCeA3eZJ7Vx6fHyBBaqBZQ==" saltValue="WGe0csIqZmZlTFpK9juuN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row r="120" spans="125:125" ht="13.5" hidden="1" customHeight="1" x14ac:dyDescent="0.15"/>
    <row r="121" spans="125:125" ht="13.5" hidden="1" customHeight="1" x14ac:dyDescent="0.15">
      <c r="DU121" s="292"/>
    </row>
  </sheetData>
  <sheetProtection algorithmName="SHA-512" hashValue="DJqlEqeDF7rGdoYkZnBiHoq48lY37zdrGgwYfKcmx3ISkIZSI0vPg91cnhelbrP/zF4YQ20nZSKz/wcYQa511A==" saltValue="PqD59kVYCk9B2OxuoZqW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573</v>
      </c>
    </row>
  </sheetData>
  <sheetProtection algorithmName="SHA-512" hashValue="1vAtMtnFaUM6m4oqHxNlP47EdGQTEaP0Q7ITbi3lpxMCcRR3COqgM0H3R/L6OvJywvH9DeiTT4fFuk5mFh1aCw==" saltValue="3fS+y1LePtHaQ9a6Qo88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8" t="s">
        <v>3</v>
      </c>
      <c r="D47" s="1238"/>
      <c r="E47" s="1239"/>
      <c r="F47" s="11">
        <v>52.91</v>
      </c>
      <c r="G47" s="12">
        <v>45.93</v>
      </c>
      <c r="H47" s="12">
        <v>43.08</v>
      </c>
      <c r="I47" s="12">
        <v>42.86</v>
      </c>
      <c r="J47" s="13">
        <v>38.380000000000003</v>
      </c>
    </row>
    <row r="48" spans="2:10" ht="57.75" customHeight="1" x14ac:dyDescent="0.15">
      <c r="B48" s="14"/>
      <c r="C48" s="1240" t="s">
        <v>4</v>
      </c>
      <c r="D48" s="1240"/>
      <c r="E48" s="1241"/>
      <c r="F48" s="15">
        <v>8.43</v>
      </c>
      <c r="G48" s="16">
        <v>4.9400000000000004</v>
      </c>
      <c r="H48" s="16">
        <v>6.18</v>
      </c>
      <c r="I48" s="16">
        <v>5.44</v>
      </c>
      <c r="J48" s="17">
        <v>10.59</v>
      </c>
    </row>
    <row r="49" spans="2:10" ht="57.75" customHeight="1" thickBot="1" x14ac:dyDescent="0.2">
      <c r="B49" s="18"/>
      <c r="C49" s="1242" t="s">
        <v>5</v>
      </c>
      <c r="D49" s="1242"/>
      <c r="E49" s="1243"/>
      <c r="F49" s="19" t="s">
        <v>579</v>
      </c>
      <c r="G49" s="20" t="s">
        <v>580</v>
      </c>
      <c r="H49" s="20" t="s">
        <v>581</v>
      </c>
      <c r="I49" s="20" t="s">
        <v>582</v>
      </c>
      <c r="J49" s="21">
        <v>0.96</v>
      </c>
    </row>
    <row r="50" spans="2:10" ht="13.5" customHeight="1" x14ac:dyDescent="0.15"/>
  </sheetData>
  <sheetProtection algorithmName="SHA-512" hashValue="waTGOvPbRySmEaNZAFFELB29FLdzwT3yRLDN+yzT+1Wi7xE2cCmE/tR0hICbbT7OMReZ1/QbOcftiT0pEVlcCA==" saltValue="QBHFj8wMpHecSn04Gp/y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2022-03-11T02:31:24Z</cp:lastPrinted>
  <dcterms:created xsi:type="dcterms:W3CDTF">2022-02-02T03:44:57Z</dcterms:created>
  <dcterms:modified xsi:type="dcterms:W3CDTF">2022-09-15T23:42:42Z</dcterms:modified>
  <cp:category/>
</cp:coreProperties>
</file>