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195.1.1.6\0102$\01 総務企画課 02 財務行革推進室\01財政\04決算\08　財政状況資料集\R03_R02決算\05追加【9.14】\"/>
    </mc:Choice>
  </mc:AlternateContent>
  <xr:revisionPtr revIDLastSave="0" documentId="13_ncr:1_{208F755A-4F99-4913-981D-0B3D7D21652C}"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C36" i="10"/>
  <c r="CO35" i="10"/>
  <c r="C35" i="10"/>
  <c r="CO34" i="10"/>
  <c r="BW34" i="10"/>
  <c r="BW35" i="10" s="1"/>
  <c r="BW36" i="10" s="1"/>
  <c r="BW37" i="10" s="1"/>
  <c r="BW38" i="10" s="1"/>
  <c r="BW39" i="10" s="1"/>
  <c r="BW40"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E34" i="10" l="1"/>
  <c r="BE35" i="10" s="1"/>
  <c r="BE36" i="10" s="1"/>
  <c r="BE37" i="10" s="1"/>
</calcChain>
</file>

<file path=xl/sharedStrings.xml><?xml version="1.0" encoding="utf-8"?>
<sst xmlns="http://schemas.openxmlformats.org/spreadsheetml/2006/main" count="1152" uniqueCount="628">
  <si>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</si>
  <si>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</si>
  <si>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</si>
  <si>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</si>
  <si>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</si>
  <si>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</si>
  <si>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</si>
  <si>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</si>
  <si>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</si>
  <si>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</si>
  <si>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</si>
  <si>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</si>
  <si>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</si>
  <si>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</si>
  <si>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</si>
  <si>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</si>
  <si>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</si>
  <si>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</si>
  <si>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</si>
  <si>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</si>
  <si>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</si>
  <si>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</si>
  <si>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</si>
  <si>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</si>
  <si>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</si>
  <si>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</si>
  <si>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</si>
  <si>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</si>
  <si>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</si>
  <si>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</si>
  <si>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</si>
  <si>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</si>
  <si>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</si>
  <si>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</si>
  <si>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</si>
  <si>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</si>
  <si>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</si>
  <si>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</si>
  <si>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</si>
  <si>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</si>
  <si>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</si>
  <si>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</si>
  <si>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</si>
  <si>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</si>
  <si>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</si>
  <si>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</si>
  <si>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</si>
  <si>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</si>
  <si>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</si>
  <si>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</si>
  <si>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</si>
  <si>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</si>
  <si>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</si>
  <si>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</si>
  <si>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</si>
  <si>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</si>
  <si>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</si>
  <si>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</si>
  <si>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</si>
  <si>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</si>
  <si>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</si>
  <si>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</si>
  <si>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</si>
  <si>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</si>
  <si>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</si>
  <si>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</si>
  <si>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</si>
  <si>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</si>
  <si>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</si>
  <si>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</si>
  <si>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</si>
  <si>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</si>
  <si>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</si>
  <si>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</si>
  <si>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</si>
  <si>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</si>
  <si>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</si>
  <si>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</si>
  <si>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</si>
  <si>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</si>
  <si>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</si>
  <si>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</si>
  <si>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</si>
  <si>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</si>
  <si>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</si>
  <si>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</si>
  <si>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</si>
  <si>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</si>
  <si>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</si>
  <si>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</si>
  <si>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</si>
  <si>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</si>
  <si>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</si>
  <si>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</si>
  <si>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</si>
  <si>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</si>
  <si>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</si>
  <si>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</si>
  <si>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最上町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</si>
  <si>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</si>
  <si>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</si>
  <si>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</si>
  <si>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</si>
  <si>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</si>
  <si>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</si>
  <si>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</si>
  <si>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</si>
  <si>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</si>
  <si>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</si>
  <si>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</si>
  <si>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</si>
  <si>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</si>
  <si>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</si>
  <si>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</si>
  <si>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</si>
  <si>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</si>
  <si>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</si>
  <si>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</si>
  <si>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</si>
  <si>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</si>
  <si>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</si>
  <si>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</si>
  <si>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</si>
  <si>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</si>
  <si>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</si>
  <si>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</si>
  <si>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</si>
  <si>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</si>
  <si>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</si>
  <si>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</si>
  <si>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</si>
  <si>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</si>
  <si>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</si>
  <si>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</si>
  <si>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</si>
  <si>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</si>
  <si>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</si>
  <si>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</si>
  <si>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</si>
  <si>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</si>
  <si>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</si>
  <si>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</si>
  <si>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</si>
  <si>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</si>
  <si>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</si>
  <si>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</si>
  <si>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</si>
  <si>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</si>
  <si>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</si>
  <si>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</si>
  <si>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</si>
  <si>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</si>
  <si>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</si>
  <si>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</si>
  <si>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</si>
  <si>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</si>
  <si>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</si>
  <si>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</si>
  <si>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</si>
  <si>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</si>
  <si>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</si>
  <si>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</si>
  <si>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</si>
  <si>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</si>
  <si>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</si>
  <si>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</si>
  <si>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</si>
  <si>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</si>
  <si>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</si>
  <si>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</si>
  <si>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</si>
  <si>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</si>
  <si>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</si>
  <si>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</si>
  <si>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</si>
  <si>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</si>
  <si>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</si>
  <si>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</si>
  <si>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</si>
  <si>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</si>
  <si>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</si>
  <si>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</si>
  <si>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</si>
  <si>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</si>
  <si>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</si>
  <si>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</si>
  <si>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</si>
  <si>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</si>
  <si>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</si>
  <si>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</si>
  <si>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</si>
  <si>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</si>
  <si>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</si>
  <si>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</si>
  <si>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</si>
  <si>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</si>
  <si>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</si>
  <si>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</si>
  <si>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</si>
  <si>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</si>
  <si>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</si>
  <si>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</si>
  <si>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</si>
  <si>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</si>
  <si>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</si>
  <si>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</si>
  <si>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</si>
  <si>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</si>
  <si>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</si>
  <si>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</si>
  <si>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</si>
  <si>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</si>
  <si>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</si>
  <si>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</si>
  <si>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</si>
  <si>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</si>
  <si>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</si>
  <si>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</si>
  <si>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</si>
  <si>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</si>
  <si>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</si>
  <si>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山形県最上町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</si>
  <si>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</si>
  <si>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</si>
  <si>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</si>
  <si>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</si>
  <si>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</si>
  <si>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</si>
  <si>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</si>
  <si>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</si>
  <si>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</si>
  <si>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</si>
  <si>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</si>
  <si>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</si>
  <si>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</si>
  <si>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</si>
  <si>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</si>
  <si>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</si>
  <si>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</si>
  <si>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</si>
  <si>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</si>
  <si>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</si>
  <si>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</si>
  <si>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</si>
  <si>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</si>
  <si>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</si>
  <si>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</si>
  <si>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</si>
  <si>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</si>
  <si>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</si>
  <si>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</si>
  <si>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</si>
  <si>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</si>
  <si>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</si>
  <si>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</si>
  <si>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</si>
  <si>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</si>
  <si>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</si>
  <si>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</si>
  <si>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</si>
  <si>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</si>
  <si>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</si>
  <si>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</si>
  <si>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</si>
  <si>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</si>
  <si>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</si>
  <si>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</si>
  <si>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</si>
  <si>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</si>
  <si>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</si>
  <si>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</si>
  <si>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</si>
  <si>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</si>
  <si>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</si>
  <si>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</si>
  <si>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</si>
  <si>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</si>
  <si>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</si>
  <si>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</si>
  <si>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</si>
  <si>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</si>
  <si>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</si>
  <si>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</si>
  <si>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</si>
  <si>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</si>
  <si>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</si>
  <si>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</si>
  <si>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</si>
  <si>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</si>
  <si>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</si>
  <si>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</si>
  <si>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</si>
  <si>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</si>
  <si>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</si>
  <si>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</si>
  <si>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</si>
  <si>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</si>
  <si>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</si>
  <si>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</si>
  <si>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</si>
  <si>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</si>
  <si>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</si>
  <si>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</si>
  <si>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</si>
  <si>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</si>
  <si>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</si>
  <si>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</si>
  <si>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</si>
  <si>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</si>
  <si>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</si>
  <si>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</si>
  <si>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</si>
  <si>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</si>
  <si>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</si>
  <si>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</si>
  <si>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</si>
  <si>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</si>
  <si>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</si>
  <si>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</si>
  <si>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</si>
  <si>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</si>
  <si>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</si>
  <si>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</si>
  <si>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</si>
  <si>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</si>
  <si>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</si>
  <si>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</si>
  <si>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</si>
  <si>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</si>
  <si>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</si>
  <si>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</si>
  <si>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</si>
  <si>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</si>
  <si>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</si>
  <si>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</si>
  <si>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</si>
  <si>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</si>
  <si>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</si>
  <si>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</si>
  <si>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</si>
  <si>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</si>
  <si>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</si>
  <si>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</si>
  <si>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</si>
  <si>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</si>
  <si>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</si>
  <si>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</si>
  <si>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</si>
  <si>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</si>
  <si>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</si>
  <si>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</si>
  <si>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</si>
  <si>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</si>
  <si>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</si>
  <si>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</si>
  <si>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</si>
  <si>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</si>
  <si>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</si>
  <si>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</si>
  <si>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</si>
  <si>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</si>
  <si>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</si>
  <si>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</si>
  <si>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</si>
  <si>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</si>
  <si>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</si>
  <si>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</si>
  <si>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</si>
  <si>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</si>
  <si>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</si>
  <si>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</si>
  <si>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</si>
  <si>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</si>
  <si>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</si>
  <si>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</si>
  <si>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</si>
  <si>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</si>
  <si>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山形県最上町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</si>
  <si>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</si>
  <si>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</si>
  <si>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</si>
  <si>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</si>
  <si>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</si>
  <si>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</si>
  <si>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</si>
  <si>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</si>
  <si>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</si>
  <si>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</si>
  <si>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</si>
  <si>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</si>
  <si>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</si>
  <si>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</si>
  <si>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</si>
  <si>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</si>
  <si>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</si>
  <si>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</si>
  <si>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</si>
  <si>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</si>
  <si>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</si>
  <si>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</si>
  <si>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</si>
  <si>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</si>
  <si>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</si>
  <si>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</si>
  <si>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</si>
  <si>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</si>
  <si>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</si>
  <si>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</si>
  <si>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</si>
  <si>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</si>
  <si>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</si>
  <si>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</si>
  <si>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</si>
  <si>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</si>
  <si>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</si>
  <si>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</si>
  <si>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</si>
  <si>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病院事業特別会計</t>
    <phoneticPr fontId="5"/>
  </si>
  <si>
    <t>法適用企業</t>
    <phoneticPr fontId="5"/>
  </si>
  <si>
    <t>介護老人保健施設事業特別会計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</si>
  <si>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</si>
  <si>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</si>
  <si>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</si>
  <si>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</si>
  <si>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</si>
  <si>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浄化槽事業特別会計</t>
    <phoneticPr fontId="5"/>
  </si>
  <si>
    <t>法非適用企業</t>
    <phoneticPr fontId="5"/>
  </si>
  <si>
    <t>瀬見温泉管理事業特別会計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</si>
  <si>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</si>
  <si>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</si>
  <si>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</si>
  <si>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</si>
  <si>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</si>
  <si>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</si>
  <si>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</si>
  <si>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</si>
  <si>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</si>
  <si>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</si>
  <si>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</si>
  <si>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</si>
  <si>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</si>
  <si>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</si>
  <si>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</si>
  <si>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</si>
  <si>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</si>
  <si>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</si>
  <si>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</si>
  <si>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</si>
  <si>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</si>
  <si>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</si>
  <si>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</si>
  <si>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</si>
  <si>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</si>
  <si>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</si>
  <si>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</si>
  <si>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</si>
  <si>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</si>
  <si>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</si>
  <si>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</si>
  <si>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</si>
  <si>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</si>
  <si>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</si>
  <si>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</si>
  <si>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</si>
  <si>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</si>
  <si>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</si>
  <si>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</si>
  <si>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</si>
  <si>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</si>
  <si>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</si>
  <si>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</si>
  <si>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</si>
  <si>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</si>
  <si>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</si>
  <si>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</si>
  <si>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</si>
  <si>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</si>
  <si>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</si>
  <si>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</si>
  <si>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</si>
  <si>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</si>
  <si>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</si>
  <si>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</si>
  <si>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</si>
  <si>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</si>
  <si>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</si>
  <si>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</si>
  <si>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</si>
  <si>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</si>
  <si>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</si>
  <si>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</si>
  <si>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</si>
  <si>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</si>
  <si>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病院事業特別会計</t>
    <phoneticPr fontId="5"/>
  </si>
  <si>
    <t>-</t>
    <phoneticPr fontId="5"/>
  </si>
  <si>
    <t>(Ｆ)</t>
    <phoneticPr fontId="5"/>
  </si>
  <si>
    <t>浄化槽事業特別会計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</si>
  <si>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</si>
  <si>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</si>
  <si>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</si>
  <si>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</si>
  <si>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</si>
  <si>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</si>
  <si>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</si>
  <si>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</si>
  <si>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</si>
  <si>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</si>
  <si>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</si>
  <si>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</si>
  <si>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</si>
  <si>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</si>
  <si>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</si>
  <si>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</si>
  <si>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</si>
  <si>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</si>
  <si>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</si>
  <si>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</si>
  <si>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</si>
  <si>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</si>
  <si>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</si>
  <si>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</si>
  <si>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</si>
  <si>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</si>
  <si>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</si>
  <si>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</si>
  <si>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</si>
  <si>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</si>
  <si>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</si>
  <si>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</si>
  <si>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</si>
  <si>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</si>
  <si>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</si>
  <si>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</si>
  <si>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</si>
  <si>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</si>
  <si>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</si>
  <si>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</si>
  <si>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</si>
  <si>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</si>
  <si>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</si>
  <si>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</si>
  <si>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</si>
  <si>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</si>
  <si>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</si>
  <si>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</si>
  <si>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</si>
  <si>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</si>
  <si>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</si>
  <si>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</si>
  <si>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</si>
  <si>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</si>
  <si>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</si>
  <si>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</si>
  <si>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</si>
  <si>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</si>
  <si>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</si>
  <si>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</si>
  <si>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</si>
  <si>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</si>
  <si>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</si>
  <si>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</si>
  <si>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</si>
  <si>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</si>
  <si>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</si>
  <si>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</si>
  <si>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</si>
  <si>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</si>
  <si>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</si>
  <si>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</si>
  <si>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</si>
  <si>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</si>
  <si>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</si>
  <si>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</si>
  <si>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</si>
  <si>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</si>
  <si>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</si>
  <si>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</si>
  <si>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</si>
  <si>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</si>
  <si>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</si>
  <si>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</si>
  <si>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</si>
  <si>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</si>
  <si>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</si>
  <si>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2.64</t>
  </si>
  <si>
    <t>一般会計</t>
  </si>
  <si>
    <t>水道事業特別会計</t>
  </si>
  <si>
    <t>病院事業特別会計</t>
  </si>
  <si>
    <t>介護保険事業特別会計</t>
  </si>
  <si>
    <t>国民健康保険事業特別会計</t>
  </si>
  <si>
    <t>介護老人保健施設事業特別会計</t>
  </si>
  <si>
    <t>下水道事業特別会計</t>
  </si>
  <si>
    <t>浄化槽事業特別会計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</si>
  <si>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</si>
  <si>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</si>
  <si>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</si>
  <si>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</si>
  <si>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</si>
  <si>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</si>
  <si>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</si>
  <si>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</si>
  <si>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山形県消防補償等組合</t>
    <rPh sb="0" eb="3">
      <t>ヤマガタケン</t>
    </rPh>
    <rPh sb="3" eb="5">
      <t>ショウボウ</t>
    </rPh>
    <rPh sb="5" eb="7">
      <t>ホショウ</t>
    </rPh>
    <rPh sb="7" eb="8">
      <t>トウ</t>
    </rPh>
    <rPh sb="8" eb="10">
      <t>クミアイ</t>
    </rPh>
    <phoneticPr fontId="5"/>
  </si>
  <si>
    <t>山形県自治会館管理組合</t>
    <rPh sb="10" eb="11">
      <t>アイ</t>
    </rPh>
    <phoneticPr fontId="5"/>
  </si>
  <si>
    <t>山形県市町村職員退職手当組合</t>
    <rPh sb="13" eb="14">
      <t>アイ</t>
    </rPh>
    <phoneticPr fontId="5"/>
  </si>
  <si>
    <t>山形県市町村交通災害共済組合</t>
    <rPh sb="13" eb="14">
      <t>アイ</t>
    </rPh>
    <phoneticPr fontId="5"/>
  </si>
  <si>
    <t>最上広域市町村圏事務組合</t>
  </si>
  <si>
    <t>山形県後期高齢者医療広域連合（普通会計分）</t>
  </si>
  <si>
    <t>山形県後期高齢者医療広域連合（事業会計分）</t>
  </si>
  <si>
    <t>最上町地域振興公社</t>
    <phoneticPr fontId="2"/>
  </si>
  <si>
    <t>-</t>
    <phoneticPr fontId="2"/>
  </si>
  <si>
    <t>ふるさともがみ応援基金</t>
    <phoneticPr fontId="5"/>
  </si>
  <si>
    <t>公共施設等適正管理基金</t>
    <phoneticPr fontId="5"/>
  </si>
  <si>
    <t>生活環境施設整備基金</t>
    <phoneticPr fontId="2"/>
  </si>
  <si>
    <t>-</t>
    <phoneticPr fontId="2"/>
  </si>
  <si>
    <t>過疎対策子育て応援基金</t>
    <phoneticPr fontId="2"/>
  </si>
  <si>
    <t>再生可能エネルギー供給施設整備基金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</si>
  <si>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</si>
  <si>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</si>
  <si>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</si>
  <si>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最上中学校大規模改修3期目や防災拠点施設の整備等の資産投資を行っているものの、その財源に地方債を使用し、将来負担比率も増加した。既存の施設については、後の世代の負担が過剰にならないように、公共施設等総合管理計画・個別施設管理計画を基に計画的な新規・更新・修繕工事を行う必要がある。令和2年度について、鋭意製作中。</t>
    <rPh sb="141" eb="143">
      <t>レイワ</t>
    </rPh>
    <rPh sb="144" eb="146">
      <t>ネンド</t>
    </rPh>
    <rPh sb="151" eb="153">
      <t>エイイ</t>
    </rPh>
    <rPh sb="153" eb="156">
      <t>セイサクチュウ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</si>
  <si>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</si>
  <si>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</si>
  <si>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</si>
  <si>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</si>
  <si>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</si>
  <si>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</si>
  <si>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ともに類似団体と比べると依然として高いものの、将来負担比率については昨年度値より減少している。これは、公営企業への地方債償還に係る繰出金の減、また減債基金等充当可能基金の積立の増によるものである。一転、当町では令和5年度において地方債償還のピークを迎えるため、今後実質公債費比率が増加していくと考えられる。前述をふまえ、新規・更新・修繕工事を計画的に行うとともに、財源の地方債についても一層の発行抑制を図り、公債費平準化の促進、財政の健全化を図っていく。</t>
    <rPh sb="1" eb="2">
      <t>リョウ</t>
    </rPh>
    <rPh sb="2" eb="4">
      <t>ヒリツ</t>
    </rPh>
    <rPh sb="12" eb="13">
      <t>クラ</t>
    </rPh>
    <rPh sb="16" eb="18">
      <t>イゼン</t>
    </rPh>
    <rPh sb="21" eb="22">
      <t>タカ</t>
    </rPh>
    <rPh sb="27" eb="29">
      <t>ショウライ</t>
    </rPh>
    <rPh sb="29" eb="31">
      <t>フタン</t>
    </rPh>
    <rPh sb="31" eb="33">
      <t>ヒリツ</t>
    </rPh>
    <rPh sb="38" eb="41">
      <t>サクネンド</t>
    </rPh>
    <rPh sb="41" eb="42">
      <t>アタイ</t>
    </rPh>
    <rPh sb="44" eb="46">
      <t>ゲンショウ</t>
    </rPh>
    <rPh sb="55" eb="59">
      <t>コウエイキギョウ</t>
    </rPh>
    <rPh sb="61" eb="64">
      <t>チホウサイ</t>
    </rPh>
    <rPh sb="64" eb="66">
      <t>ショウカン</t>
    </rPh>
    <rPh sb="67" eb="68">
      <t>カカ</t>
    </rPh>
    <rPh sb="69" eb="72">
      <t>クリダシキン</t>
    </rPh>
    <rPh sb="102" eb="104">
      <t>イッテン</t>
    </rPh>
    <rPh sb="105" eb="107">
      <t>トウチョウ</t>
    </rPh>
    <rPh sb="109" eb="111">
      <t>レイワ</t>
    </rPh>
    <rPh sb="112" eb="114">
      <t>ネンド</t>
    </rPh>
    <rPh sb="118" eb="121">
      <t>チホウサイ</t>
    </rPh>
    <rPh sb="121" eb="123">
      <t>ショウカン</t>
    </rPh>
    <rPh sb="128" eb="129">
      <t>ムカ</t>
    </rPh>
    <rPh sb="134" eb="136">
      <t>コンゴ</t>
    </rPh>
    <rPh sb="136" eb="138">
      <t>ジッシツ</t>
    </rPh>
    <rPh sb="138" eb="141">
      <t>コウサイヒ</t>
    </rPh>
    <rPh sb="141" eb="143">
      <t>ヒリツ</t>
    </rPh>
    <rPh sb="144" eb="146">
      <t>ゾウカ</t>
    </rPh>
    <rPh sb="151" eb="152">
      <t>カンガ</t>
    </rPh>
    <rPh sb="157" eb="159">
      <t>ゼンジュツ</t>
    </rPh>
    <rPh sb="197" eb="199">
      <t>イッソウ</t>
    </rPh>
    <rPh sb="215" eb="217">
      <t>ソクシン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</si>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</sst>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DEE9D8F-ED7B-42ED-95CF-02E7E5A72A4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A151-495E-BA8C-87E8AE4157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156626</c:v>
                </c:pt>
                <c:pt idx="1">
                  <c:v>115006</c:v>
                </c:pt>
                <c:pt idx="2">
                  <c:v>101158</c:v>
                </c:pt>
                <c:pt idx="3">
                  <c:v>120233</c:v>
                </c:pt>
                <c:pt idx="4">
                  <c:v>115704</c:v>
                </c:pt>
              </c:numCache>
            </c:numRef>
          </c:val>
          <c:smooth val="0"/>
          <c:extLst>
            <c:ext xmlns:c16="http://schemas.microsoft.com/office/drawing/2014/chart" uri="{C3380CC4-5D6E-409C-BE32-E72D297353CC}">
              <c16:uniqueId val="{00000001-A151-495E-BA8C-87E8AE4157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7.52</c:v>
                </c:pt>
                <c:pt idx="1">
                  <c:v>6.05</c:v>
                </c:pt>
                <c:pt idx="2">
                  <c:v>7.31</c:v>
                </c:pt>
                <c:pt idx="3">
                  <c:v>7.69</c:v>
                </c:pt>
                <c:pt idx="4">
                  <c:v>7.64</c:v>
                </c:pt>
              </c:numCache>
            </c:numRef>
          </c:val>
          <c:extLst>
            <c:ext xmlns:c16="http://schemas.microsoft.com/office/drawing/2014/chart" uri="{C3380CC4-5D6E-409C-BE32-E72D297353CC}">
              <c16:uniqueId val="{00000000-F080-4494-BF3F-011BE57209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20.2</c:v>
                </c:pt>
                <c:pt idx="1">
                  <c:v>22.06</c:v>
                </c:pt>
                <c:pt idx="2">
                  <c:v>18.100000000000001</c:v>
                </c:pt>
                <c:pt idx="3">
                  <c:v>24.62</c:v>
                </c:pt>
                <c:pt idx="4">
                  <c:v>26.34</c:v>
                </c:pt>
              </c:numCache>
            </c:numRef>
          </c:val>
          <c:extLst>
            <c:ext xmlns:c16="http://schemas.microsoft.com/office/drawing/2014/chart" uri="{C3380CC4-5D6E-409C-BE32-E72D297353CC}">
              <c16:uniqueId val="{00000001-F080-4494-BF3F-011BE57209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1.59</c:v>
                </c:pt>
                <c:pt idx="1">
                  <c:v>0.23</c:v>
                </c:pt>
                <c:pt idx="2">
                  <c:v>-2.64</c:v>
                </c:pt>
                <c:pt idx="3">
                  <c:v>7.02</c:v>
                </c:pt>
                <c:pt idx="4">
                  <c:v>3.44</c:v>
                </c:pt>
              </c:numCache>
            </c:numRef>
          </c:val>
          <c:smooth val="0"/>
          <c:extLst>
            <c:ext xmlns:c16="http://schemas.microsoft.com/office/drawing/2014/chart" uri="{C3380CC4-5D6E-409C-BE32-E72D297353CC}">
              <c16:uniqueId val="{00000002-F080-4494-BF3F-011BE57209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0.56000000000000005</c:v>
                </c:pt>
                <c:pt idx="2">
                  <c:v>#N/A</c:v>
                </c:pt>
                <c:pt idx="3">
                  <c:v>0.11</c:v>
                </c:pt>
                <c:pt idx="4">
                  <c:v>#N/A</c:v>
                </c:pt>
                <c:pt idx="5">
                  <c:v>0.14000000000000001</c:v>
                </c:pt>
                <c:pt idx="6">
                  <c:v>#N/A</c:v>
                </c:pt>
                <c:pt idx="7">
                  <c:v>7.0000000000000007E-2</c:v>
                </c:pt>
                <c:pt idx="8">
                  <c:v>#N/A</c:v>
                </c:pt>
                <c:pt idx="9">
                  <c:v>0.05</c:v>
                </c:pt>
              </c:numCache>
            </c:numRef>
          </c:val>
          <c:extLst>
            <c:ext xmlns:c16="http://schemas.microsoft.com/office/drawing/2014/chart" uri="{C3380CC4-5D6E-409C-BE32-E72D297353CC}">
              <c16:uniqueId val="{00000000-CEB5-4663-B631-EF3759ABA9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B5-4663-B631-EF3759ABA946}"/>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0.06</c:v>
                </c:pt>
                <c:pt idx="4">
                  <c:v>#N/A</c:v>
                </c:pt>
                <c:pt idx="5">
                  <c:v>0.13</c:v>
                </c:pt>
                <c:pt idx="6">
                  <c:v>#N/A</c:v>
                </c:pt>
                <c:pt idx="7">
                  <c:v>0.04</c:v>
                </c:pt>
                <c:pt idx="8">
                  <c:v>#N/A</c:v>
                </c:pt>
                <c:pt idx="9">
                  <c:v>0.05</c:v>
                </c:pt>
              </c:numCache>
            </c:numRef>
          </c:val>
          <c:extLst>
            <c:ext xmlns:c16="http://schemas.microsoft.com/office/drawing/2014/chart" uri="{C3380CC4-5D6E-409C-BE32-E72D297353CC}">
              <c16:uniqueId val="{00000002-CEB5-4663-B631-EF3759ABA946}"/>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c:v>
                </c:pt>
                <c:pt idx="2">
                  <c:v>#N/A</c:v>
                </c:pt>
                <c:pt idx="3">
                  <c:v>0.36</c:v>
                </c:pt>
                <c:pt idx="4">
                  <c:v>#N/A</c:v>
                </c:pt>
                <c:pt idx="5">
                  <c:v>0.24</c:v>
                </c:pt>
                <c:pt idx="6">
                  <c:v>#N/A</c:v>
                </c:pt>
                <c:pt idx="7">
                  <c:v>0.31</c:v>
                </c:pt>
                <c:pt idx="8">
                  <c:v>#N/A</c:v>
                </c:pt>
                <c:pt idx="9">
                  <c:v>0.15</c:v>
                </c:pt>
              </c:numCache>
            </c:numRef>
          </c:val>
          <c:extLst>
            <c:ext xmlns:c16="http://schemas.microsoft.com/office/drawing/2014/chart" uri="{C3380CC4-5D6E-409C-BE32-E72D297353CC}">
              <c16:uniqueId val="{00000003-CEB5-4663-B631-EF3759ABA946}"/>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3.29</c:v>
                </c:pt>
                <c:pt idx="2">
                  <c:v>#N/A</c:v>
                </c:pt>
                <c:pt idx="3">
                  <c:v>3.25</c:v>
                </c:pt>
                <c:pt idx="4">
                  <c:v>#N/A</c:v>
                </c:pt>
                <c:pt idx="5">
                  <c:v>2.69</c:v>
                </c:pt>
                <c:pt idx="6">
                  <c:v>#N/A</c:v>
                </c:pt>
                <c:pt idx="7">
                  <c:v>2.16</c:v>
                </c:pt>
                <c:pt idx="8">
                  <c:v>#N/A</c:v>
                </c:pt>
                <c:pt idx="9">
                  <c:v>1.5</c:v>
                </c:pt>
              </c:numCache>
            </c:numRef>
          </c:val>
          <c:extLst>
            <c:ext xmlns:c16="http://schemas.microsoft.com/office/drawing/2014/chart" uri="{C3380CC4-5D6E-409C-BE32-E72D297353CC}">
              <c16:uniqueId val="{00000004-CEB5-4663-B631-EF3759ABA94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2.79</c:v>
                </c:pt>
                <c:pt idx="2">
                  <c:v>#N/A</c:v>
                </c:pt>
                <c:pt idx="3">
                  <c:v>2.61</c:v>
                </c:pt>
                <c:pt idx="4">
                  <c:v>#N/A</c:v>
                </c:pt>
                <c:pt idx="5">
                  <c:v>2.2999999999999998</c:v>
                </c:pt>
                <c:pt idx="6">
                  <c:v>#N/A</c:v>
                </c:pt>
                <c:pt idx="7">
                  <c:v>2.0099999999999998</c:v>
                </c:pt>
                <c:pt idx="8">
                  <c:v>#N/A</c:v>
                </c:pt>
                <c:pt idx="9">
                  <c:v>1.95</c:v>
                </c:pt>
              </c:numCache>
            </c:numRef>
          </c:val>
          <c:extLst>
            <c:ext xmlns:c16="http://schemas.microsoft.com/office/drawing/2014/chart" uri="{C3380CC4-5D6E-409C-BE32-E72D297353CC}">
              <c16:uniqueId val="{00000005-CEB5-4663-B631-EF3759ABA94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2.0499999999999998</c:v>
                </c:pt>
                <c:pt idx="2">
                  <c:v>#N/A</c:v>
                </c:pt>
                <c:pt idx="3">
                  <c:v>0.78</c:v>
                </c:pt>
                <c:pt idx="4">
                  <c:v>#N/A</c:v>
                </c:pt>
                <c:pt idx="5">
                  <c:v>1.36</c:v>
                </c:pt>
                <c:pt idx="6">
                  <c:v>#N/A</c:v>
                </c:pt>
                <c:pt idx="7">
                  <c:v>1.94</c:v>
                </c:pt>
                <c:pt idx="8">
                  <c:v>#N/A</c:v>
                </c:pt>
                <c:pt idx="9">
                  <c:v>2.12</c:v>
                </c:pt>
              </c:numCache>
            </c:numRef>
          </c:val>
          <c:extLst>
            <c:ext xmlns:c16="http://schemas.microsoft.com/office/drawing/2014/chart" uri="{C3380CC4-5D6E-409C-BE32-E72D297353CC}">
              <c16:uniqueId val="{00000006-CEB5-4663-B631-EF3759ABA946}"/>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3.92</c:v>
                </c:pt>
                <c:pt idx="2">
                  <c:v>#N/A</c:v>
                </c:pt>
                <c:pt idx="3">
                  <c:v>3.02</c:v>
                </c:pt>
                <c:pt idx="4">
                  <c:v>#N/A</c:v>
                </c:pt>
                <c:pt idx="5">
                  <c:v>3.48</c:v>
                </c:pt>
                <c:pt idx="6">
                  <c:v>#N/A</c:v>
                </c:pt>
                <c:pt idx="7">
                  <c:v>3.51</c:v>
                </c:pt>
                <c:pt idx="8">
                  <c:v>#N/A</c:v>
                </c:pt>
                <c:pt idx="9">
                  <c:v>2.66</c:v>
                </c:pt>
              </c:numCache>
            </c:numRef>
          </c:val>
          <c:extLst>
            <c:ext xmlns:c16="http://schemas.microsoft.com/office/drawing/2014/chart" uri="{C3380CC4-5D6E-409C-BE32-E72D297353CC}">
              <c16:uniqueId val="{00000007-CEB5-4663-B631-EF3759ABA946}"/>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6.91</c:v>
                </c:pt>
                <c:pt idx="2">
                  <c:v>#N/A</c:v>
                </c:pt>
                <c:pt idx="3">
                  <c:v>8.7200000000000006</c:v>
                </c:pt>
                <c:pt idx="4">
                  <c:v>#N/A</c:v>
                </c:pt>
                <c:pt idx="5">
                  <c:v>8.5299999999999994</c:v>
                </c:pt>
                <c:pt idx="6">
                  <c:v>#N/A</c:v>
                </c:pt>
                <c:pt idx="7">
                  <c:v>7.94</c:v>
                </c:pt>
                <c:pt idx="8">
                  <c:v>#N/A</c:v>
                </c:pt>
                <c:pt idx="9">
                  <c:v>6.97</c:v>
                </c:pt>
              </c:numCache>
            </c:numRef>
          </c:val>
          <c:extLst>
            <c:ext xmlns:c16="http://schemas.microsoft.com/office/drawing/2014/chart" uri="{C3380CC4-5D6E-409C-BE32-E72D297353CC}">
              <c16:uniqueId val="{00000008-CEB5-4663-B631-EF3759ABA9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7.51</c:v>
                </c:pt>
                <c:pt idx="2">
                  <c:v>#N/A</c:v>
                </c:pt>
                <c:pt idx="3">
                  <c:v>6.04</c:v>
                </c:pt>
                <c:pt idx="4">
                  <c:v>#N/A</c:v>
                </c:pt>
                <c:pt idx="5">
                  <c:v>7.31</c:v>
                </c:pt>
                <c:pt idx="6">
                  <c:v>#N/A</c:v>
                </c:pt>
                <c:pt idx="7">
                  <c:v>7.69</c:v>
                </c:pt>
                <c:pt idx="8">
                  <c:v>#N/A</c:v>
                </c:pt>
                <c:pt idx="9">
                  <c:v>7.64</c:v>
                </c:pt>
              </c:numCache>
            </c:numRef>
          </c:val>
          <c:extLst>
            <c:ext xmlns:c16="http://schemas.microsoft.com/office/drawing/2014/chart" uri="{C3380CC4-5D6E-409C-BE32-E72D297353CC}">
              <c16:uniqueId val="{00000009-CEB5-4663-B631-EF3759ABA9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613</c:v>
                </c:pt>
                <c:pt idx="5">
                  <c:v>626</c:v>
                </c:pt>
                <c:pt idx="8">
                  <c:v>646</c:v>
                </c:pt>
                <c:pt idx="11">
                  <c:v>646</c:v>
                </c:pt>
                <c:pt idx="14">
                  <c:v>670</c:v>
                </c:pt>
              </c:numCache>
            </c:numRef>
          </c:val>
          <c:extLst>
            <c:ext xmlns:c16="http://schemas.microsoft.com/office/drawing/2014/chart" uri="{C3380CC4-5D6E-409C-BE32-E72D297353CC}">
              <c16:uniqueId val="{00000000-7D02-44C7-9DD4-52B639EBC2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02-44C7-9DD4-52B639EBC2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D02-44C7-9DD4-52B639EBC2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19</c:v>
                </c:pt>
                <c:pt idx="6">
                  <c:v>8</c:v>
                </c:pt>
                <c:pt idx="9">
                  <c:v>13</c:v>
                </c:pt>
                <c:pt idx="12">
                  <c:v>10</c:v>
                </c:pt>
              </c:numCache>
            </c:numRef>
          </c:val>
          <c:extLst>
            <c:ext xmlns:c16="http://schemas.microsoft.com/office/drawing/2014/chart" uri="{C3380CC4-5D6E-409C-BE32-E72D297353CC}">
              <c16:uniqueId val="{00000003-7D02-44C7-9DD4-52B639EBC2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297</c:v>
                </c:pt>
                <c:pt idx="3">
                  <c:v>291</c:v>
                </c:pt>
                <c:pt idx="6">
                  <c:v>303</c:v>
                </c:pt>
                <c:pt idx="9">
                  <c:v>306</c:v>
                </c:pt>
                <c:pt idx="12">
                  <c:v>296</c:v>
                </c:pt>
              </c:numCache>
            </c:numRef>
          </c:val>
          <c:extLst>
            <c:ext xmlns:c16="http://schemas.microsoft.com/office/drawing/2014/chart" uri="{C3380CC4-5D6E-409C-BE32-E72D297353CC}">
              <c16:uniqueId val="{00000004-7D02-44C7-9DD4-52B639EBC2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02-44C7-9DD4-52B639EBC2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02-44C7-9DD4-52B639EBC2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533</c:v>
                </c:pt>
                <c:pt idx="3">
                  <c:v>574</c:v>
                </c:pt>
                <c:pt idx="6">
                  <c:v>585</c:v>
                </c:pt>
                <c:pt idx="9">
                  <c:v>601</c:v>
                </c:pt>
                <c:pt idx="12">
                  <c:v>640</c:v>
                </c:pt>
              </c:numCache>
            </c:numRef>
          </c:val>
          <c:extLst>
            <c:ext xmlns:c16="http://schemas.microsoft.com/office/drawing/2014/chart" uri="{C3380CC4-5D6E-409C-BE32-E72D297353CC}">
              <c16:uniqueId val="{00000007-7D02-44C7-9DD4-52B639EBC2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235</c:v>
                </c:pt>
                <c:pt idx="2">
                  <c:v>#N/A</c:v>
                </c:pt>
                <c:pt idx="3">
                  <c:v>#N/A</c:v>
                </c:pt>
                <c:pt idx="4">
                  <c:v>258</c:v>
                </c:pt>
                <c:pt idx="5">
                  <c:v>#N/A</c:v>
                </c:pt>
                <c:pt idx="6">
                  <c:v>#N/A</c:v>
                </c:pt>
                <c:pt idx="7">
                  <c:v>250</c:v>
                </c:pt>
                <c:pt idx="8">
                  <c:v>#N/A</c:v>
                </c:pt>
                <c:pt idx="9">
                  <c:v>#N/A</c:v>
                </c:pt>
                <c:pt idx="10">
                  <c:v>274</c:v>
                </c:pt>
                <c:pt idx="11">
                  <c:v>#N/A</c:v>
                </c:pt>
                <c:pt idx="12">
                  <c:v>#N/A</c:v>
                </c:pt>
                <c:pt idx="13">
                  <c:v>276</c:v>
                </c:pt>
                <c:pt idx="14">
                  <c:v>#N/A</c:v>
                </c:pt>
              </c:numCache>
            </c:numRef>
          </c:val>
          <c:smooth val="0"/>
          <c:extLst>
            <c:ext xmlns:c16="http://schemas.microsoft.com/office/drawing/2014/chart" uri="{C3380CC4-5D6E-409C-BE32-E72D297353CC}">
              <c16:uniqueId val="{00000008-7D02-44C7-9DD4-52B639EBC2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6393</c:v>
                </c:pt>
                <c:pt idx="5">
                  <c:v>6451</c:v>
                </c:pt>
                <c:pt idx="8">
                  <c:v>6345</c:v>
                </c:pt>
                <c:pt idx="11">
                  <c:v>6321</c:v>
                </c:pt>
                <c:pt idx="14">
                  <c:v>6257</c:v>
                </c:pt>
              </c:numCache>
            </c:numRef>
          </c:val>
          <c:extLst>
            <c:ext xmlns:c16="http://schemas.microsoft.com/office/drawing/2014/chart" uri="{C3380CC4-5D6E-409C-BE32-E72D297353CC}">
              <c16:uniqueId val="{00000000-203F-4A9A-94BC-1F17854C51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295</c:v>
                </c:pt>
                <c:pt idx="5">
                  <c:v>278</c:v>
                </c:pt>
                <c:pt idx="8">
                  <c:v>265</c:v>
                </c:pt>
                <c:pt idx="11">
                  <c:v>259</c:v>
                </c:pt>
                <c:pt idx="14">
                  <c:v>231</c:v>
                </c:pt>
              </c:numCache>
            </c:numRef>
          </c:val>
          <c:extLst>
            <c:ext xmlns:c16="http://schemas.microsoft.com/office/drawing/2014/chart" uri="{C3380CC4-5D6E-409C-BE32-E72D297353CC}">
              <c16:uniqueId val="{00000001-203F-4A9A-94BC-1F17854C51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1544</c:v>
                </c:pt>
                <c:pt idx="5">
                  <c:v>1551</c:v>
                </c:pt>
                <c:pt idx="8">
                  <c:v>1426</c:v>
                </c:pt>
                <c:pt idx="11">
                  <c:v>1570</c:v>
                </c:pt>
                <c:pt idx="14">
                  <c:v>1777</c:v>
                </c:pt>
              </c:numCache>
            </c:numRef>
          </c:val>
          <c:extLst>
            <c:ext xmlns:c16="http://schemas.microsoft.com/office/drawing/2014/chart" uri="{C3380CC4-5D6E-409C-BE32-E72D297353CC}">
              <c16:uniqueId val="{00000002-203F-4A9A-94BC-1F17854C51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3F-4A9A-94BC-1F17854C51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3F-4A9A-94BC-1F17854C51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3F-4A9A-94BC-1F17854C51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613</c:v>
                </c:pt>
                <c:pt idx="3">
                  <c:v>646</c:v>
                </c:pt>
                <c:pt idx="6">
                  <c:v>624</c:v>
                </c:pt>
                <c:pt idx="9">
                  <c:v>655</c:v>
                </c:pt>
                <c:pt idx="12">
                  <c:v>616</c:v>
                </c:pt>
              </c:numCache>
            </c:numRef>
          </c:val>
          <c:extLst>
            <c:ext xmlns:c16="http://schemas.microsoft.com/office/drawing/2014/chart" uri="{C3380CC4-5D6E-409C-BE32-E72D297353CC}">
              <c16:uniqueId val="{00000006-203F-4A9A-94BC-1F17854C51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c:v>
                </c:pt>
                <c:pt idx="3">
                  <c:v>12</c:v>
                </c:pt>
                <c:pt idx="6">
                  <c:v>36</c:v>
                </c:pt>
                <c:pt idx="9">
                  <c:v>22</c:v>
                </c:pt>
                <c:pt idx="12">
                  <c:v>12</c:v>
                </c:pt>
              </c:numCache>
            </c:numRef>
          </c:val>
          <c:extLst>
            <c:ext xmlns:c16="http://schemas.microsoft.com/office/drawing/2014/chart" uri="{C3380CC4-5D6E-409C-BE32-E72D297353CC}">
              <c16:uniqueId val="{00000007-203F-4A9A-94BC-1F17854C51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3202</c:v>
                </c:pt>
                <c:pt idx="3">
                  <c:v>2849</c:v>
                </c:pt>
                <c:pt idx="6">
                  <c:v>2640</c:v>
                </c:pt>
                <c:pt idx="9">
                  <c:v>2614</c:v>
                </c:pt>
                <c:pt idx="12">
                  <c:v>2458</c:v>
                </c:pt>
              </c:numCache>
            </c:numRef>
          </c:val>
          <c:extLst>
            <c:ext xmlns:c16="http://schemas.microsoft.com/office/drawing/2014/chart" uri="{C3380CC4-5D6E-409C-BE32-E72D297353CC}">
              <c16:uniqueId val="{00000008-203F-4A9A-94BC-1F17854C51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03F-4A9A-94BC-1F17854C51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6140</c:v>
                </c:pt>
                <c:pt idx="3">
                  <c:v>6248</c:v>
                </c:pt>
                <c:pt idx="6">
                  <c:v>6323</c:v>
                </c:pt>
                <c:pt idx="9">
                  <c:v>6540</c:v>
                </c:pt>
                <c:pt idx="12">
                  <c:v>6603</c:v>
                </c:pt>
              </c:numCache>
            </c:numRef>
          </c:val>
          <c:extLst>
            <c:ext xmlns:c16="http://schemas.microsoft.com/office/drawing/2014/chart" uri="{C3380CC4-5D6E-409C-BE32-E72D297353CC}">
              <c16:uniqueId val="{0000000A-203F-4A9A-94BC-1F17854C51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1745</c:v>
                </c:pt>
                <c:pt idx="2">
                  <c:v>#N/A</c:v>
                </c:pt>
                <c:pt idx="3">
                  <c:v>#N/A</c:v>
                </c:pt>
                <c:pt idx="4">
                  <c:v>1475</c:v>
                </c:pt>
                <c:pt idx="5">
                  <c:v>#N/A</c:v>
                </c:pt>
                <c:pt idx="6">
                  <c:v>#N/A</c:v>
                </c:pt>
                <c:pt idx="7">
                  <c:v>1587</c:v>
                </c:pt>
                <c:pt idx="8">
                  <c:v>#N/A</c:v>
                </c:pt>
                <c:pt idx="9">
                  <c:v>#N/A</c:v>
                </c:pt>
                <c:pt idx="10">
                  <c:v>1681</c:v>
                </c:pt>
                <c:pt idx="11">
                  <c:v>#N/A</c:v>
                </c:pt>
                <c:pt idx="12">
                  <c:v>#N/A</c:v>
                </c:pt>
                <c:pt idx="13">
                  <c:v>1424</c:v>
                </c:pt>
                <c:pt idx="14">
                  <c:v>#N/A</c:v>
                </c:pt>
              </c:numCache>
            </c:numRef>
          </c:val>
          <c:smooth val="0"/>
          <c:extLst>
            <c:ext xmlns:c16="http://schemas.microsoft.com/office/drawing/2014/chart" uri="{C3380CC4-5D6E-409C-BE32-E72D297353CC}">
              <c16:uniqueId val="{0000000B-203F-4A9A-94BC-1F17854C51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666</c:v>
                </c:pt>
                <c:pt idx="1">
                  <c:v>910</c:v>
                </c:pt>
                <c:pt idx="2">
                  <c:v>1030</c:v>
                </c:pt>
              </c:numCache>
            </c:numRef>
          </c:val>
          <c:extLst>
            <c:ext xmlns:c16="http://schemas.microsoft.com/office/drawing/2014/chart" uri="{C3380CC4-5D6E-409C-BE32-E72D297353CC}">
              <c16:uniqueId val="{00000000-D8D5-4149-AD1C-ABEC53BBC6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106</c:v>
                </c:pt>
                <c:pt idx="1">
                  <c:v>104</c:v>
                </c:pt>
                <c:pt idx="2">
                  <c:v>161</c:v>
                </c:pt>
              </c:numCache>
            </c:numRef>
          </c:val>
          <c:extLst>
            <c:ext xmlns:c16="http://schemas.microsoft.com/office/drawing/2014/chart" uri="{C3380CC4-5D6E-409C-BE32-E72D297353CC}">
              <c16:uniqueId val="{00000001-D8D5-4149-AD1C-ABEC53BBC6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294</c:v>
                </c:pt>
                <c:pt idx="1">
                  <c:v>179</c:v>
                </c:pt>
                <c:pt idx="2">
                  <c:v>244</c:v>
                </c:pt>
              </c:numCache>
            </c:numRef>
          </c:val>
          <c:extLst>
            <c:ext xmlns:c16="http://schemas.microsoft.com/office/drawing/2014/chart" uri="{C3380CC4-5D6E-409C-BE32-E72D297353CC}">
              <c16:uniqueId val="{00000002-D8D5-4149-AD1C-ABEC53BBC6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{8ED2A656-9431-404A-A5D3-6273CE11AE02}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8E4-44F9-922F-0C7EDDB9E3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{651AA8E5-D893-426D-B56D-5999E2A75C2D}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E4-44F9-922F-0C7EDDB9E3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{C2C01A93-7C49-4C5D-9B1E-DBB6E76567C0}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E4-44F9-922F-0C7EDDB9E3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{F540B41A-0E58-43A0-ABA3-FB692C27A686}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E4-44F9-922F-0C7EDDB9E3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{8A8A0E09-D6EE-49A0-8536-801014D19562}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E4-44F9-922F-0C7EDDB9E31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{C1D7B3CF-C34A-403E-82CF-23BDCDFEBE95}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8E4-44F9-922F-0C7EDDB9E31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{8836EC16-7867-404D-A3BF-9860FCF9FF92}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8E4-44F9-922F-0C7EDDB9E31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{CA687343-F2D2-49A1-AD00-ED9A23096DF1}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8E4-44F9-922F-0C7EDDB9E31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{C9603E02-772C-402D-B08B-947BF518B0E4}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8E4-44F9-922F-0C7EDDB9E3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72.3</c:v>
                </c:pt>
                <c:pt idx="8">
                  <c:v>68.8</c:v>
                </c:pt>
                <c:pt idx="16">
                  <c:v>70</c:v>
                </c:pt>
                <c:pt idx="24">
                  <c:v>71.2</c:v>
                </c:pt>
              </c:numCache>
            </c:numRef>
          </c:xVal>
          <c:yVal>
            <c:numRef>
              <c:f>公会計指標分析・財政指標組合せ分析表!$BP$51:$DC$51</c:f>
              <c:numCache>
                <c:formatCode>#,##0.0;"▲ "#,##0.0</c:formatCode>
                <c:ptCount val="40"/>
                <c:pt idx="0">
                  <c:v>56.3</c:v>
                </c:pt>
                <c:pt idx="8">
                  <c:v>48.1</c:v>
                </c:pt>
                <c:pt idx="16">
                  <c:v>52</c:v>
                </c:pt>
                <c:pt idx="24">
                  <c:v>54.7</c:v>
                </c:pt>
              </c:numCache>
            </c:numRef>
          </c:yVal>
          <c:smooth val="0"/>
          <c:extLst>
            <c:ext xmlns:c16="http://schemas.microsoft.com/office/drawing/2014/chart" uri="{C3380CC4-5D6E-409C-BE32-E72D297353CC}">
              <c16:uniqueId val="{00000009-78E4-44F9-922F-0C7EDDB9E3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5640893095999928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{934F4F20-6717-4D35-957E-6DBE59177F81}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8E4-44F9-922F-0C7EDDB9E3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{4BDA1ECD-022E-48C3-97FF-E1F152C2ACDA}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E4-44F9-922F-0C7EDDB9E3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{0008A843-FBD2-4253-8788-ABC18E949B72}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E4-44F9-922F-0C7EDDB9E3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{95EBE346-460B-49E2-9E00-70156406D6D9}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E4-44F9-922F-0C7EDDB9E3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{B853DD6E-C82A-43A0-9D43-3161CB8B0388}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E4-44F9-922F-0C7EDDB9E31A}"/>
                </c:ext>
              </c:extLst>
            </c:dLbl>
            <c:dLbl>
              <c:idx val="8"/>
              <c:layout>
                <c:manualLayout>
                  <c:x val="-3.864950784314467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{93EA5A48-3C7C-4F8C-8269-3023F52E9CA7}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8E4-44F9-922F-0C7EDDB9E31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{80A2B368-6611-4F9B-92DF-109AB67E058A}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8E4-44F9-922F-0C7EDDB9E31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{8B255F81-0104-4BB9-87C0-00472E228E84}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8E4-44F9-922F-0C7EDDB9E31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{CB0707BB-65E6-4636-BE08-AF66FF1E2FBF}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8E4-44F9-922F-0C7EDDB9E3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78E4-44F9-922F-0C7EDDB9E31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{F34D8E13-4094-4613-A874-859798AD7D7C}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C73-4C39-A010-2B5AD213AB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{0F82B6F5-34AB-445A-8067-FABEE9A988AE}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73-4C39-A010-2B5AD213AB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{B86F4474-6252-4C98-9067-8C8E0E5A0564}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73-4C39-A010-2B5AD213AB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{A78C5784-9242-4AC7-B4D7-3B70BB400740}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73-4C39-A010-2B5AD213AB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{E2B60033-FF43-4D66-B836-4BA9A7A35C4F}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73-4C39-A010-2B5AD213AB2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{C4B6FB0A-EB19-41D2-AB1C-BB70A4B92111}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C73-4C39-A010-2B5AD213AB2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{9F7A4C3E-0B6E-4C2A-BF26-2D17E9D2B1B8}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C73-4C39-A010-2B5AD213AB2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{9C5E1696-C0C0-43C7-BB45-336E3069D577}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C73-4C39-A010-2B5AD213AB2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{7B723D0B-3A5B-4402-9DA8-4CF5703463E0}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C73-4C39-A010-2B5AD213AB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7.6</c:v>
                </c:pt>
                <c:pt idx="16">
                  <c:v>8</c:v>
                </c:pt>
                <c:pt idx="24">
                  <c:v>8.5</c:v>
                </c:pt>
                <c:pt idx="32">
                  <c:v>8.5</c:v>
                </c:pt>
              </c:numCache>
            </c:numRef>
          </c:xVal>
          <c:yVal>
            <c:numRef>
              <c:f>公会計指標分析・財政指標組合せ分析表!$BP$73:$DC$73</c:f>
              <c:numCache>
                <c:formatCode>#,##0.0;"▲ "#,##0.0</c:formatCode>
                <c:ptCount val="40"/>
                <c:pt idx="0">
                  <c:v>56.3</c:v>
                </c:pt>
                <c:pt idx="8">
                  <c:v>48.1</c:v>
                </c:pt>
                <c:pt idx="16">
                  <c:v>52</c:v>
                </c:pt>
                <c:pt idx="24">
                  <c:v>54.7</c:v>
                </c:pt>
                <c:pt idx="32">
                  <c:v>43.6</c:v>
                </c:pt>
              </c:numCache>
            </c:numRef>
          </c:yVal>
          <c:smooth val="0"/>
          <c:extLst>
            <c:ext xmlns:c16="http://schemas.microsoft.com/office/drawing/2014/chart" uri="{C3380CC4-5D6E-409C-BE32-E72D297353CC}">
              <c16:uniqueId val="{00000009-0C73-4C39-A010-2B5AD213AB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765980665141197E-2"/>
                  <c:y val="-4.349592131553587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{A1C9B621-C4BC-4E36-8119-A647280FB077}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C73-4C39-A010-2B5AD213AB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{3FF65D2D-2229-47F7-B0AD-1150E6CC9DB9}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73-4C39-A010-2B5AD213AB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{056FF735-DA3C-496E-BD61-86F3C9347AAB}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73-4C39-A010-2B5AD213AB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{6ECAE49C-4BE6-44A9-9A77-DD49DFDE0EB5}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73-4C39-A010-2B5AD213AB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{A7910DCD-832F-427A-B240-E9F5637F0CA3}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73-4C39-A010-2B5AD213AB20}"/>
                </c:ext>
              </c:extLst>
            </c:dLbl>
            <c:dLbl>
              <c:idx val="8"/>
              <c:layout>
                <c:manualLayout>
                  <c:x val="-3.9092437901469476E-2"/>
                  <c:y val="-9.07977357461810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{C2FA55F4-CB50-4AF4-A3CE-F6200184D983}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C73-4C39-A010-2B5AD213AB20}"/>
                </c:ext>
              </c:extLst>
            </c:dLbl>
            <c:dLbl>
              <c:idx val="16"/>
              <c:layout>
                <c:manualLayout>
                  <c:x val="-1.8235628084250128E-2"/>
                  <c:y val="-5.295628420166489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{818FFEEC-5A23-4FD2-B55C-F7BE3E3B6957}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C73-4C39-A010-2B5AD213AB2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{2555C305-53D1-4A49-89B9-D2D5348BF744}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C73-4C39-A010-2B5AD213AB2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{0E3B29F6-9185-4821-80EA-12BBCEF13BBA}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C73-4C39-A010-2B5AD213AB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73-4C39-A010-2B5AD213AB20}"/>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令和元年度と令和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を比較すると、算入公債費等は増加したものの、元利償還金も増加した、公営企業債の元利償還金に対する繰入金は元金の償還が進んでいるため、減少傾向であり、組合等が起こした地方債の元利償還金に対する負担金等も減少し、実質公債費比率の分子は微増となった。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年度以降も元利償還金は増え、令和</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年度にピークを迎える。地方債の発行には、緊急防災・減災事業債、過疎対策事業債や辺地対策事業債等の交付税算入率の高い地方債を活用し、実質公債費の上昇を抑制してきた。</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堺田上水施設、防災無線デジタル化が完了した。今後の事業として、給食センターの炊飯施設の増築や道の駅の整備を控えており、地方債の活用を考えている。また、既存施設の老朽化も目立ち始めている。公共施設管理計画・個別管理計画に従い、既存する公共施設の在り方を見直し、計画的な新規・更新・修繕工事を行い地方債の発行の抑制を図って行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一般会計等の地方債残高は、近年行った、災無線のデジタル化、堺田上水施設、最上中学校の大規模改修、モデルタウン関連事業により増加している。逆に、公営企業債等への繰入見込額については、多額の地方債を発行する事業が行われていないため減少傾向にある。</a:t>
          </a:r>
        </a:p>
        <a:p>
          <a:r>
            <a:rPr kumimoji="1" lang="ja-JP" altLang="en-US" sz="1000">
              <a:solidFill>
                <a:sysClr val="windowText" lastClr="000000"/>
              </a:solidFill>
              <a:latin typeface="ＭＳ ゴシック" pitchFamily="49" charset="-128"/>
              <a:ea typeface="ＭＳ ゴシック" pitchFamily="49" charset="-128"/>
            </a:rPr>
            <a:t>　充当可能基金について、財政調整基金、ふるさともがみ応援基金の増減による影響が大きい。前者は財政調整基金に頼らない財政運営を心掛け、後者はふるさと納税の基金のため、</a:t>
          </a:r>
          <a:r>
            <a:rPr kumimoji="1" lang="en-US" altLang="ja-JP" sz="1000">
              <a:solidFill>
                <a:sysClr val="windowText" lastClr="000000"/>
              </a:solidFill>
              <a:latin typeface="ＭＳ ゴシック" pitchFamily="49" charset="-128"/>
              <a:ea typeface="ＭＳ ゴシック" pitchFamily="49" charset="-128"/>
            </a:rPr>
            <a:t>PR</a:t>
          </a:r>
          <a:r>
            <a:rPr kumimoji="1" lang="ja-JP" altLang="en-US" sz="1000">
              <a:solidFill>
                <a:sysClr val="windowText" lastClr="000000"/>
              </a:solidFill>
              <a:latin typeface="ＭＳ ゴシック" pitchFamily="49" charset="-128"/>
              <a:ea typeface="ＭＳ ゴシック" pitchFamily="49" charset="-128"/>
            </a:rPr>
            <a:t>等を積極的に行い、より多くの寄付をいただけるよう努力していく。</a:t>
          </a:r>
        </a:p>
        <a:p>
          <a:r>
            <a:rPr kumimoji="1" lang="ja-JP" altLang="en-US" sz="1000">
              <a:solidFill>
                <a:sysClr val="windowText" lastClr="000000"/>
              </a:solidFill>
              <a:latin typeface="ＭＳ ゴシック" pitchFamily="49" charset="-128"/>
              <a:ea typeface="ＭＳ ゴシック" pitchFamily="49" charset="-128"/>
            </a:rPr>
            <a:t>　一般会計について、令和</a:t>
          </a:r>
          <a:r>
            <a:rPr kumimoji="1" lang="en-US" altLang="ja-JP" sz="1000">
              <a:solidFill>
                <a:sysClr val="windowText" lastClr="000000"/>
              </a:solidFill>
              <a:latin typeface="ＭＳ ゴシック" pitchFamily="49" charset="-128"/>
              <a:ea typeface="ＭＳ ゴシック" pitchFamily="49" charset="-128"/>
            </a:rPr>
            <a:t>2</a:t>
          </a:r>
          <a:r>
            <a:rPr kumimoji="1" lang="ja-JP" altLang="en-US" sz="1000">
              <a:solidFill>
                <a:sysClr val="windowText" lastClr="000000"/>
              </a:solidFill>
              <a:latin typeface="ＭＳ ゴシック" pitchFamily="49" charset="-128"/>
              <a:ea typeface="ＭＳ ゴシック" pitchFamily="49" charset="-128"/>
            </a:rPr>
            <a:t>年度で堺田上水施設事業、防災無線デジタル化が完成した。令和</a:t>
          </a:r>
          <a:r>
            <a:rPr kumimoji="1" lang="en-US" altLang="ja-JP" sz="1000">
              <a:solidFill>
                <a:sysClr val="windowText" lastClr="000000"/>
              </a:solidFill>
              <a:latin typeface="ＭＳ ゴシック" pitchFamily="49" charset="-128"/>
              <a:ea typeface="ＭＳ ゴシック" pitchFamily="49" charset="-128"/>
            </a:rPr>
            <a:t>3</a:t>
          </a:r>
          <a:r>
            <a:rPr kumimoji="1" lang="ja-JP" altLang="en-US" sz="1000">
              <a:solidFill>
                <a:sysClr val="windowText" lastClr="000000"/>
              </a:solidFill>
              <a:latin typeface="ＭＳ ゴシック" pitchFamily="49" charset="-128"/>
              <a:ea typeface="ＭＳ ゴシック" pitchFamily="49" charset="-128"/>
            </a:rPr>
            <a:t>年度以降について、給食センターの炊飯施設の増築や道の駅の整備を控え、地方債を財源と考えているが、地方債の残高について、元利償還金以上の借入にならず、減少すると考えている。人口減少、施設の老朽化を踏まえ、計画的な新規・更新・修繕工事を行い、地方債の発行の抑制、平準化を図っていく。</a:t>
          </a:r>
        </a:p>
        <a:p>
          <a:r>
            <a:rPr kumimoji="1" lang="ja-JP" altLang="en-US" sz="1000">
              <a:solidFill>
                <a:sysClr val="windowText" lastClr="000000"/>
              </a:solidFill>
              <a:latin typeface="ＭＳ ゴシック" pitchFamily="49" charset="-128"/>
              <a:ea typeface="ＭＳ ゴシック" pitchFamily="49" charset="-128"/>
            </a:rPr>
            <a:t>　公営企業について、病院事業会計、下水道事業会計、農業集落排水事業会計の施設について、償還が進み、令和</a:t>
          </a:r>
          <a:r>
            <a:rPr kumimoji="1" lang="en-US" altLang="ja-JP" sz="1000">
              <a:solidFill>
                <a:sysClr val="windowText" lastClr="000000"/>
              </a:solidFill>
              <a:latin typeface="ＭＳ ゴシック" pitchFamily="49" charset="-128"/>
              <a:ea typeface="ＭＳ ゴシック" pitchFamily="49" charset="-128"/>
            </a:rPr>
            <a:t>9</a:t>
          </a:r>
          <a:r>
            <a:rPr kumimoji="1" lang="ja-JP" altLang="en-US" sz="1000">
              <a:solidFill>
                <a:sysClr val="windowText" lastClr="000000"/>
              </a:solidFill>
              <a:latin typeface="ＭＳ ゴシック" pitchFamily="49" charset="-128"/>
              <a:ea typeface="ＭＳ ゴシック" pitchFamily="49" charset="-128"/>
            </a:rPr>
            <a:t>年度で施設分の地方債は完済となる。一方で、老朽化が目立ち始めている。下水道については、浄化センター電気設備改築更新事業の実施設計を令和元年度に行い、令和</a:t>
          </a:r>
          <a:r>
            <a:rPr kumimoji="1" lang="en-US" altLang="ja-JP" sz="1000">
              <a:solidFill>
                <a:sysClr val="windowText" lastClr="000000"/>
              </a:solidFill>
              <a:latin typeface="ＭＳ ゴシック" pitchFamily="49" charset="-128"/>
              <a:ea typeface="ＭＳ ゴシック" pitchFamily="49" charset="-128"/>
            </a:rPr>
            <a:t>2</a:t>
          </a:r>
          <a:r>
            <a:rPr kumimoji="1" lang="ja-JP" altLang="en-US" sz="1000">
              <a:solidFill>
                <a:sysClr val="windowText" lastClr="000000"/>
              </a:solidFill>
              <a:latin typeface="ＭＳ ゴシック" pitchFamily="49" charset="-128"/>
              <a:ea typeface="ＭＳ ゴシック" pitchFamily="49" charset="-128"/>
            </a:rPr>
            <a:t>年度から令和</a:t>
          </a:r>
          <a:r>
            <a:rPr kumimoji="1" lang="en-US" altLang="ja-JP" sz="1000">
              <a:solidFill>
                <a:sysClr val="windowText" lastClr="000000"/>
              </a:solidFill>
              <a:latin typeface="ＭＳ ゴシック" pitchFamily="49" charset="-128"/>
              <a:ea typeface="ＭＳ ゴシック" pitchFamily="49" charset="-128"/>
            </a:rPr>
            <a:t>5</a:t>
          </a:r>
          <a:r>
            <a:rPr kumimoji="1" lang="ja-JP" altLang="en-US" sz="1000">
              <a:solidFill>
                <a:sysClr val="windowText" lastClr="000000"/>
              </a:solidFill>
              <a:latin typeface="ＭＳ ゴシック" pitchFamily="49" charset="-128"/>
              <a:ea typeface="ＭＳ ゴシック" pitchFamily="49" charset="-128"/>
            </a:rPr>
            <a:t>年度まで行う予定である。他事業会計についても、各更新計画等を踏まえ、更新・大規模改修を行い、持続可能な運営に努める。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山形県最上町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歳入について、消費税交付金や地方交付税が、前年度と比較し、増額であったため、基金の積み増しにつながっている。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今後、公債費のピークが令和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年に迎えることを踏まえ、財政調整基金や減債基金の積増を図っていく。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個別施設計画を推進するため、公共施設等適正管理基金を活用していく。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ふるさともがみ応援基金については、返礼率に統一性が持たされたため、今まで以上に最上町を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し寄付者、寄付金の増につなげていく。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生活環境施設整備基金については、健康、医療、福祉施設及び下水道等インフラの整備に活用している。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ふるさともがみ応援基金については、納税者の意向に沿う事業に対し活用している。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過疎対策子育て応援基金については、高校生までの医療費無償化の財源として活用している。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再生可能エネルギー供給施設整備基金については、バイオマスエネルギーを町の施設だけでなく、民間施設にも提供しているため、緊急の施設修繕の為の基金となる。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公共施設等適正管理基金については、施設の老朽化や個別施設計画を推進するため、今年度設置した。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生活環境施設整備基金については、健康、医療、福祉施設及び下水道等インフラの整備に対応するため、積み増しを行った。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ふるさともがみ応援基金については、寄付金の総額が減少したため、積立額も減少した。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過疎対策子育て応援基金について、過疎対策事業債を用い、積み増しを行った。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再生可能エネルギー供給施設整備基金について、負担金の一部を定額積立てている。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公共施設等適正管理基金については、施設の老朽化や個別施設計画を推進するため、積立てた。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ふるさともがみ応援基金について、ふるさと納税額により増減するため、増額となるよう、努力していく。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その他の基金については、目的に合わせ随時活用をしていく。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病院事業への繰出金や今後の住民票等のコンビニ交付に向けたシステム改修に備えるため、積み増しを行った。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予算運用に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億円、災害・豪雪の備えとして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億円、緊急の施設修繕に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億円、現金支出に対応する資金繰りの対応に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億円を財政調整基金の適正規模として、対応して行く。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今後の公債費の増額に対応するため、減債基金の積み増しを行った。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地方債償還において、満期一括払いに対する基金積立は無いものの、現在の試算上、公債費支出のピークは令和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年となるため、基金の積み増しを考えている。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913E38B-3FA1-4E9E-97A4-D905B482BF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D3A231B-2DBF-4E4B-AA8B-69046275C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EB42A14-6EF9-4069-99FE-B4A753700B5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5CA0A18-473C-4811-ADE7-06FB78F601D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6F9481B-EB4D-4BF5-9E2E-2C65BC3EF2C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0C5DF8D-5B48-4996-BF75-42D3C69613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5B14426-5AF1-48CD-8ECF-ADFFD30990D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B96C8F6-E5E1-4E22-A02F-87ABB2514F1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97DA1BE-1A9D-43C0-B9E1-5BFB5E19881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8919592-FFD3-4A66-9815-9A5544F65AC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5C80C8E-EAB0-4FBD-8507-B58DBDC3DC9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9F76C6A-69B8-44AE-89CF-82FD924E314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8,279
8,198
330.37
8,111,474
7,803,963
298,945
3,911,086
6,603,213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1E9ECF6-3207-4783-8C7C-F9EE9CD5F35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4C77E43-4805-4E51-9B0B-832BFA5372E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C054909-B618-4BEC-9BFC-23F688587F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0367B88-D27F-4353-A1C2-64DDF436F85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8CC5935-CF7E-4116-BCA4-C6BC2C24F92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0BF1F94-D7D7-4D51-867C-44E1346DE1A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159A1E8-B0FE-49A2-9744-87C64242B3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B56E94E-3C08-475B-BCCE-1ADDAB018F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5933BD3-DC54-4B0B-A425-A751F40F52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E28DF71-9E42-44D7-81E5-FF028468E3D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54F2215-EBEC-4D35-B2BC-BC036DB160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5B6FC41-DC5C-48B5-BFAD-2C3BE5FFE5F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19F9A0C-CE85-42B6-876A-1DE0C88F715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6E66014-16F7-4B27-969F-A763A98C578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BAAE18D-BC53-45DA-8367-5594FB4DEF3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1E9FBF3-E667-406C-A132-70AB8F6262B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54CBADC-C7AB-45D6-B234-FC5FB71D4C7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84EF3A8-36B7-4AE9-A88D-947DF3D5075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118605B-D820-42AC-A64E-5A1F2309BC6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6979F1F-0622-4BE7-8192-93C090DAB6E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285087E-2C69-413F-9112-3242AEB594E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8E72F01-F23D-4C10-A61E-66FA9D0F9CF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22AC3C1-A228-44C2-AF28-1D62BB669C5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7AB2E18-10E4-4589-8E53-9FAEF392864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DA257178-97EA-4069-A7F1-ED4817D5626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60A075B-FCDC-4927-853F-8E80F951FE5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A58A990-CA70-4F13-88DF-DA245784FA7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767FC09-7EF5-41E5-B0B5-3A0759D4E38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24B0B0E-1EC2-43B0-BDB2-AF58DD817F2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0174F86-C256-4057-967D-DA7CEC6C0A9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12C53A0-0A98-466E-882E-41758E26413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DA00926-F921-4705-A877-8DCCFD1DD7A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78EC8DB-1814-49AD-A54E-305D952F345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F9999F8-6CEB-412E-B525-4F69268D626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CF0D346-A21B-408C-99D3-39054471B79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令和元年度について、最上中学校の大規模改修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目や防災拠点施設の整備、予約制乗合バス、スクールバスの購入を行った。しかし、減価償却の進んだ資産の解体・破棄等は行っていないため、減価償却率は依然高いままである。公共施設等総合管理計画・個別施設管理計画を基に、既存する公共施設の在り方を見直し、計画的な新規・更新・修繕工事を行っていく。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年度については鋭意作成中。</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76F7E1E-B05D-44D7-A874-3EB4B7C4B68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96DF3FF-9CAA-46C1-AE12-1BF8E125D3B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DD0C6F2-F961-44DA-A912-7DAAF0A5851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AF321CD-2AAB-49D0-814D-1DCAB76CF19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617CBC94-012A-4439-B9FA-D4404DA07C1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8161142-33A7-4A2E-865A-DE75DEC6DAD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C98A0B0-A62E-46DC-BACC-88A32634281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18A2473-7F37-4422-96F7-231B449D20A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8E47AFD-91F7-4B9D-9981-33F40BAA3DE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9FE72CC-FB46-4B1A-9439-BC5347CEEF9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D389F37-069B-4A45-8B82-14B756C96D2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C967A9A-562D-4AC2-9CF0-924D143FE54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5B926F4-36CD-40BF-A05A-2BB25008448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2592515E-EB19-429F-891F-C86387DA796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2A5AFA0B-E636-4FDA-8E0A-A1919A0C4EA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F336C28-7EF1-4EA6-8356-C171A715643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483690FE-83A9-4C36-87F0-57563CC1DCC2}"/>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EF898802-85C3-4E56-BEF1-3618DD2D6EE5}"/>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5B91152E-E13E-4B8F-A6B6-7C00294B78FC}"/>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CFF4E015-B04F-491A-A94F-5348B161DAFB}"/>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92916D4E-CDAA-428C-9591-B10BA6B2F7CE}"/>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91CE7318-69B4-4CCE-87D5-E548BD38C992}"/>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6332C5F8-FD13-4DF3-B96D-145101AB946E}"/>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16E7FABB-8002-4259-A949-389DB66F0ADB}"/>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C74AA02B-B71B-452A-B6CB-16A729E85C0D}"/>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3D5BD633-EA03-4332-8B98-1CBE52FB34D9}"/>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BDD28A5C-D170-4FA3-9BB5-19493203EFF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28D2D62-AB64-4513-92AC-89580F503F3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A10625E-28A2-4596-8A35-67C1745651C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5772893-159D-445B-8485-70685938A01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A75D9DA-79BC-41F8-85E7-64F0D11FB16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95E18D5-FCE0-4DE1-B27F-2AAE4B5A036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96732</xdr:rowOff>
    </xdr:from>
    <xdr:to>
      <xdr:col>19</xdr:col>
      <xdr:colOff>187325</xdr:colOff>
      <xdr:row>32</xdr:row>
      <xdr:rowOff>26882</xdr:rowOff>
    </xdr:to>
    <xdr:sp macro="" textlink="">
      <xdr:nvSpPr>
        <xdr:cNvPr id="81" name="楕円 80">
          <a:extLst>
            <a:ext uri="{FF2B5EF4-FFF2-40B4-BE49-F238E27FC236}">
              <a16:creationId xmlns:a16="http://schemas.microsoft.com/office/drawing/2014/main" id="{2410D29E-5782-4E46-883C-09042810BAD7}"/>
            </a:ext>
          </a:extLst>
        </xdr:cNvPr>
        <xdr:cNvSpPr/>
      </xdr:nvSpPr>
      <xdr:spPr>
        <a:xfrm>
          <a:off x="4000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75142</xdr:rowOff>
    </xdr:from>
    <xdr:to>
      <xdr:col>15</xdr:col>
      <xdr:colOff>187325</xdr:colOff>
      <xdr:row>32</xdr:row>
      <xdr:rowOff>5292</xdr:rowOff>
    </xdr:to>
    <xdr:sp macro="" textlink="">
      <xdr:nvSpPr>
        <xdr:cNvPr id="82" name="楕円 81">
          <a:extLst>
            <a:ext uri="{FF2B5EF4-FFF2-40B4-BE49-F238E27FC236}">
              <a16:creationId xmlns:a16="http://schemas.microsoft.com/office/drawing/2014/main" id="{681B8F19-1069-47D7-BD76-DC74198A24FA}"/>
            </a:ext>
          </a:extLst>
        </xdr:cNvPr>
        <xdr:cNvSpPr/>
      </xdr:nvSpPr>
      <xdr:spPr>
        <a:xfrm>
          <a:off x="3238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125942</xdr:rowOff>
    </xdr:from>
    <xdr:to>
      <xdr:col>19</xdr:col>
      <xdr:colOff>136525</xdr:colOff>
      <xdr:row>31</xdr:row>
      <xdr:rowOff>147532</xdr:rowOff>
    </xdr:to>
    <xdr:cxnSp macro="">
      <xdr:nvCxnSpPr>
        <xdr:cNvPr id="83" name="直線コネクタ 82">
          <a:extLst>
            <a:ext uri="{FF2B5EF4-FFF2-40B4-BE49-F238E27FC236}">
              <a16:creationId xmlns:a16="http://schemas.microsoft.com/office/drawing/2014/main" id="{5D5A4184-06B4-4DE1-9417-05CE38B0CF2B}"/>
            </a:ext>
          </a:extLst>
        </xdr:cNvPr>
        <xdr:cNvCxnSpPr/>
      </xdr:nvCxnSpPr>
      <xdr:spPr>
        <a:xfrm>
          <a:off x="3289300" y="62124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53552</xdr:rowOff>
    </xdr:from>
    <xdr:to>
      <xdr:col>11</xdr:col>
      <xdr:colOff>187325</xdr:colOff>
      <xdr:row>31</xdr:row>
      <xdr:rowOff>155152</xdr:rowOff>
    </xdr:to>
    <xdr:sp macro="" textlink="">
      <xdr:nvSpPr>
        <xdr:cNvPr id="84" name="楕円 83">
          <a:extLst>
            <a:ext uri="{FF2B5EF4-FFF2-40B4-BE49-F238E27FC236}">
              <a16:creationId xmlns:a16="http://schemas.microsoft.com/office/drawing/2014/main" id="{63F794FE-53B9-4DB5-9A15-97D81AA09D0A}"/>
            </a:ext>
          </a:extLst>
        </xdr:cNvPr>
        <xdr:cNvSpPr/>
      </xdr:nvSpPr>
      <xdr:spPr>
        <a:xfrm>
          <a:off x="2476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104352</xdr:rowOff>
    </xdr:from>
    <xdr:to>
      <xdr:col>15</xdr:col>
      <xdr:colOff>136525</xdr:colOff>
      <xdr:row>31</xdr:row>
      <xdr:rowOff>125942</xdr:rowOff>
    </xdr:to>
    <xdr:cxnSp macro="">
      <xdr:nvCxnSpPr>
        <xdr:cNvPr id="85" name="直線コネクタ 84">
          <a:extLst>
            <a:ext uri="{FF2B5EF4-FFF2-40B4-BE49-F238E27FC236}">
              <a16:creationId xmlns:a16="http://schemas.microsoft.com/office/drawing/2014/main" id="{CE25366F-9ABE-49E4-B0B8-F27BB5C04D06}"/>
            </a:ext>
          </a:extLst>
        </xdr:cNvPr>
        <xdr:cNvCxnSpPr/>
      </xdr:nvCxnSpPr>
      <xdr:spPr>
        <a:xfrm>
          <a:off x="2527300" y="619082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116522</xdr:rowOff>
    </xdr:from>
    <xdr:to>
      <xdr:col>7</xdr:col>
      <xdr:colOff>187325</xdr:colOff>
      <xdr:row>32</xdr:row>
      <xdr:rowOff>46672</xdr:rowOff>
    </xdr:to>
    <xdr:sp macro="" textlink="">
      <xdr:nvSpPr>
        <xdr:cNvPr id="86" name="楕円 85">
          <a:extLst>
            <a:ext uri="{FF2B5EF4-FFF2-40B4-BE49-F238E27FC236}">
              <a16:creationId xmlns:a16="http://schemas.microsoft.com/office/drawing/2014/main" id="{908A6CA3-FD0A-4844-B65B-2E4F2C57E8F6}"/>
            </a:ext>
          </a:extLst>
        </xdr:cNvPr>
        <xdr:cNvSpPr/>
      </xdr:nvSpPr>
      <xdr:spPr>
        <a:xfrm>
          <a:off x="1714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104352</xdr:rowOff>
    </xdr:from>
    <xdr:to>
      <xdr:col>11</xdr:col>
      <xdr:colOff>136525</xdr:colOff>
      <xdr:row>31</xdr:row>
      <xdr:rowOff>167322</xdr:rowOff>
    </xdr:to>
    <xdr:cxnSp macro="">
      <xdr:nvCxnSpPr>
        <xdr:cNvPr id="87" name="直線コネクタ 86">
          <a:extLst>
            <a:ext uri="{FF2B5EF4-FFF2-40B4-BE49-F238E27FC236}">
              <a16:creationId xmlns:a16="http://schemas.microsoft.com/office/drawing/2014/main" id="{3EA5A28A-9C7B-4CB0-892A-5466FE72D233}"/>
            </a:ext>
          </a:extLst>
        </xdr:cNvPr>
        <xdr:cNvCxnSpPr/>
      </xdr:nvCxnSpPr>
      <xdr:spPr>
        <a:xfrm flipV="1">
          <a:off x="1765300" y="6190827"/>
          <a:ext cx="762000" cy="6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88" name="n_1aveValue有形固定資産減価償却率">
          <a:extLst>
            <a:ext uri="{FF2B5EF4-FFF2-40B4-BE49-F238E27FC236}">
              <a16:creationId xmlns:a16="http://schemas.microsoft.com/office/drawing/2014/main" id="{F219F880-D77B-43F8-9F95-12DBFEDE5DE3}"/>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9" name="n_2aveValue有形固定資産減価償却率">
          <a:extLst>
            <a:ext uri="{FF2B5EF4-FFF2-40B4-BE49-F238E27FC236}">
              <a16:creationId xmlns:a16="http://schemas.microsoft.com/office/drawing/2014/main" id="{D7B89C68-C7D8-4A5D-A1AA-8FD00E8E22C1}"/>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0" name="n_3aveValue有形固定資産減価償却率">
          <a:extLst>
            <a:ext uri="{FF2B5EF4-FFF2-40B4-BE49-F238E27FC236}">
              <a16:creationId xmlns:a16="http://schemas.microsoft.com/office/drawing/2014/main" id="{D1025C7E-043B-46D6-BDA4-E2C6CAD8B44F}"/>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1" name="n_4aveValue有形固定資産減価償却率">
          <a:extLst>
            <a:ext uri="{FF2B5EF4-FFF2-40B4-BE49-F238E27FC236}">
              <a16:creationId xmlns:a16="http://schemas.microsoft.com/office/drawing/2014/main" id="{48926026-4DEB-4035-9E6A-82CBB47168AE}"/>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18009</xdr:rowOff>
    </xdr:from>
    <xdr:ext cx="405111" cy="259045"/>
    <xdr:sp macro="" textlink="">
      <xdr:nvSpPr>
        <xdr:cNvPr id="92" name="n_1mainValue有形固定資産減価償却率">
          <a:extLst>
            <a:ext uri="{FF2B5EF4-FFF2-40B4-BE49-F238E27FC236}">
              <a16:creationId xmlns:a16="http://schemas.microsoft.com/office/drawing/2014/main" id="{4608B76A-8ACA-4707-968B-AEFB0C6D62E0}"/>
            </a:ext>
          </a:extLst>
        </xdr:cNvPr>
        <xdr:cNvSpPr txBox="1"/>
      </xdr:nvSpPr>
      <xdr:spPr>
        <a:xfrm>
          <a:off x="38360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167869</xdr:rowOff>
    </xdr:from>
    <xdr:ext cx="405111" cy="259045"/>
    <xdr:sp macro="" textlink="">
      <xdr:nvSpPr>
        <xdr:cNvPr id="93" name="n_2mainValue有形固定資産減価償却率">
          <a:extLst>
            <a:ext uri="{FF2B5EF4-FFF2-40B4-BE49-F238E27FC236}">
              <a16:creationId xmlns:a16="http://schemas.microsoft.com/office/drawing/2014/main" id="{ADA3C43F-4CFF-4087-9E0B-4CAC8A8427E5}"/>
            </a:ext>
          </a:extLst>
        </xdr:cNvPr>
        <xdr:cNvSpPr txBox="1"/>
      </xdr:nvSpPr>
      <xdr:spPr>
        <a:xfrm>
          <a:off x="3086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146279</xdr:rowOff>
    </xdr:from>
    <xdr:ext cx="405111" cy="259045"/>
    <xdr:sp macro="" textlink="">
      <xdr:nvSpPr>
        <xdr:cNvPr id="94" name="n_3mainValue有形固定資産減価償却率">
          <a:extLst>
            <a:ext uri="{FF2B5EF4-FFF2-40B4-BE49-F238E27FC236}">
              <a16:creationId xmlns:a16="http://schemas.microsoft.com/office/drawing/2014/main" id="{75F2DC6E-C521-40A2-AABF-F742DD99573B}"/>
            </a:ext>
          </a:extLst>
        </xdr:cNvPr>
        <xdr:cNvSpPr txBox="1"/>
      </xdr:nvSpPr>
      <xdr:spPr>
        <a:xfrm>
          <a:off x="23247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37799</xdr:rowOff>
    </xdr:from>
    <xdr:ext cx="405111" cy="259045"/>
    <xdr:sp macro="" textlink="">
      <xdr:nvSpPr>
        <xdr:cNvPr id="95" name="n_4mainValue有形固定資産減価償却率">
          <a:extLst>
            <a:ext uri="{FF2B5EF4-FFF2-40B4-BE49-F238E27FC236}">
              <a16:creationId xmlns:a16="http://schemas.microsoft.com/office/drawing/2014/main" id="{B3CB420F-1C52-43AE-BF26-BFAB691200B4}"/>
            </a:ext>
          </a:extLst>
        </xdr:cNvPr>
        <xdr:cNvSpPr txBox="1"/>
      </xdr:nvSpPr>
      <xdr:spPr>
        <a:xfrm>
          <a:off x="1562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BBAE8120-A304-427A-99E3-7BA463F25CD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2A0AB0EB-F152-4EBB-BCE2-EA9705DD395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D903022E-E9AD-4002-92EA-91551040FD8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90EAED67-AFFA-477F-8039-1ABE83E237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6AF80507-B83E-458B-A5E2-1007CB212F7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1E2B588A-7744-4C96-87B6-27B50F46CC7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85AA75-4EA4-435C-9BCD-59F7DC2F239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7F5CD3D8-9224-47FA-8742-0B1A9825CEB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ADE8B8C-AFF4-4984-8843-F4898077F66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4ADCAD1F-854C-4DD3-BAE5-365815AD128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1016C15A-364A-4515-8A66-B7C3ECD0254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2D355AEB-6CB7-4AC7-90FE-F8C8F23C8E3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6566B8BA-A079-4207-9E3D-399AD668A1E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充当可能基金について、過年度分の歳入・交付税・地方税の増により、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た。地方債の残高について、償還額よりも借入額が多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を差し引くと、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分子の将来負担額は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緩やかではあるが、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債務償還比率の減少につながっている。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地方債の発行を抑制していくと共に、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年度に控える地方債償還のピークへ向かい、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充当可能基金（財政調整基金・減債基金）の積増が出来る運営を行っていく。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7DA1571C-240B-4608-B63A-6AD0CE9FF27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C1A2C6D3-D2A5-4B35-B572-9F85B20FDC7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F5504C60-0C4D-4481-86FB-5A640EFB71D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B5C8E94D-6352-476D-B2AE-2611E550105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5500A8EE-34A3-4F28-8328-2BF8876210E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26DA6E27-AF15-4C43-AFF2-58EDD2B0F78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18E81CA7-A778-440D-AD93-B5FDFCBAAE0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522DE2E6-F51A-479B-AAA5-E916AAD9D36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EC594DF8-8C3E-46E7-94C5-311C9FE612F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A9368227-1EB3-4961-BB46-79781CD5724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801C5BA7-626C-4F84-90A1-D01766A4B9B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CDB0C8CD-CCCF-4F74-9DAB-A9FECE91D8E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F27F6B20-C15A-4B86-962F-B1D052AFF6A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F4E2596E-1FE7-4481-8F8E-AE7CCA073D0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32E9794A-8975-4E06-8741-27E805E0B6A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506B3C36-C93A-48EC-AC98-85FDAD87EE6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23A2BC25-BFA6-4131-B7A0-51C6AA05FB4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6" name="直線コネクタ 125">
          <a:extLst>
            <a:ext uri="{FF2B5EF4-FFF2-40B4-BE49-F238E27FC236}">
              <a16:creationId xmlns:a16="http://schemas.microsoft.com/office/drawing/2014/main" id="{FFB5CFA9-74BF-4633-B474-8C5E79A57031}"/>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7" name="債務償還比率最小値テキスト">
          <a:extLst>
            <a:ext uri="{FF2B5EF4-FFF2-40B4-BE49-F238E27FC236}">
              <a16:creationId xmlns:a16="http://schemas.microsoft.com/office/drawing/2014/main" id="{3E0E74E6-C313-4837-AAFC-C0CCFFA26843}"/>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28" name="直線コネクタ 127">
          <a:extLst>
            <a:ext uri="{FF2B5EF4-FFF2-40B4-BE49-F238E27FC236}">
              <a16:creationId xmlns:a16="http://schemas.microsoft.com/office/drawing/2014/main" id="{8774FEAF-9727-42CB-9D3E-B20EA40B25FD}"/>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8894C2C1-C02B-45C4-A311-2985BDAEC09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44A0B97F-75CB-42D5-A055-2FE27E3A51B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1" name="債務償還比率平均値テキスト">
          <a:extLst>
            <a:ext uri="{FF2B5EF4-FFF2-40B4-BE49-F238E27FC236}">
              <a16:creationId xmlns:a16="http://schemas.microsoft.com/office/drawing/2014/main" id="{84731961-5528-44EA-AAAB-A5359EBBE05D}"/>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2" name="フローチャート: 判断 131">
          <a:extLst>
            <a:ext uri="{FF2B5EF4-FFF2-40B4-BE49-F238E27FC236}">
              <a16:creationId xmlns:a16="http://schemas.microsoft.com/office/drawing/2014/main" id="{DAB04DE1-9793-490C-B7B5-35361A7765D5}"/>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3" name="フローチャート: 判断 132">
          <a:extLst>
            <a:ext uri="{FF2B5EF4-FFF2-40B4-BE49-F238E27FC236}">
              <a16:creationId xmlns:a16="http://schemas.microsoft.com/office/drawing/2014/main" id="{78A306C0-2635-4DD9-BA47-8D57ADB32947}"/>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4" name="フローチャート: 判断 133">
          <a:extLst>
            <a:ext uri="{FF2B5EF4-FFF2-40B4-BE49-F238E27FC236}">
              <a16:creationId xmlns:a16="http://schemas.microsoft.com/office/drawing/2014/main" id="{41E1E914-356B-4C08-BEA6-654C20DB8124}"/>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5" name="フローチャート: 判断 134">
          <a:extLst>
            <a:ext uri="{FF2B5EF4-FFF2-40B4-BE49-F238E27FC236}">
              <a16:creationId xmlns:a16="http://schemas.microsoft.com/office/drawing/2014/main" id="{8184DEFD-4460-4306-B7F0-3B40C1E5299A}"/>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6" name="フローチャート: 判断 135">
          <a:extLst>
            <a:ext uri="{FF2B5EF4-FFF2-40B4-BE49-F238E27FC236}">
              <a16:creationId xmlns:a16="http://schemas.microsoft.com/office/drawing/2014/main" id="{2A229F66-5D27-491E-9182-7ECC22556A06}"/>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40C4B7C-6F71-48A6-9828-E25B42EAFC0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7BEF5D9-84AF-4386-B8DE-46F95CAA05E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5BADEA5-EBF3-4B42-BAEB-DEF8B96D28C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59E76FF-EAAD-4FC7-94B0-A4F6DDA05B1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A210FB9-D554-4F71-8AE3-ED7B7EA33E0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86142</xdr:rowOff>
    </xdr:from>
    <xdr:to>
      <xdr:col>76</xdr:col>
      <xdr:colOff>73025</xdr:colOff>
      <xdr:row>32</xdr:row>
      <xdr:rowOff>16292</xdr:rowOff>
    </xdr:to>
    <xdr:sp macro="" textlink="">
      <xdr:nvSpPr>
        <xdr:cNvPr id="142" name="楕円 141">
          <a:extLst>
            <a:ext uri="{FF2B5EF4-FFF2-40B4-BE49-F238E27FC236}">
              <a16:creationId xmlns:a16="http://schemas.microsoft.com/office/drawing/2014/main" id="{8CFBB86E-E7EA-4673-A2A1-43A26EE49998}"/>
            </a:ext>
          </a:extLst>
        </xdr:cNvPr>
        <xdr:cNvSpPr/>
      </xdr:nvSpPr>
      <xdr:spPr>
        <a:xfrm>
          <a:off x="14744700" y="61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64569</xdr:rowOff>
    </xdr:from>
    <xdr:ext cx="469744" cy="259045"/>
    <xdr:sp macro="" textlink="">
      <xdr:nvSpPr>
        <xdr:cNvPr id="143" name="債務償還比率該当値テキスト">
          <a:extLst>
            <a:ext uri="{FF2B5EF4-FFF2-40B4-BE49-F238E27FC236}">
              <a16:creationId xmlns:a16="http://schemas.microsoft.com/office/drawing/2014/main" id="{7A6AA75C-DEDE-4992-B05C-6526FADE05C3}"/>
            </a:ext>
          </a:extLst>
        </xdr:cNvPr>
        <xdr:cNvSpPr txBox="1"/>
      </xdr:nvSpPr>
      <xdr:spPr>
        <a:xfrm>
          <a:off x="14846300" y="615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125467</xdr:rowOff>
    </xdr:from>
    <xdr:to>
      <xdr:col>72</xdr:col>
      <xdr:colOff>123825</xdr:colOff>
      <xdr:row>32</xdr:row>
      <xdr:rowOff>55617</xdr:rowOff>
    </xdr:to>
    <xdr:sp macro="" textlink="">
      <xdr:nvSpPr>
        <xdr:cNvPr id="144" name="楕円 143">
          <a:extLst>
            <a:ext uri="{FF2B5EF4-FFF2-40B4-BE49-F238E27FC236}">
              <a16:creationId xmlns:a16="http://schemas.microsoft.com/office/drawing/2014/main" id="{C217E5CC-C614-4918-86FE-945B000779BD}"/>
            </a:ext>
          </a:extLst>
        </xdr:cNvPr>
        <xdr:cNvSpPr/>
      </xdr:nvSpPr>
      <xdr:spPr>
        <a:xfrm>
          <a:off x="14033500" y="621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136942</xdr:rowOff>
    </xdr:from>
    <xdr:to>
      <xdr:col>76</xdr:col>
      <xdr:colOff>22225</xdr:colOff>
      <xdr:row>32</xdr:row>
      <xdr:rowOff>4817</xdr:rowOff>
    </xdr:to>
    <xdr:cxnSp macro="">
      <xdr:nvCxnSpPr>
        <xdr:cNvPr id="145" name="直線コネクタ 144">
          <a:extLst>
            <a:ext uri="{FF2B5EF4-FFF2-40B4-BE49-F238E27FC236}">
              <a16:creationId xmlns:a16="http://schemas.microsoft.com/office/drawing/2014/main" id="{F92D680E-9B1E-4129-BBE4-79ED6B6853C2}"/>
            </a:ext>
          </a:extLst>
        </xdr:cNvPr>
        <xdr:cNvCxnSpPr/>
      </xdr:nvCxnSpPr>
      <xdr:spPr>
        <a:xfrm flipV="1">
          <a:off x="14084300" y="6223417"/>
          <a:ext cx="711200" cy="3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56107</xdr:rowOff>
    </xdr:from>
    <xdr:to>
      <xdr:col>68</xdr:col>
      <xdr:colOff>123825</xdr:colOff>
      <xdr:row>32</xdr:row>
      <xdr:rowOff>157707</xdr:rowOff>
    </xdr:to>
    <xdr:sp macro="" textlink="">
      <xdr:nvSpPr>
        <xdr:cNvPr id="146" name="楕円 145">
          <a:extLst>
            <a:ext uri="{FF2B5EF4-FFF2-40B4-BE49-F238E27FC236}">
              <a16:creationId xmlns:a16="http://schemas.microsoft.com/office/drawing/2014/main" id="{96105D82-FBC6-4004-971E-B5CF1ED08259}"/>
            </a:ext>
          </a:extLst>
        </xdr:cNvPr>
        <xdr:cNvSpPr/>
      </xdr:nvSpPr>
      <xdr:spPr>
        <a:xfrm>
          <a:off x="13271500" y="63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4817</xdr:rowOff>
    </xdr:from>
    <xdr:to>
      <xdr:col>72</xdr:col>
      <xdr:colOff>73025</xdr:colOff>
      <xdr:row>32</xdr:row>
      <xdr:rowOff>106907</xdr:rowOff>
    </xdr:to>
    <xdr:cxnSp macro="">
      <xdr:nvCxnSpPr>
        <xdr:cNvPr id="147" name="直線コネクタ 146">
          <a:extLst>
            <a:ext uri="{FF2B5EF4-FFF2-40B4-BE49-F238E27FC236}">
              <a16:creationId xmlns:a16="http://schemas.microsoft.com/office/drawing/2014/main" id="{B3FC14C2-F5C0-42C8-9E95-CCFD664C2E57}"/>
            </a:ext>
          </a:extLst>
        </xdr:cNvPr>
        <xdr:cNvCxnSpPr/>
      </xdr:nvCxnSpPr>
      <xdr:spPr>
        <a:xfrm flipV="1">
          <a:off x="13322300" y="6262742"/>
          <a:ext cx="762000" cy="10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165254</xdr:rowOff>
    </xdr:from>
    <xdr:to>
      <xdr:col>64</xdr:col>
      <xdr:colOff>123825</xdr:colOff>
      <xdr:row>32</xdr:row>
      <xdr:rowOff>95404</xdr:rowOff>
    </xdr:to>
    <xdr:sp macro="" textlink="">
      <xdr:nvSpPr>
        <xdr:cNvPr id="148" name="楕円 147">
          <a:extLst>
            <a:ext uri="{FF2B5EF4-FFF2-40B4-BE49-F238E27FC236}">
              <a16:creationId xmlns:a16="http://schemas.microsoft.com/office/drawing/2014/main" id="{05B74A17-1B0B-4196-B562-50EA842E9872}"/>
            </a:ext>
          </a:extLst>
        </xdr:cNvPr>
        <xdr:cNvSpPr/>
      </xdr:nvSpPr>
      <xdr:spPr>
        <a:xfrm>
          <a:off x="12509500" y="62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44604</xdr:rowOff>
    </xdr:from>
    <xdr:to>
      <xdr:col>68</xdr:col>
      <xdr:colOff>73025</xdr:colOff>
      <xdr:row>32</xdr:row>
      <xdr:rowOff>106907</xdr:rowOff>
    </xdr:to>
    <xdr:cxnSp macro="">
      <xdr:nvCxnSpPr>
        <xdr:cNvPr id="149" name="直線コネクタ 148">
          <a:extLst>
            <a:ext uri="{FF2B5EF4-FFF2-40B4-BE49-F238E27FC236}">
              <a16:creationId xmlns:a16="http://schemas.microsoft.com/office/drawing/2014/main" id="{848AC626-0796-4D1C-9A4C-D7EAA6736892}"/>
            </a:ext>
          </a:extLst>
        </xdr:cNvPr>
        <xdr:cNvCxnSpPr/>
      </xdr:nvCxnSpPr>
      <xdr:spPr>
        <a:xfrm>
          <a:off x="12560300" y="6302529"/>
          <a:ext cx="762000" cy="6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12464</xdr:rowOff>
    </xdr:from>
    <xdr:to>
      <xdr:col>60</xdr:col>
      <xdr:colOff>123825</xdr:colOff>
      <xdr:row>32</xdr:row>
      <xdr:rowOff>114064</xdr:rowOff>
    </xdr:to>
    <xdr:sp macro="" textlink="">
      <xdr:nvSpPr>
        <xdr:cNvPr id="150" name="楕円 149">
          <a:extLst>
            <a:ext uri="{FF2B5EF4-FFF2-40B4-BE49-F238E27FC236}">
              <a16:creationId xmlns:a16="http://schemas.microsoft.com/office/drawing/2014/main" id="{7034601C-79B6-4809-943B-E82FEBAAF641}"/>
            </a:ext>
          </a:extLst>
        </xdr:cNvPr>
        <xdr:cNvSpPr/>
      </xdr:nvSpPr>
      <xdr:spPr>
        <a:xfrm>
          <a:off x="11747500" y="62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44604</xdr:rowOff>
    </xdr:from>
    <xdr:to>
      <xdr:col>64</xdr:col>
      <xdr:colOff>73025</xdr:colOff>
      <xdr:row>32</xdr:row>
      <xdr:rowOff>63264</xdr:rowOff>
    </xdr:to>
    <xdr:cxnSp macro="">
      <xdr:nvCxnSpPr>
        <xdr:cNvPr id="151" name="直線コネクタ 150">
          <a:extLst>
            <a:ext uri="{FF2B5EF4-FFF2-40B4-BE49-F238E27FC236}">
              <a16:creationId xmlns:a16="http://schemas.microsoft.com/office/drawing/2014/main" id="{D654C998-40AA-45F1-AC24-BF1E4D05CD3D}"/>
            </a:ext>
          </a:extLst>
        </xdr:cNvPr>
        <xdr:cNvCxnSpPr/>
      </xdr:nvCxnSpPr>
      <xdr:spPr>
        <a:xfrm flipV="1">
          <a:off x="11798300" y="6302529"/>
          <a:ext cx="762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2" name="n_1aveValue債務償還比率">
          <a:extLst>
            <a:ext uri="{FF2B5EF4-FFF2-40B4-BE49-F238E27FC236}">
              <a16:creationId xmlns:a16="http://schemas.microsoft.com/office/drawing/2014/main" id="{BB73B3E2-F6CD-4CBE-BE9D-8F1EFCC35949}"/>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3" name="n_2aveValue債務償還比率">
          <a:extLst>
            <a:ext uri="{FF2B5EF4-FFF2-40B4-BE49-F238E27FC236}">
              <a16:creationId xmlns:a16="http://schemas.microsoft.com/office/drawing/2014/main" id="{C6D2015E-457F-4F41-9A40-C454D8DFB138}"/>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4" name="n_3aveValue債務償還比率">
          <a:extLst>
            <a:ext uri="{FF2B5EF4-FFF2-40B4-BE49-F238E27FC236}">
              <a16:creationId xmlns:a16="http://schemas.microsoft.com/office/drawing/2014/main" id="{8782A271-03AF-4602-B1A7-70DE64359CF4}"/>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5" name="n_4aveValue債務償還比率">
          <a:extLst>
            <a:ext uri="{FF2B5EF4-FFF2-40B4-BE49-F238E27FC236}">
              <a16:creationId xmlns:a16="http://schemas.microsoft.com/office/drawing/2014/main" id="{70F79E4D-E86B-49F9-B961-17A68EC9FF63}"/>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46744</xdr:rowOff>
    </xdr:from>
    <xdr:ext cx="469744" cy="259045"/>
    <xdr:sp macro="" textlink="">
      <xdr:nvSpPr>
        <xdr:cNvPr id="156" name="n_1mainValue債務償還比率">
          <a:extLst>
            <a:ext uri="{FF2B5EF4-FFF2-40B4-BE49-F238E27FC236}">
              <a16:creationId xmlns:a16="http://schemas.microsoft.com/office/drawing/2014/main" id="{06F500B4-762D-4427-B0C9-2F7824B2F3BC}"/>
            </a:ext>
          </a:extLst>
        </xdr:cNvPr>
        <xdr:cNvSpPr txBox="1"/>
      </xdr:nvSpPr>
      <xdr:spPr>
        <a:xfrm>
          <a:off x="13836727" y="630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148834</xdr:rowOff>
    </xdr:from>
    <xdr:ext cx="469744" cy="259045"/>
    <xdr:sp macro="" textlink="">
      <xdr:nvSpPr>
        <xdr:cNvPr id="157" name="n_2mainValue債務償還比率">
          <a:extLst>
            <a:ext uri="{FF2B5EF4-FFF2-40B4-BE49-F238E27FC236}">
              <a16:creationId xmlns:a16="http://schemas.microsoft.com/office/drawing/2014/main" id="{5A252236-C163-433E-9907-88A8BA12EF05}"/>
            </a:ext>
          </a:extLst>
        </xdr:cNvPr>
        <xdr:cNvSpPr txBox="1"/>
      </xdr:nvSpPr>
      <xdr:spPr>
        <a:xfrm>
          <a:off x="13087427" y="640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86531</xdr:rowOff>
    </xdr:from>
    <xdr:ext cx="469744" cy="259045"/>
    <xdr:sp macro="" textlink="">
      <xdr:nvSpPr>
        <xdr:cNvPr id="158" name="n_3mainValue債務償還比率">
          <a:extLst>
            <a:ext uri="{FF2B5EF4-FFF2-40B4-BE49-F238E27FC236}">
              <a16:creationId xmlns:a16="http://schemas.microsoft.com/office/drawing/2014/main" id="{B2B11811-33D3-4862-B6C2-9563823D0918}"/>
            </a:ext>
          </a:extLst>
        </xdr:cNvPr>
        <xdr:cNvSpPr txBox="1"/>
      </xdr:nvSpPr>
      <xdr:spPr>
        <a:xfrm>
          <a:off x="12325427" y="634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105191</xdr:rowOff>
    </xdr:from>
    <xdr:ext cx="469744" cy="259045"/>
    <xdr:sp macro="" textlink="">
      <xdr:nvSpPr>
        <xdr:cNvPr id="159" name="n_4mainValue債務償還比率">
          <a:extLst>
            <a:ext uri="{FF2B5EF4-FFF2-40B4-BE49-F238E27FC236}">
              <a16:creationId xmlns:a16="http://schemas.microsoft.com/office/drawing/2014/main" id="{A43F5336-7069-4C6F-AA45-D3585C8CA54B}"/>
            </a:ext>
          </a:extLst>
        </xdr:cNvPr>
        <xdr:cNvSpPr txBox="1"/>
      </xdr:nvSpPr>
      <xdr:spPr>
        <a:xfrm>
          <a:off x="11563427" y="636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301047B-9906-45CB-9426-85F7C418C7F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F2235507-2641-4858-AB54-AD3F77D28DB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129A315A-0B9E-4659-8602-09AA28B0D33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D1796A17-31C6-4F0B-B826-6D764B8E980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FB791A02-C2D2-4B98-A99C-657EE994175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D4799299-4D1F-40E7-A677-F600D792652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1C363C-E489-49DE-AAD3-47EF8262EE2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80C86D-9F8D-4571-903C-146E046917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3B7037-2FFF-4E14-901D-7E6E0DD9BC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8E7A67-3065-40D1-A9CA-D242C7121D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3C9E9D-036B-4DE6-8189-33D68108CC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27A756-062E-4474-9A7A-22CF5D4960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58A30E-B201-4C63-A521-C941E41992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705F49-86ED-40A4-B6C4-DE04DFC008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32271F-D08D-4E15-B8B1-BFB77CC260F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732D3A-36E7-410B-9320-3825FD077E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8,279
8,198
330.37
8,111,474
7,803,963
298,945
3,911,086
6,603,213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7AB770-6875-4E77-8DB8-9B782F019F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8A454B-F7CB-4BD7-A07A-C6146DE2EE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B8E758-227C-490A-91DD-B07FBADEA4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6EBE4AC-099D-4AD8-AEE4-C36369929B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888959-68BE-4F97-B003-70A9B03CB2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322775E-7684-4A54-B59A-324AB931A02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32D4E6B-0839-401E-98B3-781A5451DB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FDFA95-34DF-4A89-80C6-1DF370E992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C18CA1-60D1-4727-BD4D-0799BF3455E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A7BAC8-52A2-4FD6-8ABC-EEA2579F44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809A46-91DD-4819-9C4C-92EB69A8CD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DE57F2-F8B5-460A-AF55-27D83A032C2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0DDAC2-9EFB-4FF4-8A72-05D5CA78E2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011E9BE-5377-4DCA-A541-F92C188998D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6083F6-19E4-48B0-93E8-844DDE7186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AC2FAE-D4BB-454B-8C7E-0483DE64E6B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B66D6F-DF10-4F5C-852C-F20AFAC8869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16F1C1-F858-4163-AC49-74AEDA2A41D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AD571B1-338B-42EE-BD85-71686485B84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E5C77CA-D270-4804-8867-51CA6B6AB01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22086D-02C3-4DB9-8D35-D1ED8B973F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1026097-9BA2-442D-99AF-1CD794A986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3409F8A-1129-41F7-AD55-CEAD1943381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8FCED3-C74B-4C3F-90EC-9279229DB9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D11C369-C4E8-4D54-9FC4-6D2B0D54B4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BE50C3A-8583-462A-8859-017966B5CC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E4321E-73D5-43ED-AA72-045CFE20D21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F834CF-5097-4825-BBCB-E0570CD4E2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45C265-81D2-4D34-9AB1-69CF7F445F3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16D353C-FF76-4CA8-8B0A-12B3100B1A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572D83-1E7A-4C5A-86C7-F997DC4F20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0B5B622-812E-4F98-AF6C-51E0D9FE292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03C8EEE-5C70-4592-B857-0AF3313CB86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1ABAC8C-5327-4E4E-B912-52BF11399BC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FE6ADDB-87B4-4959-9980-13BC16BCF9C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64A2325-D963-41FF-9DBF-E96AC77B79D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AEF1635-7467-47CB-AADA-34BF692D4FF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11CE165-0717-4B6F-8182-9631613997F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DE28DA1-2D78-4901-8EA8-F1656F72AAF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E0B0EFC-EDC1-47B2-A64F-B106E2D3885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D8F1E75-368D-4C16-8EC1-686177F97DA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573FA28-FA3D-4040-8877-410AB6544B0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9FA1A8C-36EE-49A4-8BEB-5045E82FC19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C603BBD-F97A-40B3-94E8-3D5A08192B0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D49C242-F14B-4874-A7A0-5838C08A3FC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BF51ACAE-2C04-4419-9FC8-96E23DA3AD9D}"/>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C7B78633-8213-4BE3-81F6-5BEE48704E6E}"/>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7CFD320F-B5BA-4495-A649-FDEB8D78CA48}"/>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F18B5D9A-605E-4FDF-AE30-E8B89928230F}"/>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262CF973-77DF-4838-8C9D-04B9BFC5F92A}"/>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7FB08F24-7710-404B-AFC9-E51C03530654}"/>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B831A9EA-E465-4D44-A157-F3CDF69769A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5ACE84F4-5076-40AE-B4E6-902C52DEBD08}"/>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B6E642DD-9003-4B2C-A457-41518B35BD36}"/>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873BC00A-EF2C-4F0A-BB36-5AA462680435}"/>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E0C23C1B-37C9-4C40-B463-DA067D58AAF7}"/>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87B3F9-C2BC-4B5E-9E2D-7F70E05559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217DDEF-65A3-4571-8C35-7964BA08F17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C8914E4-B578-4AD9-9104-AE1A1DACC6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5C3481E-3E79-48DB-B413-784C9CBC6AB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042095B-D6BF-43F7-BBB5-2E7706AB09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73025</xdr:rowOff>
    </xdr:from>
    <xdr:to>
      <xdr:col>20</xdr:col>
      <xdr:colOff>38100</xdr:colOff>
      <xdr:row>40</xdr:row>
      <xdr:rowOff>3175</xdr:rowOff>
    </xdr:to>
    <xdr:sp macro="" textlink="">
      <xdr:nvSpPr>
        <xdr:cNvPr id="73" name="楕円 72">
          <a:extLst>
            <a:ext uri="{FF2B5EF4-FFF2-40B4-BE49-F238E27FC236}">
              <a16:creationId xmlns:a16="http://schemas.microsoft.com/office/drawing/2014/main" id="{B3DA286E-9804-469E-9796-5BF4FAF8D0C3}"/>
            </a:ext>
          </a:extLst>
        </xdr:cNvPr>
        <xdr:cNvSpPr/>
      </xdr:nvSpPr>
      <xdr:spPr>
        <a:xfrm>
          <a:off x="3746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38735</xdr:rowOff>
    </xdr:from>
    <xdr:to>
      <xdr:col>15</xdr:col>
      <xdr:colOff>101600</xdr:colOff>
      <xdr:row>39</xdr:row>
      <xdr:rowOff>140335</xdr:rowOff>
    </xdr:to>
    <xdr:sp macro="" textlink="">
      <xdr:nvSpPr>
        <xdr:cNvPr id="74" name="楕円 73">
          <a:extLst>
            <a:ext uri="{FF2B5EF4-FFF2-40B4-BE49-F238E27FC236}">
              <a16:creationId xmlns:a16="http://schemas.microsoft.com/office/drawing/2014/main" id="{A1FE841A-DAD1-4EA5-B676-2A067FC74606}"/>
            </a:ext>
          </a:extLst>
        </xdr:cNvPr>
        <xdr:cNvSpPr/>
      </xdr:nvSpPr>
      <xdr:spPr>
        <a:xfrm>
          <a:off x="2857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89535</xdr:rowOff>
    </xdr:from>
    <xdr:to>
      <xdr:col>19</xdr:col>
      <xdr:colOff>177800</xdr:colOff>
      <xdr:row>39</xdr:row>
      <xdr:rowOff>123825</xdr:rowOff>
    </xdr:to>
    <xdr:cxnSp macro="">
      <xdr:nvCxnSpPr>
        <xdr:cNvPr id="75" name="直線コネクタ 74">
          <a:extLst>
            <a:ext uri="{FF2B5EF4-FFF2-40B4-BE49-F238E27FC236}">
              <a16:creationId xmlns:a16="http://schemas.microsoft.com/office/drawing/2014/main" id="{622450B5-7971-4EBA-9487-3C0A2714644C}"/>
            </a:ext>
          </a:extLst>
        </xdr:cNvPr>
        <xdr:cNvCxnSpPr/>
      </xdr:nvCxnSpPr>
      <xdr:spPr>
        <a:xfrm>
          <a:off x="2908300" y="67760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23495</xdr:rowOff>
    </xdr:from>
    <xdr:to>
      <xdr:col>10</xdr:col>
      <xdr:colOff>165100</xdr:colOff>
      <xdr:row>39</xdr:row>
      <xdr:rowOff>125095</xdr:rowOff>
    </xdr:to>
    <xdr:sp macro="" textlink="">
      <xdr:nvSpPr>
        <xdr:cNvPr id="76" name="楕円 75">
          <a:extLst>
            <a:ext uri="{FF2B5EF4-FFF2-40B4-BE49-F238E27FC236}">
              <a16:creationId xmlns:a16="http://schemas.microsoft.com/office/drawing/2014/main" id="{0A1CDC4B-A6DE-4321-9332-A7E7B2796D04}"/>
            </a:ext>
          </a:extLst>
        </xdr:cNvPr>
        <xdr:cNvSpPr/>
      </xdr:nvSpPr>
      <xdr:spPr>
        <a:xfrm>
          <a:off x="1968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74295</xdr:rowOff>
    </xdr:from>
    <xdr:to>
      <xdr:col>15</xdr:col>
      <xdr:colOff>50800</xdr:colOff>
      <xdr:row>39</xdr:row>
      <xdr:rowOff>89535</xdr:rowOff>
    </xdr:to>
    <xdr:cxnSp macro="">
      <xdr:nvCxnSpPr>
        <xdr:cNvPr id="77" name="直線コネクタ 76">
          <a:extLst>
            <a:ext uri="{FF2B5EF4-FFF2-40B4-BE49-F238E27FC236}">
              <a16:creationId xmlns:a16="http://schemas.microsoft.com/office/drawing/2014/main" id="{1021B702-3D37-4E42-AA96-6AB05240EC10}"/>
            </a:ext>
          </a:extLst>
        </xdr:cNvPr>
        <xdr:cNvCxnSpPr/>
      </xdr:nvCxnSpPr>
      <xdr:spPr>
        <a:xfrm>
          <a:off x="2019300" y="67608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xdr:rowOff>
    </xdr:from>
    <xdr:to>
      <xdr:col>6</xdr:col>
      <xdr:colOff>38100</xdr:colOff>
      <xdr:row>39</xdr:row>
      <xdr:rowOff>104140</xdr:rowOff>
    </xdr:to>
    <xdr:sp macro="" textlink="">
      <xdr:nvSpPr>
        <xdr:cNvPr id="78" name="楕円 77">
          <a:extLst>
            <a:ext uri="{FF2B5EF4-FFF2-40B4-BE49-F238E27FC236}">
              <a16:creationId xmlns:a16="http://schemas.microsoft.com/office/drawing/2014/main" id="{216AA9DA-A018-4B2D-A149-2B9B297F5647}"/>
            </a:ext>
          </a:extLst>
        </xdr:cNvPr>
        <xdr:cNvSpPr/>
      </xdr:nvSpPr>
      <xdr:spPr>
        <a:xfrm>
          <a:off x="107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53340</xdr:rowOff>
    </xdr:from>
    <xdr:to>
      <xdr:col>10</xdr:col>
      <xdr:colOff>114300</xdr:colOff>
      <xdr:row>39</xdr:row>
      <xdr:rowOff>74295</xdr:rowOff>
    </xdr:to>
    <xdr:cxnSp macro="">
      <xdr:nvCxnSpPr>
        <xdr:cNvPr id="79" name="直線コネクタ 78">
          <a:extLst>
            <a:ext uri="{FF2B5EF4-FFF2-40B4-BE49-F238E27FC236}">
              <a16:creationId xmlns:a16="http://schemas.microsoft.com/office/drawing/2014/main" id="{6BB28DB4-1BC2-446B-954D-012D3FB6223D}"/>
            </a:ext>
          </a:extLst>
        </xdr:cNvPr>
        <xdr:cNvCxnSpPr/>
      </xdr:nvCxnSpPr>
      <xdr:spPr>
        <a:xfrm>
          <a:off x="1130300" y="67398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0" name="n_1aveValue【道路】&#10;有形固定資産減価償却率">
          <a:extLst>
            <a:ext uri="{FF2B5EF4-FFF2-40B4-BE49-F238E27FC236}">
              <a16:creationId xmlns:a16="http://schemas.microsoft.com/office/drawing/2014/main" id="{F526BDB2-0C19-4014-AE54-A851EC31A363}"/>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1" name="n_2aveValue【道路】&#10;有形固定資産減価償却率">
          <a:extLst>
            <a:ext uri="{FF2B5EF4-FFF2-40B4-BE49-F238E27FC236}">
              <a16:creationId xmlns:a16="http://schemas.microsoft.com/office/drawing/2014/main" id="{8D0179C5-B6D2-4373-A8FE-0A3507FCAE1A}"/>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2" name="n_3aveValue【道路】&#10;有形固定資産減価償却率">
          <a:extLst>
            <a:ext uri="{FF2B5EF4-FFF2-40B4-BE49-F238E27FC236}">
              <a16:creationId xmlns:a16="http://schemas.microsoft.com/office/drawing/2014/main" id="{59002B4B-9173-4D12-B492-F6FF430FB376}"/>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3" name="n_4aveValue【道路】&#10;有形固定資産減価償却率">
          <a:extLst>
            <a:ext uri="{FF2B5EF4-FFF2-40B4-BE49-F238E27FC236}">
              <a16:creationId xmlns:a16="http://schemas.microsoft.com/office/drawing/2014/main" id="{BA6967F7-4DA9-40C4-AC73-8B405829A87F}"/>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165752</xdr:rowOff>
    </xdr:from>
    <xdr:ext cx="405111" cy="259045"/>
    <xdr:sp macro="" textlink="">
      <xdr:nvSpPr>
        <xdr:cNvPr id="84" name="n_1mainValue【道路】&#10;有形固定資産減価償却率">
          <a:extLst>
            <a:ext uri="{FF2B5EF4-FFF2-40B4-BE49-F238E27FC236}">
              <a16:creationId xmlns:a16="http://schemas.microsoft.com/office/drawing/2014/main" id="{D64CBC0B-8AAA-49F7-BD4B-CF79AC26008F}"/>
            </a:ext>
          </a:extLst>
        </xdr:cNvPr>
        <xdr:cNvSpPr txBox="1"/>
      </xdr:nvSpPr>
      <xdr:spPr>
        <a:xfrm>
          <a:off x="3582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131462</xdr:rowOff>
    </xdr:from>
    <xdr:ext cx="405111" cy="259045"/>
    <xdr:sp macro="" textlink="">
      <xdr:nvSpPr>
        <xdr:cNvPr id="85" name="n_2mainValue【道路】&#10;有形固定資産減価償却率">
          <a:extLst>
            <a:ext uri="{FF2B5EF4-FFF2-40B4-BE49-F238E27FC236}">
              <a16:creationId xmlns:a16="http://schemas.microsoft.com/office/drawing/2014/main" id="{2DE49B4D-7255-4CF8-A0BD-C7198055E84D}"/>
            </a:ext>
          </a:extLst>
        </xdr:cNvPr>
        <xdr:cNvSpPr txBox="1"/>
      </xdr:nvSpPr>
      <xdr:spPr>
        <a:xfrm>
          <a:off x="2705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116222</xdr:rowOff>
    </xdr:from>
    <xdr:ext cx="405111" cy="259045"/>
    <xdr:sp macro="" textlink="">
      <xdr:nvSpPr>
        <xdr:cNvPr id="86" name="n_3mainValue【道路】&#10;有形固定資産減価償却率">
          <a:extLst>
            <a:ext uri="{FF2B5EF4-FFF2-40B4-BE49-F238E27FC236}">
              <a16:creationId xmlns:a16="http://schemas.microsoft.com/office/drawing/2014/main" id="{78F21F37-5D5B-48AB-BAA1-DF1A52E8EA71}"/>
            </a:ext>
          </a:extLst>
        </xdr:cNvPr>
        <xdr:cNvSpPr txBox="1"/>
      </xdr:nvSpPr>
      <xdr:spPr>
        <a:xfrm>
          <a:off x="1816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95267</xdr:rowOff>
    </xdr:from>
    <xdr:ext cx="405111" cy="259045"/>
    <xdr:sp macro="" textlink="">
      <xdr:nvSpPr>
        <xdr:cNvPr id="87" name="n_4mainValue【道路】&#10;有形固定資産減価償却率">
          <a:extLst>
            <a:ext uri="{FF2B5EF4-FFF2-40B4-BE49-F238E27FC236}">
              <a16:creationId xmlns:a16="http://schemas.microsoft.com/office/drawing/2014/main" id="{B1411983-2A7C-4342-8116-A11D126627C8}"/>
            </a:ext>
          </a:extLst>
        </xdr:cNvPr>
        <xdr:cNvSpPr txBox="1"/>
      </xdr:nvSpPr>
      <xdr:spPr>
        <a:xfrm>
          <a:off x="927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A3F20FE1-EF82-4537-9621-C349E645CB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682DD47E-273C-4066-AB44-7099E804A9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2075BFB-7E20-437D-9C80-5617E14A7C6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AA7D2246-9E01-4E08-A0F7-171E0F62DB9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76DA972E-B795-47AD-A161-A410D841BD4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631D0B61-BDB8-419C-9751-3D2A09B7D1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10DABEC5-4E92-4E99-99B5-FC1CC76823A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6BCF001B-F055-4D68-B152-B2522F21441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66F7D10D-934F-4444-A962-48F4E15AF3F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1BCD2F6-C0FF-4918-96A3-7DD364410D2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713B0C39-4D54-4B19-9CEE-FDA319840D1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822A595F-A309-4F24-A526-656D377434A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590CF801-2D69-4300-9CAD-06AEE120286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368FC506-9B4D-4150-8DB0-758E00A872F3}"/>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26923E71-5DCA-4FEF-A669-9F9A6C21431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785FA972-0CE7-433F-ABF3-9044EF6E7111}"/>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8FA3EB69-8AF8-49C7-8CA8-EA49A5A1DE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98633559-DC9A-49D2-8779-CAD6E2890D96}"/>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1C05726A-B81A-4C6F-82FC-559F05349C5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B7D25FCB-BAC1-4C1E-BFD3-852162033637}"/>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CCD137E-9DAB-4FEC-99E7-75C6BFD49B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20852714-69E6-4038-BC82-5448227B2103}"/>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71119C92-EF47-483C-8529-E15AE35716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1" name="直線コネクタ 110">
          <a:extLst>
            <a:ext uri="{FF2B5EF4-FFF2-40B4-BE49-F238E27FC236}">
              <a16:creationId xmlns:a16="http://schemas.microsoft.com/office/drawing/2014/main" id="{B0689259-DCDF-4607-91FE-71BD3619D4DE}"/>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2" name="【道路】&#10;一人当たり延長最小値テキスト">
          <a:extLst>
            <a:ext uri="{FF2B5EF4-FFF2-40B4-BE49-F238E27FC236}">
              <a16:creationId xmlns:a16="http://schemas.microsoft.com/office/drawing/2014/main" id="{4C40526A-040A-4749-AD1A-E33A7E9E269C}"/>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3" name="直線コネクタ 112">
          <a:extLst>
            <a:ext uri="{FF2B5EF4-FFF2-40B4-BE49-F238E27FC236}">
              <a16:creationId xmlns:a16="http://schemas.microsoft.com/office/drawing/2014/main" id="{6676D676-0617-459B-94F0-2D3B535BA477}"/>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4" name="【道路】&#10;一人当たり延長最大値テキスト">
          <a:extLst>
            <a:ext uri="{FF2B5EF4-FFF2-40B4-BE49-F238E27FC236}">
              <a16:creationId xmlns:a16="http://schemas.microsoft.com/office/drawing/2014/main" id="{9F54DEA8-1613-4349-A245-D07F675AE9F7}"/>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5" name="直線コネクタ 114">
          <a:extLst>
            <a:ext uri="{FF2B5EF4-FFF2-40B4-BE49-F238E27FC236}">
              <a16:creationId xmlns:a16="http://schemas.microsoft.com/office/drawing/2014/main" id="{3E4D5F16-E63A-4F99-AF71-026901121C6A}"/>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108578</xdr:rowOff>
    </xdr:from>
    <xdr:ext cx="599010" cy="259045"/>
    <xdr:sp macro="" textlink="">
      <xdr:nvSpPr>
        <xdr:cNvPr id="116" name="【道路】&#10;一人当たり延長平均値テキスト">
          <a:extLst>
            <a:ext uri="{FF2B5EF4-FFF2-40B4-BE49-F238E27FC236}">
              <a16:creationId xmlns:a16="http://schemas.microsoft.com/office/drawing/2014/main" id="{01EDBAA4-BBB2-4445-BD49-174805FACC08}"/>
            </a:ext>
          </a:extLst>
        </xdr:cNvPr>
        <xdr:cNvSpPr txBox="1"/>
      </xdr:nvSpPr>
      <xdr:spPr>
        <a:xfrm>
          <a:off x="10515600" y="7138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7" name="フローチャート: 判断 116">
          <a:extLst>
            <a:ext uri="{FF2B5EF4-FFF2-40B4-BE49-F238E27FC236}">
              <a16:creationId xmlns:a16="http://schemas.microsoft.com/office/drawing/2014/main" id="{2C8EFF26-AB23-4C21-982F-F840FA5A9A37}"/>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8" name="フローチャート: 判断 117">
          <a:extLst>
            <a:ext uri="{FF2B5EF4-FFF2-40B4-BE49-F238E27FC236}">
              <a16:creationId xmlns:a16="http://schemas.microsoft.com/office/drawing/2014/main" id="{D2D7C9E2-7B7C-4377-B8C9-B6BEFCA629DC}"/>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9" name="フローチャート: 判断 118">
          <a:extLst>
            <a:ext uri="{FF2B5EF4-FFF2-40B4-BE49-F238E27FC236}">
              <a16:creationId xmlns:a16="http://schemas.microsoft.com/office/drawing/2014/main" id="{C308A8B6-618C-4F98-ABAC-F513006D8443}"/>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0" name="フローチャート: 判断 119">
          <a:extLst>
            <a:ext uri="{FF2B5EF4-FFF2-40B4-BE49-F238E27FC236}">
              <a16:creationId xmlns:a16="http://schemas.microsoft.com/office/drawing/2014/main" id="{F755583C-1CE6-4721-83DB-C047F6BB91F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1" name="フローチャート: 判断 120">
          <a:extLst>
            <a:ext uri="{FF2B5EF4-FFF2-40B4-BE49-F238E27FC236}">
              <a16:creationId xmlns:a16="http://schemas.microsoft.com/office/drawing/2014/main" id="{78BEF307-9FB9-48F5-BFE9-1A487B399EE9}"/>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EE4E805-D3E0-45F8-8D6A-8B8075649B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216487E-4429-427D-9B52-75C2EDBB17D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57CA7D4-0CAB-4993-B09E-2C9508C05A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780D05F-7C2C-4DF9-8C9B-EBF4869CD82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0B9085-0A97-4AE7-B46D-1A0F851566A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155882</xdr:rowOff>
    </xdr:from>
    <xdr:to>
      <xdr:col>50</xdr:col>
      <xdr:colOff>165100</xdr:colOff>
      <xdr:row>42</xdr:row>
      <xdr:rowOff>86032</xdr:rowOff>
    </xdr:to>
    <xdr:sp macro="" textlink="">
      <xdr:nvSpPr>
        <xdr:cNvPr id="127" name="楕円 126">
          <a:extLst>
            <a:ext uri="{FF2B5EF4-FFF2-40B4-BE49-F238E27FC236}">
              <a16:creationId xmlns:a16="http://schemas.microsoft.com/office/drawing/2014/main" id="{BE322C06-C7FD-4BC2-841F-F7A6DAB96062}"/>
            </a:ext>
          </a:extLst>
        </xdr:cNvPr>
        <xdr:cNvSpPr/>
      </xdr:nvSpPr>
      <xdr:spPr>
        <a:xfrm>
          <a:off x="9588500" y="71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155939</xdr:rowOff>
    </xdr:from>
    <xdr:to>
      <xdr:col>46</xdr:col>
      <xdr:colOff>38100</xdr:colOff>
      <xdr:row>42</xdr:row>
      <xdr:rowOff>86089</xdr:rowOff>
    </xdr:to>
    <xdr:sp macro="" textlink="">
      <xdr:nvSpPr>
        <xdr:cNvPr id="128" name="楕円 127">
          <a:extLst>
            <a:ext uri="{FF2B5EF4-FFF2-40B4-BE49-F238E27FC236}">
              <a16:creationId xmlns:a16="http://schemas.microsoft.com/office/drawing/2014/main" id="{AAA4587E-3607-493C-B514-CDB2CD1B4FF0}"/>
            </a:ext>
          </a:extLst>
        </xdr:cNvPr>
        <xdr:cNvSpPr/>
      </xdr:nvSpPr>
      <xdr:spPr>
        <a:xfrm>
          <a:off x="8699500" y="71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35232</xdr:rowOff>
    </xdr:from>
    <xdr:to>
      <xdr:col>50</xdr:col>
      <xdr:colOff>114300</xdr:colOff>
      <xdr:row>42</xdr:row>
      <xdr:rowOff>35289</xdr:rowOff>
    </xdr:to>
    <xdr:cxnSp macro="">
      <xdr:nvCxnSpPr>
        <xdr:cNvPr id="129" name="直線コネクタ 128">
          <a:extLst>
            <a:ext uri="{FF2B5EF4-FFF2-40B4-BE49-F238E27FC236}">
              <a16:creationId xmlns:a16="http://schemas.microsoft.com/office/drawing/2014/main" id="{200F4B34-A36A-41C2-AA1D-34757DC8BBF5}"/>
            </a:ext>
          </a:extLst>
        </xdr:cNvPr>
        <xdr:cNvCxnSpPr/>
      </xdr:nvCxnSpPr>
      <xdr:spPr>
        <a:xfrm flipV="1">
          <a:off x="8750300" y="723613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155994</xdr:rowOff>
    </xdr:from>
    <xdr:to>
      <xdr:col>41</xdr:col>
      <xdr:colOff>101600</xdr:colOff>
      <xdr:row>42</xdr:row>
      <xdr:rowOff>86144</xdr:rowOff>
    </xdr:to>
    <xdr:sp macro="" textlink="">
      <xdr:nvSpPr>
        <xdr:cNvPr id="130" name="楕円 129">
          <a:extLst>
            <a:ext uri="{FF2B5EF4-FFF2-40B4-BE49-F238E27FC236}">
              <a16:creationId xmlns:a16="http://schemas.microsoft.com/office/drawing/2014/main" id="{16634D1A-221A-4D55-9BED-5D1045150A81}"/>
            </a:ext>
          </a:extLst>
        </xdr:cNvPr>
        <xdr:cNvSpPr/>
      </xdr:nvSpPr>
      <xdr:spPr>
        <a:xfrm>
          <a:off x="7810500" y="71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35289</xdr:rowOff>
    </xdr:from>
    <xdr:to>
      <xdr:col>45</xdr:col>
      <xdr:colOff>177800</xdr:colOff>
      <xdr:row>42</xdr:row>
      <xdr:rowOff>35344</xdr:rowOff>
    </xdr:to>
    <xdr:cxnSp macro="">
      <xdr:nvCxnSpPr>
        <xdr:cNvPr id="131" name="直線コネクタ 130">
          <a:extLst>
            <a:ext uri="{FF2B5EF4-FFF2-40B4-BE49-F238E27FC236}">
              <a16:creationId xmlns:a16="http://schemas.microsoft.com/office/drawing/2014/main" id="{CE204128-D1B9-4695-86F6-C0D9F3E124A8}"/>
            </a:ext>
          </a:extLst>
        </xdr:cNvPr>
        <xdr:cNvCxnSpPr/>
      </xdr:nvCxnSpPr>
      <xdr:spPr>
        <a:xfrm flipV="1">
          <a:off x="7861300" y="7236189"/>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156052</xdr:rowOff>
    </xdr:from>
    <xdr:to>
      <xdr:col>36</xdr:col>
      <xdr:colOff>165100</xdr:colOff>
      <xdr:row>42</xdr:row>
      <xdr:rowOff>86202</xdr:rowOff>
    </xdr:to>
    <xdr:sp macro="" textlink="">
      <xdr:nvSpPr>
        <xdr:cNvPr id="132" name="楕円 131">
          <a:extLst>
            <a:ext uri="{FF2B5EF4-FFF2-40B4-BE49-F238E27FC236}">
              <a16:creationId xmlns:a16="http://schemas.microsoft.com/office/drawing/2014/main" id="{8C7C5034-084D-45CD-9239-972201E09CAA}"/>
            </a:ext>
          </a:extLst>
        </xdr:cNvPr>
        <xdr:cNvSpPr/>
      </xdr:nvSpPr>
      <xdr:spPr>
        <a:xfrm>
          <a:off x="6921500" y="71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35344</xdr:rowOff>
    </xdr:from>
    <xdr:to>
      <xdr:col>41</xdr:col>
      <xdr:colOff>50800</xdr:colOff>
      <xdr:row>42</xdr:row>
      <xdr:rowOff>35402</xdr:rowOff>
    </xdr:to>
    <xdr:cxnSp macro="">
      <xdr:nvCxnSpPr>
        <xdr:cNvPr id="133" name="直線コネクタ 132">
          <a:extLst>
            <a:ext uri="{FF2B5EF4-FFF2-40B4-BE49-F238E27FC236}">
              <a16:creationId xmlns:a16="http://schemas.microsoft.com/office/drawing/2014/main" id="{56B72694-5CB5-4795-BD70-70A2339BB43D}"/>
            </a:ext>
          </a:extLst>
        </xdr:cNvPr>
        <xdr:cNvCxnSpPr/>
      </xdr:nvCxnSpPr>
      <xdr:spPr>
        <a:xfrm flipV="1">
          <a:off x="6972300" y="7236244"/>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34" name="n_1aveValue【道路】&#10;一人当たり延長">
          <a:extLst>
            <a:ext uri="{FF2B5EF4-FFF2-40B4-BE49-F238E27FC236}">
              <a16:creationId xmlns:a16="http://schemas.microsoft.com/office/drawing/2014/main" id="{1ACFCA2D-4ADC-49BE-A332-2FC61D0D8295}"/>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35" name="n_2aveValue【道路】&#10;一人当たり延長">
          <a:extLst>
            <a:ext uri="{FF2B5EF4-FFF2-40B4-BE49-F238E27FC236}">
              <a16:creationId xmlns:a16="http://schemas.microsoft.com/office/drawing/2014/main" id="{8580D181-B116-4DF2-87D1-E5DF0E2A5F73}"/>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6" name="n_3aveValue【道路】&#10;一人当たり延長">
          <a:extLst>
            <a:ext uri="{FF2B5EF4-FFF2-40B4-BE49-F238E27FC236}">
              <a16:creationId xmlns:a16="http://schemas.microsoft.com/office/drawing/2014/main" id="{786DA188-5059-4BDE-8C2E-5DCD7CAD202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37" name="n_4aveValue【道路】&#10;一人当たり延長">
          <a:extLst>
            <a:ext uri="{FF2B5EF4-FFF2-40B4-BE49-F238E27FC236}">
              <a16:creationId xmlns:a16="http://schemas.microsoft.com/office/drawing/2014/main" id="{D36190D3-E8DE-4A08-9D16-4CA4EC5ADCFB}"/>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77159</xdr:rowOff>
    </xdr:from>
    <xdr:ext cx="534377" cy="259045"/>
    <xdr:sp macro="" textlink="">
      <xdr:nvSpPr>
        <xdr:cNvPr id="138" name="n_1mainValue【道路】&#10;一人当たり延長">
          <a:extLst>
            <a:ext uri="{FF2B5EF4-FFF2-40B4-BE49-F238E27FC236}">
              <a16:creationId xmlns:a16="http://schemas.microsoft.com/office/drawing/2014/main" id="{122AFC55-2645-4459-BD6A-69CFA32BEC6B}"/>
            </a:ext>
          </a:extLst>
        </xdr:cNvPr>
        <xdr:cNvSpPr txBox="1"/>
      </xdr:nvSpPr>
      <xdr:spPr>
        <a:xfrm>
          <a:off x="9359411" y="72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77216</xdr:rowOff>
    </xdr:from>
    <xdr:ext cx="534377" cy="259045"/>
    <xdr:sp macro="" textlink="">
      <xdr:nvSpPr>
        <xdr:cNvPr id="139" name="n_2mainValue【道路】&#10;一人当たり延長">
          <a:extLst>
            <a:ext uri="{FF2B5EF4-FFF2-40B4-BE49-F238E27FC236}">
              <a16:creationId xmlns:a16="http://schemas.microsoft.com/office/drawing/2014/main" id="{E997211B-E96E-41B0-B5A0-AA11D8C0713F}"/>
            </a:ext>
          </a:extLst>
        </xdr:cNvPr>
        <xdr:cNvSpPr txBox="1"/>
      </xdr:nvSpPr>
      <xdr:spPr>
        <a:xfrm>
          <a:off x="8483111" y="72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77271</xdr:rowOff>
    </xdr:from>
    <xdr:ext cx="534377" cy="259045"/>
    <xdr:sp macro="" textlink="">
      <xdr:nvSpPr>
        <xdr:cNvPr id="140" name="n_3mainValue【道路】&#10;一人当たり延長">
          <a:extLst>
            <a:ext uri="{FF2B5EF4-FFF2-40B4-BE49-F238E27FC236}">
              <a16:creationId xmlns:a16="http://schemas.microsoft.com/office/drawing/2014/main" id="{304453FA-BF71-46D8-B8A7-5325D01902BF}"/>
            </a:ext>
          </a:extLst>
        </xdr:cNvPr>
        <xdr:cNvSpPr txBox="1"/>
      </xdr:nvSpPr>
      <xdr:spPr>
        <a:xfrm>
          <a:off x="7594111" y="727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77329</xdr:rowOff>
    </xdr:from>
    <xdr:ext cx="534377" cy="259045"/>
    <xdr:sp macro="" textlink="">
      <xdr:nvSpPr>
        <xdr:cNvPr id="141" name="n_4mainValue【道路】&#10;一人当たり延長">
          <a:extLst>
            <a:ext uri="{FF2B5EF4-FFF2-40B4-BE49-F238E27FC236}">
              <a16:creationId xmlns:a16="http://schemas.microsoft.com/office/drawing/2014/main" id="{51FD622A-8F54-45ED-A31B-D4A3D2CB19FE}"/>
            </a:ext>
          </a:extLst>
        </xdr:cNvPr>
        <xdr:cNvSpPr txBox="1"/>
      </xdr:nvSpPr>
      <xdr:spPr>
        <a:xfrm>
          <a:off x="6705111" y="72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1785FD8E-7C8D-4871-A993-385C6784F6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1EE7733A-7B7F-4624-869A-022A1FF9C0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DEFEEDF6-5529-4E8A-B024-DAB64F5740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D7BD65D0-1556-4C51-95ED-ACF37A5FD49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868E3C1D-AE77-43E2-AEED-214AF8C2F2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361BC0A0-AF58-4EF7-AE80-C6ADF9842C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9A6BE264-2032-43A3-88D7-8B7A1B8A58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744819F6-D991-411C-BA13-6E3E893A577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9420E818-2250-41EC-AE18-B4EE57A4DB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F09DAFE9-2213-49F7-9BF0-6646040694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B221F44E-0FD4-4D27-8A1D-6C2D69E35FE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619A3784-AD9D-4DBE-9413-9C17332C0EC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426B0FAF-12B5-40B1-88AD-FED684153A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D2E4BEF0-D2B5-4490-B5FE-AC7BEFB4F1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3977D97-A6EA-4A76-A9D7-1E03830E7BC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A1D920BB-B971-4CCF-8EB1-6456250213F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581399FC-FB7F-4C47-93B9-15AE13CF700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A372C0F5-199C-4EEE-8990-F2FA4DEF884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84A7810E-F748-422F-AAC5-F0684966FD2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B2CC711D-7EAE-478A-A234-B32E5C09EE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F2CD51FA-642F-4BDF-8D74-87F67BFD190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278BE518-8C17-4C30-8E6C-552D49F46EF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A66EFF6A-C91A-4589-B9EF-B0A5A4A58A8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23695ED4-0DF4-469C-B180-B1DF884BBF3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BE3FA50E-D6F3-4854-9FB3-B7B9838FF6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67" name="直線コネクタ 166">
          <a:extLst>
            <a:ext uri="{FF2B5EF4-FFF2-40B4-BE49-F238E27FC236}">
              <a16:creationId xmlns:a16="http://schemas.microsoft.com/office/drawing/2014/main" id="{316837AD-AC7C-4443-B137-C720B7B8F61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315B1926-0887-4952-ADBA-F97793581608}"/>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69" name="直線コネクタ 168">
          <a:extLst>
            <a:ext uri="{FF2B5EF4-FFF2-40B4-BE49-F238E27FC236}">
              <a16:creationId xmlns:a16="http://schemas.microsoft.com/office/drawing/2014/main" id="{C1767AEC-9DF5-4C06-8A16-A0B75126565B}"/>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B5645E87-781D-4D3F-B2BD-66919F02CF8F}"/>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1" name="直線コネクタ 170">
          <a:extLst>
            <a:ext uri="{FF2B5EF4-FFF2-40B4-BE49-F238E27FC236}">
              <a16:creationId xmlns:a16="http://schemas.microsoft.com/office/drawing/2014/main" id="{3E1C6CCD-4FBB-4DC9-820E-97857C41794F}"/>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9F348961-11F6-4955-9BB5-8A6B19F1E351}"/>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08E0C9B1-74AE-40C6-A4FE-76869A656288}"/>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a:extLst>
            <a:ext uri="{FF2B5EF4-FFF2-40B4-BE49-F238E27FC236}">
              <a16:creationId xmlns:a16="http://schemas.microsoft.com/office/drawing/2014/main" id="{3860E1AF-BAB6-4FB7-B6D1-293C50DC4336}"/>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75" name="フローチャート: 判断 174">
          <a:extLst>
            <a:ext uri="{FF2B5EF4-FFF2-40B4-BE49-F238E27FC236}">
              <a16:creationId xmlns:a16="http://schemas.microsoft.com/office/drawing/2014/main" id="{BAC028E5-3900-4086-8A2A-FAA316D878DD}"/>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76" name="フローチャート: 判断 175">
          <a:extLst>
            <a:ext uri="{FF2B5EF4-FFF2-40B4-BE49-F238E27FC236}">
              <a16:creationId xmlns:a16="http://schemas.microsoft.com/office/drawing/2014/main" id="{AB4D45F5-1A4B-49DB-BCC6-6CB9A35DE021}"/>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a:extLst>
            <a:ext uri="{FF2B5EF4-FFF2-40B4-BE49-F238E27FC236}">
              <a16:creationId xmlns:a16="http://schemas.microsoft.com/office/drawing/2014/main" id="{1EF95AF5-C4AB-4669-8F2B-6EF5F6E4DC26}"/>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E9EBBAA-331F-4D5D-88E0-38404AB3615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D49D748-8D7E-4FE7-B6DA-18D8DA299C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876F2A6-A0A4-4C78-A49F-9DDE208F00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1939F3C-7774-40F0-915A-E68DB155CC1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6B1BBC0-0B83-48C5-8AE0-843FA0AE93C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83" name="楕円 182">
          <a:extLst>
            <a:ext uri="{FF2B5EF4-FFF2-40B4-BE49-F238E27FC236}">
              <a16:creationId xmlns:a16="http://schemas.microsoft.com/office/drawing/2014/main" id="{E06CCA8F-C107-4E7C-947D-A7E82FD787DE}"/>
            </a:ext>
          </a:extLst>
        </xdr:cNvPr>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4" name="楕円 183">
          <a:extLst>
            <a:ext uri="{FF2B5EF4-FFF2-40B4-BE49-F238E27FC236}">
              <a16:creationId xmlns:a16="http://schemas.microsoft.com/office/drawing/2014/main" id="{914AE253-9B35-4269-8A38-CB53C2D75C44}"/>
            </a:ext>
          </a:extLst>
        </xdr:cNvPr>
        <xdr:cNvSpPr/>
      </xdr:nvSpPr>
      <xdr:spPr>
        <a:xfrm>
          <a:off x="2857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29391</xdr:rowOff>
    </xdr:from>
    <xdr:to>
      <xdr:col>19</xdr:col>
      <xdr:colOff>177800</xdr:colOff>
      <xdr:row>61</xdr:row>
      <xdr:rowOff>58783</xdr:rowOff>
    </xdr:to>
    <xdr:cxnSp macro="">
      <xdr:nvCxnSpPr>
        <xdr:cNvPr id="185" name="直線コネクタ 184">
          <a:extLst>
            <a:ext uri="{FF2B5EF4-FFF2-40B4-BE49-F238E27FC236}">
              <a16:creationId xmlns:a16="http://schemas.microsoft.com/office/drawing/2014/main" id="{2F13FC57-74BB-4CB8-BD84-66F61877CA5C}"/>
            </a:ext>
          </a:extLst>
        </xdr:cNvPr>
        <xdr:cNvCxnSpPr/>
      </xdr:nvCxnSpPr>
      <xdr:spPr>
        <a:xfrm>
          <a:off x="2908300" y="104878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6" name="楕円 185">
          <a:extLst>
            <a:ext uri="{FF2B5EF4-FFF2-40B4-BE49-F238E27FC236}">
              <a16:creationId xmlns:a16="http://schemas.microsoft.com/office/drawing/2014/main" id="{83F8CE77-66DB-4852-A5B0-32619B179751}"/>
            </a:ext>
          </a:extLst>
        </xdr:cNvPr>
        <xdr:cNvSpPr/>
      </xdr:nvSpPr>
      <xdr:spPr>
        <a:xfrm>
          <a:off x="1968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6531</xdr:rowOff>
    </xdr:from>
    <xdr:to>
      <xdr:col>15</xdr:col>
      <xdr:colOff>50800</xdr:colOff>
      <xdr:row>61</xdr:row>
      <xdr:rowOff>29391</xdr:rowOff>
    </xdr:to>
    <xdr:cxnSp macro="">
      <xdr:nvCxnSpPr>
        <xdr:cNvPr id="187" name="直線コネクタ 186">
          <a:extLst>
            <a:ext uri="{FF2B5EF4-FFF2-40B4-BE49-F238E27FC236}">
              <a16:creationId xmlns:a16="http://schemas.microsoft.com/office/drawing/2014/main" id="{C483FCB7-54B1-4ABD-BE08-517C8407996B}"/>
            </a:ext>
          </a:extLst>
        </xdr:cNvPr>
        <xdr:cNvCxnSpPr/>
      </xdr:nvCxnSpPr>
      <xdr:spPr>
        <a:xfrm>
          <a:off x="2019300" y="104649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110853</xdr:rowOff>
    </xdr:from>
    <xdr:to>
      <xdr:col>6</xdr:col>
      <xdr:colOff>38100</xdr:colOff>
      <xdr:row>61</xdr:row>
      <xdr:rowOff>41003</xdr:rowOff>
    </xdr:to>
    <xdr:sp macro="" textlink="">
      <xdr:nvSpPr>
        <xdr:cNvPr id="188" name="楕円 187">
          <a:extLst>
            <a:ext uri="{FF2B5EF4-FFF2-40B4-BE49-F238E27FC236}">
              <a16:creationId xmlns:a16="http://schemas.microsoft.com/office/drawing/2014/main" id="{D53AD71E-A600-4A72-BB6F-C20A39054499}"/>
            </a:ext>
          </a:extLst>
        </xdr:cNvPr>
        <xdr:cNvSpPr/>
      </xdr:nvSpPr>
      <xdr:spPr>
        <a:xfrm>
          <a:off x="1079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161653</xdr:rowOff>
    </xdr:from>
    <xdr:to>
      <xdr:col>10</xdr:col>
      <xdr:colOff>114300</xdr:colOff>
      <xdr:row>61</xdr:row>
      <xdr:rowOff>6531</xdr:rowOff>
    </xdr:to>
    <xdr:cxnSp macro="">
      <xdr:nvCxnSpPr>
        <xdr:cNvPr id="189" name="直線コネクタ 188">
          <a:extLst>
            <a:ext uri="{FF2B5EF4-FFF2-40B4-BE49-F238E27FC236}">
              <a16:creationId xmlns:a16="http://schemas.microsoft.com/office/drawing/2014/main" id="{CE0CE2B1-9322-4AAA-967E-8DA9A0CD818B}"/>
            </a:ext>
          </a:extLst>
        </xdr:cNvPr>
        <xdr:cNvCxnSpPr/>
      </xdr:nvCxnSpPr>
      <xdr:spPr>
        <a:xfrm>
          <a:off x="1130300" y="1044865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CF3DC333-CD68-43DE-B697-B51020ED0ACA}"/>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4EF8ACFB-6990-4072-BD37-B16760C8627E}"/>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431ED968-7641-4FD8-927A-0DEBC1F7405D}"/>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A1032807-6402-40D5-90FF-4D39C395B825}"/>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47305ECB-8D0D-4467-824A-7C35E57CD809}"/>
            </a:ext>
          </a:extLst>
        </xdr:cNvPr>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2EECD478-3E5B-4834-ACC4-F940E509E74A}"/>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43C3FD7F-FE96-4E23-891D-E90B4A35F771}"/>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32130</xdr:rowOff>
    </xdr:from>
    <xdr:ext cx="405111" cy="259045"/>
    <xdr:sp macro="" textlink="">
      <xdr:nvSpPr>
        <xdr:cNvPr id="197" name="n_4mainValue【橋りょう・トンネル】&#10;有形固定資産減価償却率">
          <a:extLst>
            <a:ext uri="{FF2B5EF4-FFF2-40B4-BE49-F238E27FC236}">
              <a16:creationId xmlns:a16="http://schemas.microsoft.com/office/drawing/2014/main" id="{3DACBCE3-50C7-4003-ADAC-0FEA99CBD37D}"/>
            </a:ext>
          </a:extLst>
        </xdr:cNvPr>
        <xdr:cNvSpPr txBox="1"/>
      </xdr:nvSpPr>
      <xdr:spPr>
        <a:xfrm>
          <a:off x="927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DC58583F-0343-4CB5-A4B2-CA7A50A7B0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C8BD3BAC-4CCA-4FA2-9C39-126631BD8C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95BDF0A-5596-4F78-A44F-3E915E75754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F851693F-0473-40F8-A44E-F0CA5305F5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906113FD-AA64-4F5B-A62B-138EF3DF37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47D9E94B-2E94-4458-AB90-3F691454B0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676EF03A-6754-43DC-851F-183911AD5B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D7F62D86-325F-4F1D-BDF8-B2C5A6481A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2A4C4EBB-15CD-4C4A-BC7F-94FE54EA3E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34DD974F-4A78-45AB-9AD8-2F044FEEB56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9A82569A-DDAE-467C-A3E4-0A7412C8F0B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FD7B7121-C266-4F71-8935-63475142363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9CBED96F-C563-471F-81F9-997F1CB4940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a:extLst>
            <a:ext uri="{FF2B5EF4-FFF2-40B4-BE49-F238E27FC236}">
              <a16:creationId xmlns:a16="http://schemas.microsoft.com/office/drawing/2014/main" id="{7362C756-DE69-40EB-A42F-4BBCA9C3CBF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EB04CBAD-8C3C-4A87-9D04-F3FA3451FBE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255F3946-9B11-4A77-BADF-6683EF754C2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5455B026-4E71-446F-ABFF-FCBF681DDE2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CA909D8C-E37D-48A5-B249-63CECB2C746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4233A04F-C653-428B-AC9B-A825D6D5E4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1B630185-4D96-405C-9881-0E8F9E0DBCC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743231DB-C12B-441B-9244-7CA4231905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19" name="直線コネクタ 218">
          <a:extLst>
            <a:ext uri="{FF2B5EF4-FFF2-40B4-BE49-F238E27FC236}">
              <a16:creationId xmlns:a16="http://schemas.microsoft.com/office/drawing/2014/main" id="{25FFD4A8-FF0E-4B7E-87D2-50EAEBE57ED5}"/>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B70DF48E-44DF-434E-85CE-0BB5FEE17772}"/>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21" name="直線コネクタ 220">
          <a:extLst>
            <a:ext uri="{FF2B5EF4-FFF2-40B4-BE49-F238E27FC236}">
              <a16:creationId xmlns:a16="http://schemas.microsoft.com/office/drawing/2014/main" id="{27D7A8EA-C086-4925-9A04-8F54A8D23AAD}"/>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CCB13B92-65E9-4B06-BD37-3A9137C4714D}"/>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23" name="直線コネクタ 222">
          <a:extLst>
            <a:ext uri="{FF2B5EF4-FFF2-40B4-BE49-F238E27FC236}">
              <a16:creationId xmlns:a16="http://schemas.microsoft.com/office/drawing/2014/main" id="{C34A12BA-29F6-4E1F-A5D2-0F66FE779B6D}"/>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785796BD-06FB-4764-9E7C-9E033CF459F8}"/>
            </a:ext>
          </a:extLst>
        </xdr:cNvPr>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25" name="フローチャート: 判断 224">
          <a:extLst>
            <a:ext uri="{FF2B5EF4-FFF2-40B4-BE49-F238E27FC236}">
              <a16:creationId xmlns:a16="http://schemas.microsoft.com/office/drawing/2014/main" id="{95B139CD-06D0-44A4-8A2A-18D207356575}"/>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26" name="フローチャート: 判断 225">
          <a:extLst>
            <a:ext uri="{FF2B5EF4-FFF2-40B4-BE49-F238E27FC236}">
              <a16:creationId xmlns:a16="http://schemas.microsoft.com/office/drawing/2014/main" id="{BE67F82A-17A5-40F4-8877-B160F10885AA}"/>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27" name="フローチャート: 判断 226">
          <a:extLst>
            <a:ext uri="{FF2B5EF4-FFF2-40B4-BE49-F238E27FC236}">
              <a16:creationId xmlns:a16="http://schemas.microsoft.com/office/drawing/2014/main" id="{4FCBBB4E-8A60-4761-9872-B0225E4632AE}"/>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28" name="フローチャート: 判断 227">
          <a:extLst>
            <a:ext uri="{FF2B5EF4-FFF2-40B4-BE49-F238E27FC236}">
              <a16:creationId xmlns:a16="http://schemas.microsoft.com/office/drawing/2014/main" id="{8CD783B5-BB2D-493C-B16C-332B3B3F6148}"/>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29" name="フローチャート: 判断 228">
          <a:extLst>
            <a:ext uri="{FF2B5EF4-FFF2-40B4-BE49-F238E27FC236}">
              <a16:creationId xmlns:a16="http://schemas.microsoft.com/office/drawing/2014/main" id="{15C6E9E9-7753-4B7A-A2E3-61EF462AEE29}"/>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FE56F93-8AAD-4EC7-A34D-766757CBDDB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7AD5152-0781-46DB-BCE9-50777B347C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EE06A72-8BBF-446B-A941-7090C7C09B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7B8CBD32-F2AF-4398-B256-F0C2E3683F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031EBED-9AC5-4918-A737-DBE246FB1D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136871</xdr:rowOff>
    </xdr:from>
    <xdr:to>
      <xdr:col>50</xdr:col>
      <xdr:colOff>165100</xdr:colOff>
      <xdr:row>63</xdr:row>
      <xdr:rowOff>67021</xdr:rowOff>
    </xdr:to>
    <xdr:sp macro="" textlink="">
      <xdr:nvSpPr>
        <xdr:cNvPr id="235" name="楕円 234">
          <a:extLst>
            <a:ext uri="{FF2B5EF4-FFF2-40B4-BE49-F238E27FC236}">
              <a16:creationId xmlns:a16="http://schemas.microsoft.com/office/drawing/2014/main" id="{EAAE154B-5A16-4E98-8BF2-43DF430D18AA}"/>
            </a:ext>
          </a:extLst>
        </xdr:cNvPr>
        <xdr:cNvSpPr/>
      </xdr:nvSpPr>
      <xdr:spPr>
        <a:xfrm>
          <a:off x="9588500" y="107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139940</xdr:rowOff>
    </xdr:from>
    <xdr:to>
      <xdr:col>46</xdr:col>
      <xdr:colOff>38100</xdr:colOff>
      <xdr:row>63</xdr:row>
      <xdr:rowOff>70090</xdr:rowOff>
    </xdr:to>
    <xdr:sp macro="" textlink="">
      <xdr:nvSpPr>
        <xdr:cNvPr id="236" name="楕円 235">
          <a:extLst>
            <a:ext uri="{FF2B5EF4-FFF2-40B4-BE49-F238E27FC236}">
              <a16:creationId xmlns:a16="http://schemas.microsoft.com/office/drawing/2014/main" id="{F11CC030-4757-4AB7-92B8-9A7F96A339A5}"/>
            </a:ext>
          </a:extLst>
        </xdr:cNvPr>
        <xdr:cNvSpPr/>
      </xdr:nvSpPr>
      <xdr:spPr>
        <a:xfrm>
          <a:off x="8699500" y="107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16221</xdr:rowOff>
    </xdr:from>
    <xdr:to>
      <xdr:col>50</xdr:col>
      <xdr:colOff>114300</xdr:colOff>
      <xdr:row>63</xdr:row>
      <xdr:rowOff>19290</xdr:rowOff>
    </xdr:to>
    <xdr:cxnSp macro="">
      <xdr:nvCxnSpPr>
        <xdr:cNvPr id="237" name="直線コネクタ 236">
          <a:extLst>
            <a:ext uri="{FF2B5EF4-FFF2-40B4-BE49-F238E27FC236}">
              <a16:creationId xmlns:a16="http://schemas.microsoft.com/office/drawing/2014/main" id="{D80373F3-4CD2-4E08-9B91-BD150ED565B5}"/>
            </a:ext>
          </a:extLst>
        </xdr:cNvPr>
        <xdr:cNvCxnSpPr/>
      </xdr:nvCxnSpPr>
      <xdr:spPr>
        <a:xfrm flipV="1">
          <a:off x="8750300" y="10817571"/>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142744</xdr:rowOff>
    </xdr:from>
    <xdr:to>
      <xdr:col>41</xdr:col>
      <xdr:colOff>101600</xdr:colOff>
      <xdr:row>63</xdr:row>
      <xdr:rowOff>72894</xdr:rowOff>
    </xdr:to>
    <xdr:sp macro="" textlink="">
      <xdr:nvSpPr>
        <xdr:cNvPr id="238" name="楕円 237">
          <a:extLst>
            <a:ext uri="{FF2B5EF4-FFF2-40B4-BE49-F238E27FC236}">
              <a16:creationId xmlns:a16="http://schemas.microsoft.com/office/drawing/2014/main" id="{37691B33-8870-4315-B82C-9BEF9D8D8F89}"/>
            </a:ext>
          </a:extLst>
        </xdr:cNvPr>
        <xdr:cNvSpPr/>
      </xdr:nvSpPr>
      <xdr:spPr>
        <a:xfrm>
          <a:off x="7810500" y="10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19290</xdr:rowOff>
    </xdr:from>
    <xdr:to>
      <xdr:col>45</xdr:col>
      <xdr:colOff>177800</xdr:colOff>
      <xdr:row>63</xdr:row>
      <xdr:rowOff>22094</xdr:rowOff>
    </xdr:to>
    <xdr:cxnSp macro="">
      <xdr:nvCxnSpPr>
        <xdr:cNvPr id="239" name="直線コネクタ 238">
          <a:extLst>
            <a:ext uri="{FF2B5EF4-FFF2-40B4-BE49-F238E27FC236}">
              <a16:creationId xmlns:a16="http://schemas.microsoft.com/office/drawing/2014/main" id="{38DEEF4C-193F-43C9-ACAC-75E2BB0A273D}"/>
            </a:ext>
          </a:extLst>
        </xdr:cNvPr>
        <xdr:cNvCxnSpPr/>
      </xdr:nvCxnSpPr>
      <xdr:spPr>
        <a:xfrm flipV="1">
          <a:off x="7861300" y="10820640"/>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148135</xdr:rowOff>
    </xdr:from>
    <xdr:to>
      <xdr:col>36</xdr:col>
      <xdr:colOff>165100</xdr:colOff>
      <xdr:row>63</xdr:row>
      <xdr:rowOff>78285</xdr:rowOff>
    </xdr:to>
    <xdr:sp macro="" textlink="">
      <xdr:nvSpPr>
        <xdr:cNvPr id="240" name="楕円 239">
          <a:extLst>
            <a:ext uri="{FF2B5EF4-FFF2-40B4-BE49-F238E27FC236}">
              <a16:creationId xmlns:a16="http://schemas.microsoft.com/office/drawing/2014/main" id="{173D0B6E-66F8-4832-9FD0-ECE3750E2E7C}"/>
            </a:ext>
          </a:extLst>
        </xdr:cNvPr>
        <xdr:cNvSpPr/>
      </xdr:nvSpPr>
      <xdr:spPr>
        <a:xfrm>
          <a:off x="6921500" y="107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22094</xdr:rowOff>
    </xdr:from>
    <xdr:to>
      <xdr:col>41</xdr:col>
      <xdr:colOff>50800</xdr:colOff>
      <xdr:row>63</xdr:row>
      <xdr:rowOff>27485</xdr:rowOff>
    </xdr:to>
    <xdr:cxnSp macro="">
      <xdr:nvCxnSpPr>
        <xdr:cNvPr id="241" name="直線コネクタ 240">
          <a:extLst>
            <a:ext uri="{FF2B5EF4-FFF2-40B4-BE49-F238E27FC236}">
              <a16:creationId xmlns:a16="http://schemas.microsoft.com/office/drawing/2014/main" id="{E27E2B22-A189-468D-93EF-5E97B9D84C9B}"/>
            </a:ext>
          </a:extLst>
        </xdr:cNvPr>
        <xdr:cNvCxnSpPr/>
      </xdr:nvCxnSpPr>
      <xdr:spPr>
        <a:xfrm flipV="1">
          <a:off x="6972300" y="10823444"/>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7040EDD1-E9D3-4068-B464-484D9C0889E4}"/>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E9E32802-EAB1-4AE7-AD6B-AB3B9511B380}"/>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44561131-69FC-4D59-B083-2E8CF7E62836}"/>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EB36F971-6CB8-423D-8645-1B55F18F66F5}"/>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58148</xdr:rowOff>
    </xdr:from>
    <xdr:ext cx="599010" cy="259045"/>
    <xdr:sp macro="" textlink="">
      <xdr:nvSpPr>
        <xdr:cNvPr id="246" name="n_1mainValue【橋りょう・トンネル】&#10;一人当たり有形固定資産（償却資産）額">
          <a:extLst>
            <a:ext uri="{FF2B5EF4-FFF2-40B4-BE49-F238E27FC236}">
              <a16:creationId xmlns:a16="http://schemas.microsoft.com/office/drawing/2014/main" id="{31EA92C3-EBC3-49AB-B575-D8189EE08B7E}"/>
            </a:ext>
          </a:extLst>
        </xdr:cNvPr>
        <xdr:cNvSpPr txBox="1"/>
      </xdr:nvSpPr>
      <xdr:spPr>
        <a:xfrm>
          <a:off x="9327095" y="1085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61217</xdr:rowOff>
    </xdr:from>
    <xdr:ext cx="599010" cy="259045"/>
    <xdr:sp macro="" textlink="">
      <xdr:nvSpPr>
        <xdr:cNvPr id="247" name="n_2mainValue【橋りょう・トンネル】&#10;一人当たり有形固定資産（償却資産）額">
          <a:extLst>
            <a:ext uri="{FF2B5EF4-FFF2-40B4-BE49-F238E27FC236}">
              <a16:creationId xmlns:a16="http://schemas.microsoft.com/office/drawing/2014/main" id="{DA5486D4-AEA1-4C70-8BC3-6D75C933B037}"/>
            </a:ext>
          </a:extLst>
        </xdr:cNvPr>
        <xdr:cNvSpPr txBox="1"/>
      </xdr:nvSpPr>
      <xdr:spPr>
        <a:xfrm>
          <a:off x="8450795" y="1086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64021</xdr:rowOff>
    </xdr:from>
    <xdr:ext cx="599010" cy="259045"/>
    <xdr:sp macro="" textlink="">
      <xdr:nvSpPr>
        <xdr:cNvPr id="248" name="n_3mainValue【橋りょう・トンネル】&#10;一人当たり有形固定資産（償却資産）額">
          <a:extLst>
            <a:ext uri="{FF2B5EF4-FFF2-40B4-BE49-F238E27FC236}">
              <a16:creationId xmlns:a16="http://schemas.microsoft.com/office/drawing/2014/main" id="{90D6D39C-AB74-44B1-82E4-5538D26FE368}"/>
            </a:ext>
          </a:extLst>
        </xdr:cNvPr>
        <xdr:cNvSpPr txBox="1"/>
      </xdr:nvSpPr>
      <xdr:spPr>
        <a:xfrm>
          <a:off x="7561795" y="1086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69412</xdr:rowOff>
    </xdr:from>
    <xdr:ext cx="599010" cy="259045"/>
    <xdr:sp macro="" textlink="">
      <xdr:nvSpPr>
        <xdr:cNvPr id="249" name="n_4mainValue【橋りょう・トンネル】&#10;一人当たり有形固定資産（償却資産）額">
          <a:extLst>
            <a:ext uri="{FF2B5EF4-FFF2-40B4-BE49-F238E27FC236}">
              <a16:creationId xmlns:a16="http://schemas.microsoft.com/office/drawing/2014/main" id="{0B9D5501-7D44-42B8-9E70-F5294DE703E5}"/>
            </a:ext>
          </a:extLst>
        </xdr:cNvPr>
        <xdr:cNvSpPr txBox="1"/>
      </xdr:nvSpPr>
      <xdr:spPr>
        <a:xfrm>
          <a:off x="6672795" y="1087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A0A3949B-8F99-418C-82B2-160B03213D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51D7FBE7-4795-47E7-9ED4-464F30ACA9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B0C6C9E2-E63C-4ADC-9E07-24B0922E0F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D5E167B6-382D-45B4-AAE5-C5F160BC2A8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236FD8E4-0066-4B3E-AD59-4246D45B497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BAEAE8E0-2D41-42A5-8A16-9300283666C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2DB515F9-B16E-4849-A21D-99DC26CF70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649E1B88-B5D2-4F7C-94BC-8353AF5D5A2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2036A56D-893C-4A19-914C-B5777698A2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36B3D38C-6CEA-4E75-BBB2-99FE2305943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934A1AE3-7B97-4242-B4A6-EDE0565D63A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6590DB8A-E389-4480-A6D0-B9EEDFC0CDC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DBB8CAFE-37C8-44D9-94C5-0B142E90D27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BD627185-0B70-4CCE-A3FF-A68CFE0FB8B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705CFA8B-6645-48A2-950D-8EA0C46921D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CA70EB01-CF45-4333-AE24-DECFA487214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8E42D2AC-7CC1-4F98-9C0E-DFD0920E4E4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F2F46F7B-9C30-498C-8E08-BA6DA3D9E9C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C70C97B1-F211-4188-8E6A-63C8FDB9EDD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36DB491F-4699-4292-BBC7-A26612BEA4D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5C1DD264-29BD-433D-9712-5E89CA3FE5F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FFF7B700-E7F7-4478-9ABA-EE519023DC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844A9D5A-7D52-47D1-AF90-6630AC72022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FEB190D0-A5E2-4AE8-9D30-DD1031C156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D8DDC7CF-039B-4435-B577-7BB013AAE05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5041CCD3-32EB-47BC-99D9-47183A01F2B9}"/>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AA38F72C-871F-46E0-9995-0A87C81731A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47593B04-FBE0-41CD-9FCC-71F50E68AA1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32EC41E9-65E9-4584-AD91-A3B226317C13}"/>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79" name="直線コネクタ 278">
          <a:extLst>
            <a:ext uri="{FF2B5EF4-FFF2-40B4-BE49-F238E27FC236}">
              <a16:creationId xmlns:a16="http://schemas.microsoft.com/office/drawing/2014/main" id="{4E4B62CC-9406-416E-A111-E52BA9166BA4}"/>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E2ACD0B2-A813-412D-A939-8043D382E5E2}"/>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81" name="フローチャート: 判断 280">
          <a:extLst>
            <a:ext uri="{FF2B5EF4-FFF2-40B4-BE49-F238E27FC236}">
              <a16:creationId xmlns:a16="http://schemas.microsoft.com/office/drawing/2014/main" id="{7217312E-C93C-4B89-884E-F075F1B49627}"/>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2" name="フローチャート: 判断 281">
          <a:extLst>
            <a:ext uri="{FF2B5EF4-FFF2-40B4-BE49-F238E27FC236}">
              <a16:creationId xmlns:a16="http://schemas.microsoft.com/office/drawing/2014/main" id="{7975C1BF-B572-4C5D-BA9C-E76DB1EFBF4C}"/>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83" name="フローチャート: 判断 282">
          <a:extLst>
            <a:ext uri="{FF2B5EF4-FFF2-40B4-BE49-F238E27FC236}">
              <a16:creationId xmlns:a16="http://schemas.microsoft.com/office/drawing/2014/main" id="{2F1E543B-037F-466E-8F9D-166FE4A9D318}"/>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84" name="フローチャート: 判断 283">
          <a:extLst>
            <a:ext uri="{FF2B5EF4-FFF2-40B4-BE49-F238E27FC236}">
              <a16:creationId xmlns:a16="http://schemas.microsoft.com/office/drawing/2014/main" id="{2799BEF0-591B-414B-B4E2-AB4C807240E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85" name="フローチャート: 判断 284">
          <a:extLst>
            <a:ext uri="{FF2B5EF4-FFF2-40B4-BE49-F238E27FC236}">
              <a16:creationId xmlns:a16="http://schemas.microsoft.com/office/drawing/2014/main" id="{34A36E89-3661-408D-A8E0-7D4B0BD79DC4}"/>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2E9D24B-AEDC-4875-8729-8A963BEED65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01FD446-29F6-4CE0-96D4-F6B4C7C14FE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EF0E36F2-1720-46FC-B97C-4227DBBBE56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00AEC02-DF1F-4346-9426-3818349BAC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4C02B617-8F7D-4CB0-BBCC-6BFE2638516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52614</xdr:rowOff>
    </xdr:from>
    <xdr:to>
      <xdr:col>20</xdr:col>
      <xdr:colOff>38100</xdr:colOff>
      <xdr:row>85</xdr:row>
      <xdr:rowOff>154214</xdr:rowOff>
    </xdr:to>
    <xdr:sp macro="" textlink="">
      <xdr:nvSpPr>
        <xdr:cNvPr id="291" name="楕円 290">
          <a:extLst>
            <a:ext uri="{FF2B5EF4-FFF2-40B4-BE49-F238E27FC236}">
              <a16:creationId xmlns:a16="http://schemas.microsoft.com/office/drawing/2014/main" id="{EC05F7D4-7686-48F9-B3DE-5C087B5061D3}"/>
            </a:ext>
          </a:extLst>
        </xdr:cNvPr>
        <xdr:cNvSpPr/>
      </xdr:nvSpPr>
      <xdr:spPr>
        <a:xfrm>
          <a:off x="3746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19957</xdr:rowOff>
    </xdr:from>
    <xdr:to>
      <xdr:col>15</xdr:col>
      <xdr:colOff>101600</xdr:colOff>
      <xdr:row>85</xdr:row>
      <xdr:rowOff>121557</xdr:rowOff>
    </xdr:to>
    <xdr:sp macro="" textlink="">
      <xdr:nvSpPr>
        <xdr:cNvPr id="292" name="楕円 291">
          <a:extLst>
            <a:ext uri="{FF2B5EF4-FFF2-40B4-BE49-F238E27FC236}">
              <a16:creationId xmlns:a16="http://schemas.microsoft.com/office/drawing/2014/main" id="{1546D2C7-1DFE-4809-BFE8-063C4ABCC1A0}"/>
            </a:ext>
          </a:extLst>
        </xdr:cNvPr>
        <xdr:cNvSpPr/>
      </xdr:nvSpPr>
      <xdr:spPr>
        <a:xfrm>
          <a:off x="2857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70757</xdr:rowOff>
    </xdr:from>
    <xdr:to>
      <xdr:col>19</xdr:col>
      <xdr:colOff>177800</xdr:colOff>
      <xdr:row>85</xdr:row>
      <xdr:rowOff>103414</xdr:rowOff>
    </xdr:to>
    <xdr:cxnSp macro="">
      <xdr:nvCxnSpPr>
        <xdr:cNvPr id="293" name="直線コネクタ 292">
          <a:extLst>
            <a:ext uri="{FF2B5EF4-FFF2-40B4-BE49-F238E27FC236}">
              <a16:creationId xmlns:a16="http://schemas.microsoft.com/office/drawing/2014/main" id="{307A9676-6523-434E-AFAE-2DCCB94FAA39}"/>
            </a:ext>
          </a:extLst>
        </xdr:cNvPr>
        <xdr:cNvCxnSpPr/>
      </xdr:nvCxnSpPr>
      <xdr:spPr>
        <a:xfrm>
          <a:off x="2908300" y="146440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155484</xdr:rowOff>
    </xdr:from>
    <xdr:to>
      <xdr:col>10</xdr:col>
      <xdr:colOff>165100</xdr:colOff>
      <xdr:row>85</xdr:row>
      <xdr:rowOff>85634</xdr:rowOff>
    </xdr:to>
    <xdr:sp macro="" textlink="">
      <xdr:nvSpPr>
        <xdr:cNvPr id="294" name="楕円 293">
          <a:extLst>
            <a:ext uri="{FF2B5EF4-FFF2-40B4-BE49-F238E27FC236}">
              <a16:creationId xmlns:a16="http://schemas.microsoft.com/office/drawing/2014/main" id="{C632E995-50D0-4937-9E03-7BEF84D6FF69}"/>
            </a:ext>
          </a:extLst>
        </xdr:cNvPr>
        <xdr:cNvSpPr/>
      </xdr:nvSpPr>
      <xdr:spPr>
        <a:xfrm>
          <a:off x="1968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34834</xdr:rowOff>
    </xdr:from>
    <xdr:to>
      <xdr:col>15</xdr:col>
      <xdr:colOff>50800</xdr:colOff>
      <xdr:row>85</xdr:row>
      <xdr:rowOff>70757</xdr:rowOff>
    </xdr:to>
    <xdr:cxnSp macro="">
      <xdr:nvCxnSpPr>
        <xdr:cNvPr id="295" name="直線コネクタ 294">
          <a:extLst>
            <a:ext uri="{FF2B5EF4-FFF2-40B4-BE49-F238E27FC236}">
              <a16:creationId xmlns:a16="http://schemas.microsoft.com/office/drawing/2014/main" id="{3A443F3C-6E96-4A50-8A0D-C083C73F82CE}"/>
            </a:ext>
          </a:extLst>
        </xdr:cNvPr>
        <xdr:cNvCxnSpPr/>
      </xdr:nvCxnSpPr>
      <xdr:spPr>
        <a:xfrm>
          <a:off x="2019300" y="146080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108131</xdr:rowOff>
    </xdr:from>
    <xdr:to>
      <xdr:col>6</xdr:col>
      <xdr:colOff>38100</xdr:colOff>
      <xdr:row>84</xdr:row>
      <xdr:rowOff>38281</xdr:rowOff>
    </xdr:to>
    <xdr:sp macro="" textlink="">
      <xdr:nvSpPr>
        <xdr:cNvPr id="296" name="楕円 295">
          <a:extLst>
            <a:ext uri="{FF2B5EF4-FFF2-40B4-BE49-F238E27FC236}">
              <a16:creationId xmlns:a16="http://schemas.microsoft.com/office/drawing/2014/main" id="{C5820FC2-C910-4FB8-9207-3F57820C6903}"/>
            </a:ext>
          </a:extLst>
        </xdr:cNvPr>
        <xdr:cNvSpPr/>
      </xdr:nvSpPr>
      <xdr:spPr>
        <a:xfrm>
          <a:off x="1079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158931</xdr:rowOff>
    </xdr:from>
    <xdr:to>
      <xdr:col>10</xdr:col>
      <xdr:colOff>114300</xdr:colOff>
      <xdr:row>85</xdr:row>
      <xdr:rowOff>34834</xdr:rowOff>
    </xdr:to>
    <xdr:cxnSp macro="">
      <xdr:nvCxnSpPr>
        <xdr:cNvPr id="297" name="直線コネクタ 296">
          <a:extLst>
            <a:ext uri="{FF2B5EF4-FFF2-40B4-BE49-F238E27FC236}">
              <a16:creationId xmlns:a16="http://schemas.microsoft.com/office/drawing/2014/main" id="{737E6AAA-4B38-4E3C-9718-B40702086D73}"/>
            </a:ext>
          </a:extLst>
        </xdr:cNvPr>
        <xdr:cNvCxnSpPr/>
      </xdr:nvCxnSpPr>
      <xdr:spPr>
        <a:xfrm>
          <a:off x="1130300" y="14389281"/>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98" name="n_1aveValue【公営住宅】&#10;有形固定資産減価償却率">
          <a:extLst>
            <a:ext uri="{FF2B5EF4-FFF2-40B4-BE49-F238E27FC236}">
              <a16:creationId xmlns:a16="http://schemas.microsoft.com/office/drawing/2014/main" id="{62F5D353-722A-415E-B987-D2EB88040468}"/>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99" name="n_2aveValue【公営住宅】&#10;有形固定資産減価償却率">
          <a:extLst>
            <a:ext uri="{FF2B5EF4-FFF2-40B4-BE49-F238E27FC236}">
              <a16:creationId xmlns:a16="http://schemas.microsoft.com/office/drawing/2014/main" id="{CB9A9DF5-91A5-4BCB-A2EF-C014490B48C8}"/>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00" name="n_3aveValue【公営住宅】&#10;有形固定資産減価償却率">
          <a:extLst>
            <a:ext uri="{FF2B5EF4-FFF2-40B4-BE49-F238E27FC236}">
              <a16:creationId xmlns:a16="http://schemas.microsoft.com/office/drawing/2014/main" id="{8CFDD1EA-B3E4-4CF4-ACC0-F48F5DF1A757}"/>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01" name="n_4aveValue【公営住宅】&#10;有形固定資産減価償却率">
          <a:extLst>
            <a:ext uri="{FF2B5EF4-FFF2-40B4-BE49-F238E27FC236}">
              <a16:creationId xmlns:a16="http://schemas.microsoft.com/office/drawing/2014/main" id="{9565C4C0-95FD-4850-A14B-769C05B445E0}"/>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145341</xdr:rowOff>
    </xdr:from>
    <xdr:ext cx="405111" cy="259045"/>
    <xdr:sp macro="" textlink="">
      <xdr:nvSpPr>
        <xdr:cNvPr id="302" name="n_1mainValue【公営住宅】&#10;有形固定資産減価償却率">
          <a:extLst>
            <a:ext uri="{FF2B5EF4-FFF2-40B4-BE49-F238E27FC236}">
              <a16:creationId xmlns:a16="http://schemas.microsoft.com/office/drawing/2014/main" id="{D8B1D77D-ED4C-4285-89D8-8D1FDB244FD3}"/>
            </a:ext>
          </a:extLst>
        </xdr:cNvPr>
        <xdr:cNvSpPr txBox="1"/>
      </xdr:nvSpPr>
      <xdr:spPr>
        <a:xfrm>
          <a:off x="35820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112684</xdr:rowOff>
    </xdr:from>
    <xdr:ext cx="405111" cy="259045"/>
    <xdr:sp macro="" textlink="">
      <xdr:nvSpPr>
        <xdr:cNvPr id="303" name="n_2mainValue【公営住宅】&#10;有形固定資産減価償却率">
          <a:extLst>
            <a:ext uri="{FF2B5EF4-FFF2-40B4-BE49-F238E27FC236}">
              <a16:creationId xmlns:a16="http://schemas.microsoft.com/office/drawing/2014/main" id="{1389548C-7957-47A1-9262-6EE06010C442}"/>
            </a:ext>
          </a:extLst>
        </xdr:cNvPr>
        <xdr:cNvSpPr txBox="1"/>
      </xdr:nvSpPr>
      <xdr:spPr>
        <a:xfrm>
          <a:off x="2705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76761</xdr:rowOff>
    </xdr:from>
    <xdr:ext cx="405111" cy="259045"/>
    <xdr:sp macro="" textlink="">
      <xdr:nvSpPr>
        <xdr:cNvPr id="304" name="n_3mainValue【公営住宅】&#10;有形固定資産減価償却率">
          <a:extLst>
            <a:ext uri="{FF2B5EF4-FFF2-40B4-BE49-F238E27FC236}">
              <a16:creationId xmlns:a16="http://schemas.microsoft.com/office/drawing/2014/main" id="{8501C308-F04B-4442-BA37-08A5E82B54D1}"/>
            </a:ext>
          </a:extLst>
        </xdr:cNvPr>
        <xdr:cNvSpPr txBox="1"/>
      </xdr:nvSpPr>
      <xdr:spPr>
        <a:xfrm>
          <a:off x="18167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54808</xdr:rowOff>
    </xdr:from>
    <xdr:ext cx="405111" cy="259045"/>
    <xdr:sp macro="" textlink="">
      <xdr:nvSpPr>
        <xdr:cNvPr id="305" name="n_4mainValue【公営住宅】&#10;有形固定資産減価償却率">
          <a:extLst>
            <a:ext uri="{FF2B5EF4-FFF2-40B4-BE49-F238E27FC236}">
              <a16:creationId xmlns:a16="http://schemas.microsoft.com/office/drawing/2014/main" id="{8C383D9F-E57D-46A5-9B8B-11F14C4441A7}"/>
            </a:ext>
          </a:extLst>
        </xdr:cNvPr>
        <xdr:cNvSpPr txBox="1"/>
      </xdr:nvSpPr>
      <xdr:spPr>
        <a:xfrm>
          <a:off x="927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DAD9BD49-0D00-40AE-90A0-898EAD26016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872094E0-440D-4056-B464-66319349D7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1AF80558-36B0-456F-9CE7-301E249E56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1257541E-B740-41B8-B5CD-058D700590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CDC010CA-9295-473B-9D10-DE6E3D235FD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76881C39-DF7E-4643-8C77-1FD3C693D34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4226A8A6-0D51-40A3-9F75-BABC25DEE0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5AF55F89-DE00-492F-A5C2-12DAF6A4D12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62B38470-60B5-43BE-B964-8FD2021AFEE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A238267E-B8BD-4C44-A259-AF9FF88A790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a:extLst>
            <a:ext uri="{FF2B5EF4-FFF2-40B4-BE49-F238E27FC236}">
              <a16:creationId xmlns:a16="http://schemas.microsoft.com/office/drawing/2014/main" id="{B43F764C-5543-402C-A2F6-687638AC554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a:extLst>
            <a:ext uri="{FF2B5EF4-FFF2-40B4-BE49-F238E27FC236}">
              <a16:creationId xmlns:a16="http://schemas.microsoft.com/office/drawing/2014/main" id="{ADB2842B-C4D5-4F6B-B98F-0A38562A423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a:extLst>
            <a:ext uri="{FF2B5EF4-FFF2-40B4-BE49-F238E27FC236}">
              <a16:creationId xmlns:a16="http://schemas.microsoft.com/office/drawing/2014/main" id="{16C66860-369A-4F1E-9436-C1894A24ADF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a:extLst>
            <a:ext uri="{FF2B5EF4-FFF2-40B4-BE49-F238E27FC236}">
              <a16:creationId xmlns:a16="http://schemas.microsoft.com/office/drawing/2014/main" id="{3DC83BEF-6186-4865-8FCD-2B4337F34A4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a:extLst>
            <a:ext uri="{FF2B5EF4-FFF2-40B4-BE49-F238E27FC236}">
              <a16:creationId xmlns:a16="http://schemas.microsoft.com/office/drawing/2014/main" id="{B6062599-6DEE-44EA-9FFA-D983DD9C47F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a:extLst>
            <a:ext uri="{FF2B5EF4-FFF2-40B4-BE49-F238E27FC236}">
              <a16:creationId xmlns:a16="http://schemas.microsoft.com/office/drawing/2014/main" id="{1A143B0C-F78F-4223-8D3B-A7EBD4CAA6D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a:extLst>
            <a:ext uri="{FF2B5EF4-FFF2-40B4-BE49-F238E27FC236}">
              <a16:creationId xmlns:a16="http://schemas.microsoft.com/office/drawing/2014/main" id="{B971BC11-F86A-4A87-A7C8-27C969889D5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a:extLst>
            <a:ext uri="{FF2B5EF4-FFF2-40B4-BE49-F238E27FC236}">
              <a16:creationId xmlns:a16="http://schemas.microsoft.com/office/drawing/2014/main" id="{5F8E4CA1-306E-4DA0-9FE2-B84F2AFCB4D2}"/>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F8E48D5D-3E22-4120-B036-6E58FAEEDDB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a:extLst>
            <a:ext uri="{FF2B5EF4-FFF2-40B4-BE49-F238E27FC236}">
              <a16:creationId xmlns:a16="http://schemas.microsoft.com/office/drawing/2014/main" id="{89DE4D88-70C7-4E69-B314-5E40FA5FD26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2E4575C8-4917-48DF-8D17-CD2996F408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27" name="直線コネクタ 326">
          <a:extLst>
            <a:ext uri="{FF2B5EF4-FFF2-40B4-BE49-F238E27FC236}">
              <a16:creationId xmlns:a16="http://schemas.microsoft.com/office/drawing/2014/main" id="{82F7998A-E111-410B-A03A-E4EF35574624}"/>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28" name="【公営住宅】&#10;一人当たり面積最小値テキスト">
          <a:extLst>
            <a:ext uri="{FF2B5EF4-FFF2-40B4-BE49-F238E27FC236}">
              <a16:creationId xmlns:a16="http://schemas.microsoft.com/office/drawing/2014/main" id="{863A4C8C-E5AB-43DC-A1C0-64F9E3E2E401}"/>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29" name="直線コネクタ 328">
          <a:extLst>
            <a:ext uri="{FF2B5EF4-FFF2-40B4-BE49-F238E27FC236}">
              <a16:creationId xmlns:a16="http://schemas.microsoft.com/office/drawing/2014/main" id="{2DD2F3BA-50F5-46FC-A572-CC9F874269CC}"/>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30" name="【公営住宅】&#10;一人当たり面積最大値テキスト">
          <a:extLst>
            <a:ext uri="{FF2B5EF4-FFF2-40B4-BE49-F238E27FC236}">
              <a16:creationId xmlns:a16="http://schemas.microsoft.com/office/drawing/2014/main" id="{263403B2-7195-4D3C-8F42-6CE0B5F276F2}"/>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31" name="直線コネクタ 330">
          <a:extLst>
            <a:ext uri="{FF2B5EF4-FFF2-40B4-BE49-F238E27FC236}">
              <a16:creationId xmlns:a16="http://schemas.microsoft.com/office/drawing/2014/main" id="{BC825D76-E7EE-4609-92E6-A16A7DF1566D}"/>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32" name="【公営住宅】&#10;一人当たり面積平均値テキスト">
          <a:extLst>
            <a:ext uri="{FF2B5EF4-FFF2-40B4-BE49-F238E27FC236}">
              <a16:creationId xmlns:a16="http://schemas.microsoft.com/office/drawing/2014/main" id="{1093EAD8-6FE9-4562-B56E-F2BBE59FFE58}"/>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33" name="フローチャート: 判断 332">
          <a:extLst>
            <a:ext uri="{FF2B5EF4-FFF2-40B4-BE49-F238E27FC236}">
              <a16:creationId xmlns:a16="http://schemas.microsoft.com/office/drawing/2014/main" id="{95B67998-E4BF-4E56-8DEF-ADB5B4412FFC}"/>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34" name="フローチャート: 判断 333">
          <a:extLst>
            <a:ext uri="{FF2B5EF4-FFF2-40B4-BE49-F238E27FC236}">
              <a16:creationId xmlns:a16="http://schemas.microsoft.com/office/drawing/2014/main" id="{A148C8E3-9BCD-4549-BDC2-9F995315F8D8}"/>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35" name="フローチャート: 判断 334">
          <a:extLst>
            <a:ext uri="{FF2B5EF4-FFF2-40B4-BE49-F238E27FC236}">
              <a16:creationId xmlns:a16="http://schemas.microsoft.com/office/drawing/2014/main" id="{1B015977-7C8C-4188-9727-DB02D749EB48}"/>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36" name="フローチャート: 判断 335">
          <a:extLst>
            <a:ext uri="{FF2B5EF4-FFF2-40B4-BE49-F238E27FC236}">
              <a16:creationId xmlns:a16="http://schemas.microsoft.com/office/drawing/2014/main" id="{483D2166-E500-44D9-96EE-BBECBDD0FAE7}"/>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37" name="フローチャート: 判断 336">
          <a:extLst>
            <a:ext uri="{FF2B5EF4-FFF2-40B4-BE49-F238E27FC236}">
              <a16:creationId xmlns:a16="http://schemas.microsoft.com/office/drawing/2014/main" id="{A30E32A2-A93E-4124-B18A-D4D9669F97E7}"/>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518C43CC-159C-4F68-8824-A04E3EB1EB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FBF8009E-D305-4EEF-9916-06A8F379B5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8EC2BD0E-E4D6-4044-B635-24F8D9AC149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C4503851-F028-4473-A211-2A3614D6603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C7AE3F3-7E9D-4FB7-A06C-D53B9F2787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119066</xdr:rowOff>
    </xdr:from>
    <xdr:to>
      <xdr:col>50</xdr:col>
      <xdr:colOff>165100</xdr:colOff>
      <xdr:row>86</xdr:row>
      <xdr:rowOff>49216</xdr:rowOff>
    </xdr:to>
    <xdr:sp macro="" textlink="">
      <xdr:nvSpPr>
        <xdr:cNvPr id="343" name="楕円 342">
          <a:extLst>
            <a:ext uri="{FF2B5EF4-FFF2-40B4-BE49-F238E27FC236}">
              <a16:creationId xmlns:a16="http://schemas.microsoft.com/office/drawing/2014/main" id="{C8862E24-75E6-4AF4-AD77-0E304D616691}"/>
            </a:ext>
          </a:extLst>
        </xdr:cNvPr>
        <xdr:cNvSpPr/>
      </xdr:nvSpPr>
      <xdr:spPr>
        <a:xfrm>
          <a:off x="9588500" y="146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119842</xdr:rowOff>
    </xdr:from>
    <xdr:to>
      <xdr:col>46</xdr:col>
      <xdr:colOff>38100</xdr:colOff>
      <xdr:row>86</xdr:row>
      <xdr:rowOff>49992</xdr:rowOff>
    </xdr:to>
    <xdr:sp macro="" textlink="">
      <xdr:nvSpPr>
        <xdr:cNvPr id="344" name="楕円 343">
          <a:extLst>
            <a:ext uri="{FF2B5EF4-FFF2-40B4-BE49-F238E27FC236}">
              <a16:creationId xmlns:a16="http://schemas.microsoft.com/office/drawing/2014/main" id="{2E1972BD-A6E2-4794-B684-084E467EE440}"/>
            </a:ext>
          </a:extLst>
        </xdr:cNvPr>
        <xdr:cNvSpPr/>
      </xdr:nvSpPr>
      <xdr:spPr>
        <a:xfrm>
          <a:off x="8699500" y="146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169866</xdr:rowOff>
    </xdr:from>
    <xdr:to>
      <xdr:col>50</xdr:col>
      <xdr:colOff>114300</xdr:colOff>
      <xdr:row>85</xdr:row>
      <xdr:rowOff>170642</xdr:rowOff>
    </xdr:to>
    <xdr:cxnSp macro="">
      <xdr:nvCxnSpPr>
        <xdr:cNvPr id="345" name="直線コネクタ 344">
          <a:extLst>
            <a:ext uri="{FF2B5EF4-FFF2-40B4-BE49-F238E27FC236}">
              <a16:creationId xmlns:a16="http://schemas.microsoft.com/office/drawing/2014/main" id="{025BB25A-55D0-486D-8E9B-49DA3A9584D6}"/>
            </a:ext>
          </a:extLst>
        </xdr:cNvPr>
        <xdr:cNvCxnSpPr/>
      </xdr:nvCxnSpPr>
      <xdr:spPr>
        <a:xfrm flipV="1">
          <a:off x="8750300" y="14743116"/>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120619</xdr:rowOff>
    </xdr:from>
    <xdr:to>
      <xdr:col>41</xdr:col>
      <xdr:colOff>101600</xdr:colOff>
      <xdr:row>86</xdr:row>
      <xdr:rowOff>50769</xdr:rowOff>
    </xdr:to>
    <xdr:sp macro="" textlink="">
      <xdr:nvSpPr>
        <xdr:cNvPr id="346" name="楕円 345">
          <a:extLst>
            <a:ext uri="{FF2B5EF4-FFF2-40B4-BE49-F238E27FC236}">
              <a16:creationId xmlns:a16="http://schemas.microsoft.com/office/drawing/2014/main" id="{962EB68A-E394-4D58-97D5-0B5E0201C2C5}"/>
            </a:ext>
          </a:extLst>
        </xdr:cNvPr>
        <xdr:cNvSpPr/>
      </xdr:nvSpPr>
      <xdr:spPr>
        <a:xfrm>
          <a:off x="7810500" y="146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170642</xdr:rowOff>
    </xdr:from>
    <xdr:to>
      <xdr:col>45</xdr:col>
      <xdr:colOff>177800</xdr:colOff>
      <xdr:row>85</xdr:row>
      <xdr:rowOff>171419</xdr:rowOff>
    </xdr:to>
    <xdr:cxnSp macro="">
      <xdr:nvCxnSpPr>
        <xdr:cNvPr id="347" name="直線コネクタ 346">
          <a:extLst>
            <a:ext uri="{FF2B5EF4-FFF2-40B4-BE49-F238E27FC236}">
              <a16:creationId xmlns:a16="http://schemas.microsoft.com/office/drawing/2014/main" id="{3063B536-E195-4B86-A90C-54B189517026}"/>
            </a:ext>
          </a:extLst>
        </xdr:cNvPr>
        <xdr:cNvCxnSpPr/>
      </xdr:nvCxnSpPr>
      <xdr:spPr>
        <a:xfrm flipV="1">
          <a:off x="7861300" y="1474389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121442</xdr:rowOff>
    </xdr:from>
    <xdr:to>
      <xdr:col>36</xdr:col>
      <xdr:colOff>165100</xdr:colOff>
      <xdr:row>86</xdr:row>
      <xdr:rowOff>51592</xdr:rowOff>
    </xdr:to>
    <xdr:sp macro="" textlink="">
      <xdr:nvSpPr>
        <xdr:cNvPr id="348" name="楕円 347">
          <a:extLst>
            <a:ext uri="{FF2B5EF4-FFF2-40B4-BE49-F238E27FC236}">
              <a16:creationId xmlns:a16="http://schemas.microsoft.com/office/drawing/2014/main" id="{14B96B09-FE4C-40D9-925F-18E70FB33FA5}"/>
            </a:ext>
          </a:extLst>
        </xdr:cNvPr>
        <xdr:cNvSpPr/>
      </xdr:nvSpPr>
      <xdr:spPr>
        <a:xfrm>
          <a:off x="6921500" y="146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171419</xdr:rowOff>
    </xdr:from>
    <xdr:to>
      <xdr:col>41</xdr:col>
      <xdr:colOff>50800</xdr:colOff>
      <xdr:row>86</xdr:row>
      <xdr:rowOff>792</xdr:rowOff>
    </xdr:to>
    <xdr:cxnSp macro="">
      <xdr:nvCxnSpPr>
        <xdr:cNvPr id="349" name="直線コネクタ 348">
          <a:extLst>
            <a:ext uri="{FF2B5EF4-FFF2-40B4-BE49-F238E27FC236}">
              <a16:creationId xmlns:a16="http://schemas.microsoft.com/office/drawing/2014/main" id="{BC23C95C-290C-4A40-AD32-A59F41B1D7FD}"/>
            </a:ext>
          </a:extLst>
        </xdr:cNvPr>
        <xdr:cNvCxnSpPr/>
      </xdr:nvCxnSpPr>
      <xdr:spPr>
        <a:xfrm flipV="1">
          <a:off x="6972300" y="1474466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50" name="n_1aveValue【公営住宅】&#10;一人当たり面積">
          <a:extLst>
            <a:ext uri="{FF2B5EF4-FFF2-40B4-BE49-F238E27FC236}">
              <a16:creationId xmlns:a16="http://schemas.microsoft.com/office/drawing/2014/main" id="{BA8BB6BA-72DF-472E-8471-EFB838E99393}"/>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51" name="n_2aveValue【公営住宅】&#10;一人当たり面積">
          <a:extLst>
            <a:ext uri="{FF2B5EF4-FFF2-40B4-BE49-F238E27FC236}">
              <a16:creationId xmlns:a16="http://schemas.microsoft.com/office/drawing/2014/main" id="{187BD364-8235-4C3B-8EF1-6FF959B621A0}"/>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52" name="n_3aveValue【公営住宅】&#10;一人当たり面積">
          <a:extLst>
            <a:ext uri="{FF2B5EF4-FFF2-40B4-BE49-F238E27FC236}">
              <a16:creationId xmlns:a16="http://schemas.microsoft.com/office/drawing/2014/main" id="{FEB387C4-E4FE-44AB-A9FB-1A79D1CFD4AD}"/>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53" name="n_4aveValue【公営住宅】&#10;一人当たり面積">
          <a:extLst>
            <a:ext uri="{FF2B5EF4-FFF2-40B4-BE49-F238E27FC236}">
              <a16:creationId xmlns:a16="http://schemas.microsoft.com/office/drawing/2014/main" id="{6DA94577-3A92-4AFD-A72E-D6390CD4CCD3}"/>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40343</xdr:rowOff>
    </xdr:from>
    <xdr:ext cx="469744" cy="259045"/>
    <xdr:sp macro="" textlink="">
      <xdr:nvSpPr>
        <xdr:cNvPr id="354" name="n_1mainValue【公営住宅】&#10;一人当たり面積">
          <a:extLst>
            <a:ext uri="{FF2B5EF4-FFF2-40B4-BE49-F238E27FC236}">
              <a16:creationId xmlns:a16="http://schemas.microsoft.com/office/drawing/2014/main" id="{B87A374B-0545-46F5-A2F0-4B48F60E6B67}"/>
            </a:ext>
          </a:extLst>
        </xdr:cNvPr>
        <xdr:cNvSpPr txBox="1"/>
      </xdr:nvSpPr>
      <xdr:spPr>
        <a:xfrm>
          <a:off x="9391727" y="1478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41119</xdr:rowOff>
    </xdr:from>
    <xdr:ext cx="469744" cy="259045"/>
    <xdr:sp macro="" textlink="">
      <xdr:nvSpPr>
        <xdr:cNvPr id="355" name="n_2mainValue【公営住宅】&#10;一人当たり面積">
          <a:extLst>
            <a:ext uri="{FF2B5EF4-FFF2-40B4-BE49-F238E27FC236}">
              <a16:creationId xmlns:a16="http://schemas.microsoft.com/office/drawing/2014/main" id="{0DDF5EE3-2B09-42C1-9473-90BEB1A694F1}"/>
            </a:ext>
          </a:extLst>
        </xdr:cNvPr>
        <xdr:cNvSpPr txBox="1"/>
      </xdr:nvSpPr>
      <xdr:spPr>
        <a:xfrm>
          <a:off x="8515427" y="14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41896</xdr:rowOff>
    </xdr:from>
    <xdr:ext cx="469744" cy="259045"/>
    <xdr:sp macro="" textlink="">
      <xdr:nvSpPr>
        <xdr:cNvPr id="356" name="n_3mainValue【公営住宅】&#10;一人当たり面積">
          <a:extLst>
            <a:ext uri="{FF2B5EF4-FFF2-40B4-BE49-F238E27FC236}">
              <a16:creationId xmlns:a16="http://schemas.microsoft.com/office/drawing/2014/main" id="{E460F1CF-C312-4B13-AEA8-24DC987E189C}"/>
            </a:ext>
          </a:extLst>
        </xdr:cNvPr>
        <xdr:cNvSpPr txBox="1"/>
      </xdr:nvSpPr>
      <xdr:spPr>
        <a:xfrm>
          <a:off x="7626427" y="1478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42719</xdr:rowOff>
    </xdr:from>
    <xdr:ext cx="469744" cy="259045"/>
    <xdr:sp macro="" textlink="">
      <xdr:nvSpPr>
        <xdr:cNvPr id="357" name="n_4mainValue【公営住宅】&#10;一人当たり面積">
          <a:extLst>
            <a:ext uri="{FF2B5EF4-FFF2-40B4-BE49-F238E27FC236}">
              <a16:creationId xmlns:a16="http://schemas.microsoft.com/office/drawing/2014/main" id="{F6634FD2-6EB3-42C1-AAF1-A1D5EAEBFB8C}"/>
            </a:ext>
          </a:extLst>
        </xdr:cNvPr>
        <xdr:cNvSpPr txBox="1"/>
      </xdr:nvSpPr>
      <xdr:spPr>
        <a:xfrm>
          <a:off x="6737427" y="1478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D0F2C30C-F12B-4997-B269-8A49EFF1B57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5BEE68C7-1B46-492B-BB69-F4157B9966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CB82A0DA-8561-438B-84A3-9A6E1F3DC1F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BFE600C2-DC1A-4CE5-8B63-745C479CFD2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8921EFED-FB1F-48A5-8CFC-F967548F1D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1555ADF3-CCF3-4EB4-92BD-71AA129901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3DAEB1D6-942E-4793-911E-181F0D7EAE3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C259CD75-1239-476F-A73B-AAE030608B9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03F9A882-185F-4DD3-9061-3D298ADCF7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06C342A2-2ED1-489E-B3C3-7AA49C1526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EC429272-38E1-4D1B-B142-244822F034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54408719-8F01-44F9-919B-B85F4C254C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80EB6E94-1ECB-4A20-870F-A956E10F09E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35D80D6D-30C3-4B4A-9257-8070CF4313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B41C8B48-4EDC-4E60-881D-2BE1B86830C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230E8AC9-17C0-4A97-AFA3-84C1CACC35F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54AE6BF2-92B4-4CFA-9631-2503DE1F43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DDBB3408-93D2-4018-8890-A619111FCB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6FF4D42C-187D-4652-9E70-2CC2280E2A6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862B7083-3C7E-4D8F-8E38-5CC00E25AE8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4379EEF7-2542-44AE-899D-9DA2F604A4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C2588EF0-A2AC-4436-8FF1-811FB2C722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4C967EB4-DA26-492E-B288-08544502FC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5E7918CA-EDC3-4954-AAC6-8BA24CF2DA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147BB83B-4E1D-465F-8E7D-FA5D45666AD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59DA9FE2-7AD0-45D7-8ADD-9F9F7E92003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D2383F7D-E368-4430-BAD2-9ACF30BB188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a:extLst>
            <a:ext uri="{FF2B5EF4-FFF2-40B4-BE49-F238E27FC236}">
              <a16:creationId xmlns:a16="http://schemas.microsoft.com/office/drawing/2014/main" id="{4CB3875B-F62B-41E4-AF17-EAE4BFAD10B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a:extLst>
            <a:ext uri="{FF2B5EF4-FFF2-40B4-BE49-F238E27FC236}">
              <a16:creationId xmlns:a16="http://schemas.microsoft.com/office/drawing/2014/main" id="{7977D299-1C1C-49D8-BAB6-70F09CEB015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a:extLst>
            <a:ext uri="{FF2B5EF4-FFF2-40B4-BE49-F238E27FC236}">
              <a16:creationId xmlns:a16="http://schemas.microsoft.com/office/drawing/2014/main" id="{31966E44-46BF-4844-9864-08D8DE5681D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a:extLst>
            <a:ext uri="{FF2B5EF4-FFF2-40B4-BE49-F238E27FC236}">
              <a16:creationId xmlns:a16="http://schemas.microsoft.com/office/drawing/2014/main" id="{0857CD08-7319-4BA1-8B2D-87056C38F3D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a:extLst>
            <a:ext uri="{FF2B5EF4-FFF2-40B4-BE49-F238E27FC236}">
              <a16:creationId xmlns:a16="http://schemas.microsoft.com/office/drawing/2014/main" id="{05A0050E-C5E8-4FA3-A372-CCDB681718E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a:extLst>
            <a:ext uri="{FF2B5EF4-FFF2-40B4-BE49-F238E27FC236}">
              <a16:creationId xmlns:a16="http://schemas.microsoft.com/office/drawing/2014/main" id="{C9A6F41A-DC6C-4D10-B112-B4FB3E72BC1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a:extLst>
            <a:ext uri="{FF2B5EF4-FFF2-40B4-BE49-F238E27FC236}">
              <a16:creationId xmlns:a16="http://schemas.microsoft.com/office/drawing/2014/main" id="{49B140C0-010D-4A61-BA79-8E230B87303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a:extLst>
            <a:ext uri="{FF2B5EF4-FFF2-40B4-BE49-F238E27FC236}">
              <a16:creationId xmlns:a16="http://schemas.microsoft.com/office/drawing/2014/main" id="{4FF625AD-BEB1-4C02-8727-1583DD36A3F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a:extLst>
            <a:ext uri="{FF2B5EF4-FFF2-40B4-BE49-F238E27FC236}">
              <a16:creationId xmlns:a16="http://schemas.microsoft.com/office/drawing/2014/main" id="{9EB12B38-ABD7-4B99-A246-1F1F8CBFCB7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a:extLst>
            <a:ext uri="{FF2B5EF4-FFF2-40B4-BE49-F238E27FC236}">
              <a16:creationId xmlns:a16="http://schemas.microsoft.com/office/drawing/2014/main" id="{269E03BF-F230-48B5-9D76-161F70BEB37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a:extLst>
            <a:ext uri="{FF2B5EF4-FFF2-40B4-BE49-F238E27FC236}">
              <a16:creationId xmlns:a16="http://schemas.microsoft.com/office/drawing/2014/main" id="{FFE787DB-BB45-4BD8-8895-6CD3431A66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a:extLst>
            <a:ext uri="{FF2B5EF4-FFF2-40B4-BE49-F238E27FC236}">
              <a16:creationId xmlns:a16="http://schemas.microsoft.com/office/drawing/2014/main" id="{FE5DB73D-ABC8-42DA-86D4-BEC262FFB12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5D83FA2A-57F3-460A-B035-C347EC6D81A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4B2F3C70-8D50-44B9-9A57-CAD36E3BDD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99" name="直線コネクタ 398">
          <a:extLst>
            <a:ext uri="{FF2B5EF4-FFF2-40B4-BE49-F238E27FC236}">
              <a16:creationId xmlns:a16="http://schemas.microsoft.com/office/drawing/2014/main" id="{1F820708-106D-4ED0-8C80-B4C1EDBEF164}"/>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0" name="【認定こども園・幼稚園・保育所】&#10;有形固定資産減価償却率最小値テキスト">
          <a:extLst>
            <a:ext uri="{FF2B5EF4-FFF2-40B4-BE49-F238E27FC236}">
              <a16:creationId xmlns:a16="http://schemas.microsoft.com/office/drawing/2014/main" id="{160FDC84-8EC4-4840-B5B4-C33FC01B770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1" name="直線コネクタ 400">
          <a:extLst>
            <a:ext uri="{FF2B5EF4-FFF2-40B4-BE49-F238E27FC236}">
              <a16:creationId xmlns:a16="http://schemas.microsoft.com/office/drawing/2014/main" id="{D7526CBA-33E6-4A99-8771-4489E1FA8A0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02" name="【認定こども園・幼稚園・保育所】&#10;有形固定資産減価償却率最大値テキスト">
          <a:extLst>
            <a:ext uri="{FF2B5EF4-FFF2-40B4-BE49-F238E27FC236}">
              <a16:creationId xmlns:a16="http://schemas.microsoft.com/office/drawing/2014/main" id="{E75731BE-620E-4148-87A5-C827BD47CCD2}"/>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3" name="直線コネクタ 402">
          <a:extLst>
            <a:ext uri="{FF2B5EF4-FFF2-40B4-BE49-F238E27FC236}">
              <a16:creationId xmlns:a16="http://schemas.microsoft.com/office/drawing/2014/main" id="{CE7022E4-7B3B-4138-9F04-CCD01F6E4DB5}"/>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AB3CD163-4A1B-4555-B404-062EC53504DE}"/>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05" name="フローチャート: 判断 404">
          <a:extLst>
            <a:ext uri="{FF2B5EF4-FFF2-40B4-BE49-F238E27FC236}">
              <a16:creationId xmlns:a16="http://schemas.microsoft.com/office/drawing/2014/main" id="{F27AFB1C-8303-459B-A079-665CEF9BD8B5}"/>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06" name="フローチャート: 判断 405">
          <a:extLst>
            <a:ext uri="{FF2B5EF4-FFF2-40B4-BE49-F238E27FC236}">
              <a16:creationId xmlns:a16="http://schemas.microsoft.com/office/drawing/2014/main" id="{977A6997-2447-48FA-8A2F-7EFC4B99B11D}"/>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07" name="フローチャート: 判断 406">
          <a:extLst>
            <a:ext uri="{FF2B5EF4-FFF2-40B4-BE49-F238E27FC236}">
              <a16:creationId xmlns:a16="http://schemas.microsoft.com/office/drawing/2014/main" id="{08555754-AD27-4989-B000-5668AD18E62F}"/>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08" name="フローチャート: 判断 407">
          <a:extLst>
            <a:ext uri="{FF2B5EF4-FFF2-40B4-BE49-F238E27FC236}">
              <a16:creationId xmlns:a16="http://schemas.microsoft.com/office/drawing/2014/main" id="{859C8D6D-6EAE-484D-9176-FC5890556203}"/>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09" name="フローチャート: 判断 408">
          <a:extLst>
            <a:ext uri="{FF2B5EF4-FFF2-40B4-BE49-F238E27FC236}">
              <a16:creationId xmlns:a16="http://schemas.microsoft.com/office/drawing/2014/main" id="{DAB4B0B4-9531-49F8-9928-7D84822D7265}"/>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F39C79B4-8B73-47FD-B5B3-03921FB191B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61EE2348-3716-4571-9171-0B2C289C8A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377B4615-81AC-48F8-A22E-6616646EB3D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C02A0105-296C-4E29-9D55-BC7EA954AB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E6FDE732-D017-4908-A0C6-172FD7CE514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89081</xdr:rowOff>
    </xdr:from>
    <xdr:to>
      <xdr:col>81</xdr:col>
      <xdr:colOff>101600</xdr:colOff>
      <xdr:row>39</xdr:row>
      <xdr:rowOff>19231</xdr:rowOff>
    </xdr:to>
    <xdr:sp macro="" textlink="">
      <xdr:nvSpPr>
        <xdr:cNvPr id="415" name="楕円 414">
          <a:extLst>
            <a:ext uri="{FF2B5EF4-FFF2-40B4-BE49-F238E27FC236}">
              <a16:creationId xmlns:a16="http://schemas.microsoft.com/office/drawing/2014/main" id="{2F2F8265-7DD4-4561-B35A-B9DAE02F8465}"/>
            </a:ext>
          </a:extLst>
        </xdr:cNvPr>
        <xdr:cNvSpPr/>
      </xdr:nvSpPr>
      <xdr:spPr>
        <a:xfrm>
          <a:off x="15430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33565</xdr:rowOff>
    </xdr:from>
    <xdr:to>
      <xdr:col>76</xdr:col>
      <xdr:colOff>165100</xdr:colOff>
      <xdr:row>38</xdr:row>
      <xdr:rowOff>135165</xdr:rowOff>
    </xdr:to>
    <xdr:sp macro="" textlink="">
      <xdr:nvSpPr>
        <xdr:cNvPr id="416" name="楕円 415">
          <a:extLst>
            <a:ext uri="{FF2B5EF4-FFF2-40B4-BE49-F238E27FC236}">
              <a16:creationId xmlns:a16="http://schemas.microsoft.com/office/drawing/2014/main" id="{A9D6D4B4-90F8-48ED-BDC6-767611C6CC95}"/>
            </a:ext>
          </a:extLst>
        </xdr:cNvPr>
        <xdr:cNvSpPr/>
      </xdr:nvSpPr>
      <xdr:spPr>
        <a:xfrm>
          <a:off x="14541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84365</xdr:rowOff>
    </xdr:from>
    <xdr:to>
      <xdr:col>81</xdr:col>
      <xdr:colOff>50800</xdr:colOff>
      <xdr:row>38</xdr:row>
      <xdr:rowOff>139881</xdr:rowOff>
    </xdr:to>
    <xdr:cxnSp macro="">
      <xdr:nvCxnSpPr>
        <xdr:cNvPr id="417" name="直線コネクタ 416">
          <a:extLst>
            <a:ext uri="{FF2B5EF4-FFF2-40B4-BE49-F238E27FC236}">
              <a16:creationId xmlns:a16="http://schemas.microsoft.com/office/drawing/2014/main" id="{8AC061B0-DFB3-47F2-9B2E-6189698C9E0E}"/>
            </a:ext>
          </a:extLst>
        </xdr:cNvPr>
        <xdr:cNvCxnSpPr/>
      </xdr:nvCxnSpPr>
      <xdr:spPr>
        <a:xfrm>
          <a:off x="14592300" y="659946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144599</xdr:rowOff>
    </xdr:from>
    <xdr:to>
      <xdr:col>72</xdr:col>
      <xdr:colOff>38100</xdr:colOff>
      <xdr:row>38</xdr:row>
      <xdr:rowOff>74749</xdr:rowOff>
    </xdr:to>
    <xdr:sp macro="" textlink="">
      <xdr:nvSpPr>
        <xdr:cNvPr id="418" name="楕円 417">
          <a:extLst>
            <a:ext uri="{FF2B5EF4-FFF2-40B4-BE49-F238E27FC236}">
              <a16:creationId xmlns:a16="http://schemas.microsoft.com/office/drawing/2014/main" id="{E6D6DA52-1C2E-464B-9830-70751A835017}"/>
            </a:ext>
          </a:extLst>
        </xdr:cNvPr>
        <xdr:cNvSpPr/>
      </xdr:nvSpPr>
      <xdr:spPr>
        <a:xfrm>
          <a:off x="13652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23949</xdr:rowOff>
    </xdr:from>
    <xdr:to>
      <xdr:col>76</xdr:col>
      <xdr:colOff>114300</xdr:colOff>
      <xdr:row>38</xdr:row>
      <xdr:rowOff>84365</xdr:rowOff>
    </xdr:to>
    <xdr:cxnSp macro="">
      <xdr:nvCxnSpPr>
        <xdr:cNvPr id="419" name="直線コネクタ 418">
          <a:extLst>
            <a:ext uri="{FF2B5EF4-FFF2-40B4-BE49-F238E27FC236}">
              <a16:creationId xmlns:a16="http://schemas.microsoft.com/office/drawing/2014/main" id="{B83A6E6B-6DBD-452A-BA8E-573B9D54CFAA}"/>
            </a:ext>
          </a:extLst>
        </xdr:cNvPr>
        <xdr:cNvCxnSpPr/>
      </xdr:nvCxnSpPr>
      <xdr:spPr>
        <a:xfrm>
          <a:off x="13703300" y="6539049"/>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89081</xdr:rowOff>
    </xdr:from>
    <xdr:to>
      <xdr:col>67</xdr:col>
      <xdr:colOff>101600</xdr:colOff>
      <xdr:row>38</xdr:row>
      <xdr:rowOff>19231</xdr:rowOff>
    </xdr:to>
    <xdr:sp macro="" textlink="">
      <xdr:nvSpPr>
        <xdr:cNvPr id="420" name="楕円 419">
          <a:extLst>
            <a:ext uri="{FF2B5EF4-FFF2-40B4-BE49-F238E27FC236}">
              <a16:creationId xmlns:a16="http://schemas.microsoft.com/office/drawing/2014/main" id="{866BB70A-F608-473C-940C-35A7A2B3DA59}"/>
            </a:ext>
          </a:extLst>
        </xdr:cNvPr>
        <xdr:cNvSpPr/>
      </xdr:nvSpPr>
      <xdr:spPr>
        <a:xfrm>
          <a:off x="12763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139881</xdr:rowOff>
    </xdr:from>
    <xdr:to>
      <xdr:col>71</xdr:col>
      <xdr:colOff>177800</xdr:colOff>
      <xdr:row>38</xdr:row>
      <xdr:rowOff>23949</xdr:rowOff>
    </xdr:to>
    <xdr:cxnSp macro="">
      <xdr:nvCxnSpPr>
        <xdr:cNvPr id="421" name="直線コネクタ 420">
          <a:extLst>
            <a:ext uri="{FF2B5EF4-FFF2-40B4-BE49-F238E27FC236}">
              <a16:creationId xmlns:a16="http://schemas.microsoft.com/office/drawing/2014/main" id="{915CABC7-25D0-48B8-B4AA-D893F3AAE67F}"/>
            </a:ext>
          </a:extLst>
        </xdr:cNvPr>
        <xdr:cNvCxnSpPr/>
      </xdr:nvCxnSpPr>
      <xdr:spPr>
        <a:xfrm>
          <a:off x="12814300" y="64835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id="{6B26AEC0-8DFD-4826-AB56-D6EE48DAC6C3}"/>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id="{FB20BFB3-BCC0-4DB1-B06A-6AFE9713E862}"/>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id="{EB6E763C-211F-47DC-A95C-AD3330C638EF}"/>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25" name="n_4aveValue【認定こども園・幼稚園・保育所】&#10;有形固定資産減価償却率">
          <a:extLst>
            <a:ext uri="{FF2B5EF4-FFF2-40B4-BE49-F238E27FC236}">
              <a16:creationId xmlns:a16="http://schemas.microsoft.com/office/drawing/2014/main" id="{B848D070-71D1-4C3F-84F1-3CB67AECB385}"/>
            </a:ext>
          </a:extLst>
        </xdr:cNvPr>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10358</xdr:rowOff>
    </xdr:from>
    <xdr:ext cx="405111" cy="259045"/>
    <xdr:sp macro="" textlink="">
      <xdr:nvSpPr>
        <xdr:cNvPr id="426" name="n_1mainValue【認定こども園・幼稚園・保育所】&#10;有形固定資産減価償却率">
          <a:extLst>
            <a:ext uri="{FF2B5EF4-FFF2-40B4-BE49-F238E27FC236}">
              <a16:creationId xmlns:a16="http://schemas.microsoft.com/office/drawing/2014/main" id="{322E8A29-CE51-4A84-AF5A-48D6C38F476F}"/>
            </a:ext>
          </a:extLst>
        </xdr:cNvPr>
        <xdr:cNvSpPr txBox="1"/>
      </xdr:nvSpPr>
      <xdr:spPr>
        <a:xfrm>
          <a:off x="152660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126292</xdr:rowOff>
    </xdr:from>
    <xdr:ext cx="405111" cy="259045"/>
    <xdr:sp macro="" textlink="">
      <xdr:nvSpPr>
        <xdr:cNvPr id="427" name="n_2mainValue【認定こども園・幼稚園・保育所】&#10;有形固定資産減価償却率">
          <a:extLst>
            <a:ext uri="{FF2B5EF4-FFF2-40B4-BE49-F238E27FC236}">
              <a16:creationId xmlns:a16="http://schemas.microsoft.com/office/drawing/2014/main" id="{1342938C-BC3E-4F95-87F1-C31731946E10}"/>
            </a:ext>
          </a:extLst>
        </xdr:cNvPr>
        <xdr:cNvSpPr txBox="1"/>
      </xdr:nvSpPr>
      <xdr:spPr>
        <a:xfrm>
          <a:off x="14389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65876</xdr:rowOff>
    </xdr:from>
    <xdr:ext cx="405111" cy="259045"/>
    <xdr:sp macro="" textlink="">
      <xdr:nvSpPr>
        <xdr:cNvPr id="428" name="n_3mainValue【認定こども園・幼稚園・保育所】&#10;有形固定資産減価償却率">
          <a:extLst>
            <a:ext uri="{FF2B5EF4-FFF2-40B4-BE49-F238E27FC236}">
              <a16:creationId xmlns:a16="http://schemas.microsoft.com/office/drawing/2014/main" id="{C6B79B99-94B9-47B0-99FE-F57CFBDA5F0C}"/>
            </a:ext>
          </a:extLst>
        </xdr:cNvPr>
        <xdr:cNvSpPr txBox="1"/>
      </xdr:nvSpPr>
      <xdr:spPr>
        <a:xfrm>
          <a:off x="13500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35758</xdr:rowOff>
    </xdr:from>
    <xdr:ext cx="405111" cy="259045"/>
    <xdr:sp macro="" textlink="">
      <xdr:nvSpPr>
        <xdr:cNvPr id="429" name="n_4mainValue【認定こども園・幼稚園・保育所】&#10;有形固定資産減価償却率">
          <a:extLst>
            <a:ext uri="{FF2B5EF4-FFF2-40B4-BE49-F238E27FC236}">
              <a16:creationId xmlns:a16="http://schemas.microsoft.com/office/drawing/2014/main" id="{485E87A6-453A-4FBA-9A23-1068F3670DC0}"/>
            </a:ext>
          </a:extLst>
        </xdr:cNvPr>
        <xdr:cNvSpPr txBox="1"/>
      </xdr:nvSpPr>
      <xdr:spPr>
        <a:xfrm>
          <a:off x="12611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78D40591-1B5D-42B6-A479-D12C25FA44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7D51A158-293F-42E6-9082-4C64EF182C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D9550767-56B3-41B1-9298-E89144148F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53820AD7-75DE-423F-B07A-C98C461E913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BF3047E9-A799-4A76-8F2B-1B6F0ABB9CA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F9A668BB-54D2-4072-9866-C83BFE33856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33F65431-F18A-4BFB-93C5-B33E0C29C3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CCDD380F-F082-4EBC-A6AC-C9E69F71F3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E6DDF561-78A6-4D68-8563-F4AA0B85851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675BE841-964E-46A6-9F75-9595F18F537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a:extLst>
            <a:ext uri="{FF2B5EF4-FFF2-40B4-BE49-F238E27FC236}">
              <a16:creationId xmlns:a16="http://schemas.microsoft.com/office/drawing/2014/main" id="{DD5BD98C-8E0D-4D77-852D-653E6EDC6C5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a:extLst>
            <a:ext uri="{FF2B5EF4-FFF2-40B4-BE49-F238E27FC236}">
              <a16:creationId xmlns:a16="http://schemas.microsoft.com/office/drawing/2014/main" id="{602C26D4-2DBF-4E67-AA08-CF62BD453DE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a:extLst>
            <a:ext uri="{FF2B5EF4-FFF2-40B4-BE49-F238E27FC236}">
              <a16:creationId xmlns:a16="http://schemas.microsoft.com/office/drawing/2014/main" id="{15422439-CC68-4662-B272-71E592CFAB7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a:extLst>
            <a:ext uri="{FF2B5EF4-FFF2-40B4-BE49-F238E27FC236}">
              <a16:creationId xmlns:a16="http://schemas.microsoft.com/office/drawing/2014/main" id="{1C62426F-7D72-487D-A3B6-ACE672724CA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a:extLst>
            <a:ext uri="{FF2B5EF4-FFF2-40B4-BE49-F238E27FC236}">
              <a16:creationId xmlns:a16="http://schemas.microsoft.com/office/drawing/2014/main" id="{17B497C8-C10A-4472-9BE8-9AAB78B659D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a:extLst>
            <a:ext uri="{FF2B5EF4-FFF2-40B4-BE49-F238E27FC236}">
              <a16:creationId xmlns:a16="http://schemas.microsoft.com/office/drawing/2014/main" id="{50E709EE-FD40-4B5C-8999-5D19FF196C5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a:extLst>
            <a:ext uri="{FF2B5EF4-FFF2-40B4-BE49-F238E27FC236}">
              <a16:creationId xmlns:a16="http://schemas.microsoft.com/office/drawing/2014/main" id="{5C8742A6-96C2-49A7-B45D-A64090B3187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a:extLst>
            <a:ext uri="{FF2B5EF4-FFF2-40B4-BE49-F238E27FC236}">
              <a16:creationId xmlns:a16="http://schemas.microsoft.com/office/drawing/2014/main" id="{19D207B2-A28D-4835-B216-C363D0ECAFF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a:extLst>
            <a:ext uri="{FF2B5EF4-FFF2-40B4-BE49-F238E27FC236}">
              <a16:creationId xmlns:a16="http://schemas.microsoft.com/office/drawing/2014/main" id="{8159A73C-1649-4612-B623-BCE0907635D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a:extLst>
            <a:ext uri="{FF2B5EF4-FFF2-40B4-BE49-F238E27FC236}">
              <a16:creationId xmlns:a16="http://schemas.microsoft.com/office/drawing/2014/main" id="{DF78D05E-3718-49ED-B70C-112E2BBB894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a:extLst>
            <a:ext uri="{FF2B5EF4-FFF2-40B4-BE49-F238E27FC236}">
              <a16:creationId xmlns:a16="http://schemas.microsoft.com/office/drawing/2014/main" id="{5381649E-F9DA-4F48-A73E-F6F88F24D15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a:extLst>
            <a:ext uri="{FF2B5EF4-FFF2-40B4-BE49-F238E27FC236}">
              <a16:creationId xmlns:a16="http://schemas.microsoft.com/office/drawing/2014/main" id="{814D1730-1949-4B18-87E6-A4DFA114989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45B26868-569A-487E-A7FA-FD924653395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EB3578B2-D979-4DD9-BAB6-D5A79C01D49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3C69D175-C843-49BF-998A-58F5BF6A3EA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55" name="直線コネクタ 454">
          <a:extLst>
            <a:ext uri="{FF2B5EF4-FFF2-40B4-BE49-F238E27FC236}">
              <a16:creationId xmlns:a16="http://schemas.microsoft.com/office/drawing/2014/main" id="{1433DCC3-3DD9-4A21-8AB5-0DD89ED1DE4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C8E00C55-D71F-44DC-AAEB-CE1E2F48000B}"/>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57" name="直線コネクタ 456">
          <a:extLst>
            <a:ext uri="{FF2B5EF4-FFF2-40B4-BE49-F238E27FC236}">
              <a16:creationId xmlns:a16="http://schemas.microsoft.com/office/drawing/2014/main" id="{85F604BE-D551-412B-944A-7C85074BA86A}"/>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DFCCB036-EE16-4C34-A745-A288E9A66597}"/>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59" name="直線コネクタ 458">
          <a:extLst>
            <a:ext uri="{FF2B5EF4-FFF2-40B4-BE49-F238E27FC236}">
              <a16:creationId xmlns:a16="http://schemas.microsoft.com/office/drawing/2014/main" id="{B41B304A-FB00-422A-865B-763408ECD51A}"/>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85B1F925-4821-4FF5-83F9-ADD833D87813}"/>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61" name="フローチャート: 判断 460">
          <a:extLst>
            <a:ext uri="{FF2B5EF4-FFF2-40B4-BE49-F238E27FC236}">
              <a16:creationId xmlns:a16="http://schemas.microsoft.com/office/drawing/2014/main" id="{947FE5A4-E1DD-4441-9AC9-D188E0AB7602}"/>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62" name="フローチャート: 判断 461">
          <a:extLst>
            <a:ext uri="{FF2B5EF4-FFF2-40B4-BE49-F238E27FC236}">
              <a16:creationId xmlns:a16="http://schemas.microsoft.com/office/drawing/2014/main" id="{1FD4BA63-2285-49F4-B594-0B4806F8C4CB}"/>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63" name="フローチャート: 判断 462">
          <a:extLst>
            <a:ext uri="{FF2B5EF4-FFF2-40B4-BE49-F238E27FC236}">
              <a16:creationId xmlns:a16="http://schemas.microsoft.com/office/drawing/2014/main" id="{698A8E2F-82F8-4481-B8BD-FC30B8F3FC0F}"/>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64" name="フローチャート: 判断 463">
          <a:extLst>
            <a:ext uri="{FF2B5EF4-FFF2-40B4-BE49-F238E27FC236}">
              <a16:creationId xmlns:a16="http://schemas.microsoft.com/office/drawing/2014/main" id="{790FEBEC-E082-4F5A-82A3-2834065C5D30}"/>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65" name="フローチャート: 判断 464">
          <a:extLst>
            <a:ext uri="{FF2B5EF4-FFF2-40B4-BE49-F238E27FC236}">
              <a16:creationId xmlns:a16="http://schemas.microsoft.com/office/drawing/2014/main" id="{1D06E804-0CDC-4B71-BB00-DF16CD11BD8B}"/>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300E258-031F-4C1C-9DE9-AD72F10606D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E683B50-2B2E-437D-B1E1-0D3F1D943B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32D82E28-253B-4233-9401-79A37A2F4B8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A7ED993F-6D05-4CC0-9595-CE15F154C22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C660E42F-1309-40EF-B7D5-37023F1A69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471" name="楕円 470">
          <a:extLst>
            <a:ext uri="{FF2B5EF4-FFF2-40B4-BE49-F238E27FC236}">
              <a16:creationId xmlns:a16="http://schemas.microsoft.com/office/drawing/2014/main" id="{03BACFB9-F001-4ED4-A831-A92E9236DCBF}"/>
            </a:ext>
          </a:extLst>
        </xdr:cNvPr>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72" name="楕円 471">
          <a:extLst>
            <a:ext uri="{FF2B5EF4-FFF2-40B4-BE49-F238E27FC236}">
              <a16:creationId xmlns:a16="http://schemas.microsoft.com/office/drawing/2014/main" id="{6F4B4599-D650-437C-8617-E69D2DC3983F}"/>
            </a:ext>
          </a:extLst>
        </xdr:cNvPr>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53340</xdr:rowOff>
    </xdr:from>
    <xdr:to>
      <xdr:col>111</xdr:col>
      <xdr:colOff>177800</xdr:colOff>
      <xdr:row>39</xdr:row>
      <xdr:rowOff>64770</xdr:rowOff>
    </xdr:to>
    <xdr:cxnSp macro="">
      <xdr:nvCxnSpPr>
        <xdr:cNvPr id="473" name="直線コネクタ 472">
          <a:extLst>
            <a:ext uri="{FF2B5EF4-FFF2-40B4-BE49-F238E27FC236}">
              <a16:creationId xmlns:a16="http://schemas.microsoft.com/office/drawing/2014/main" id="{98A27118-7E2A-40BF-9F72-7967D94D07F1}"/>
            </a:ext>
          </a:extLst>
        </xdr:cNvPr>
        <xdr:cNvCxnSpPr/>
      </xdr:nvCxnSpPr>
      <xdr:spPr>
        <a:xfrm flipV="1">
          <a:off x="20434300" y="6739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100512</xdr:rowOff>
    </xdr:from>
    <xdr:to>
      <xdr:col>102</xdr:col>
      <xdr:colOff>165100</xdr:colOff>
      <xdr:row>39</xdr:row>
      <xdr:rowOff>30662</xdr:rowOff>
    </xdr:to>
    <xdr:sp macro="" textlink="">
      <xdr:nvSpPr>
        <xdr:cNvPr id="474" name="楕円 473">
          <a:extLst>
            <a:ext uri="{FF2B5EF4-FFF2-40B4-BE49-F238E27FC236}">
              <a16:creationId xmlns:a16="http://schemas.microsoft.com/office/drawing/2014/main" id="{368654A3-E3CD-4E28-9A6D-4FCE5B17810E}"/>
            </a:ext>
          </a:extLst>
        </xdr:cNvPr>
        <xdr:cNvSpPr/>
      </xdr:nvSpPr>
      <xdr:spPr>
        <a:xfrm>
          <a:off x="19494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151312</xdr:rowOff>
    </xdr:from>
    <xdr:to>
      <xdr:col>107</xdr:col>
      <xdr:colOff>50800</xdr:colOff>
      <xdr:row>39</xdr:row>
      <xdr:rowOff>64770</xdr:rowOff>
    </xdr:to>
    <xdr:cxnSp macro="">
      <xdr:nvCxnSpPr>
        <xdr:cNvPr id="475" name="直線コネクタ 474">
          <a:extLst>
            <a:ext uri="{FF2B5EF4-FFF2-40B4-BE49-F238E27FC236}">
              <a16:creationId xmlns:a16="http://schemas.microsoft.com/office/drawing/2014/main" id="{5B9E6433-60B9-43DB-B9CD-95C34A060EA5}"/>
            </a:ext>
          </a:extLst>
        </xdr:cNvPr>
        <xdr:cNvCxnSpPr/>
      </xdr:nvCxnSpPr>
      <xdr:spPr>
        <a:xfrm>
          <a:off x="19545300" y="66664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113574</xdr:rowOff>
    </xdr:from>
    <xdr:to>
      <xdr:col>98</xdr:col>
      <xdr:colOff>38100</xdr:colOff>
      <xdr:row>39</xdr:row>
      <xdr:rowOff>43724</xdr:rowOff>
    </xdr:to>
    <xdr:sp macro="" textlink="">
      <xdr:nvSpPr>
        <xdr:cNvPr id="476" name="楕円 475">
          <a:extLst>
            <a:ext uri="{FF2B5EF4-FFF2-40B4-BE49-F238E27FC236}">
              <a16:creationId xmlns:a16="http://schemas.microsoft.com/office/drawing/2014/main" id="{97F23C88-070D-45CE-8D73-D78B3E204638}"/>
            </a:ext>
          </a:extLst>
        </xdr:cNvPr>
        <xdr:cNvSpPr/>
      </xdr:nvSpPr>
      <xdr:spPr>
        <a:xfrm>
          <a:off x="18605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151312</xdr:rowOff>
    </xdr:from>
    <xdr:to>
      <xdr:col>102</xdr:col>
      <xdr:colOff>114300</xdr:colOff>
      <xdr:row>38</xdr:row>
      <xdr:rowOff>164374</xdr:rowOff>
    </xdr:to>
    <xdr:cxnSp macro="">
      <xdr:nvCxnSpPr>
        <xdr:cNvPr id="477" name="直線コネクタ 476">
          <a:extLst>
            <a:ext uri="{FF2B5EF4-FFF2-40B4-BE49-F238E27FC236}">
              <a16:creationId xmlns:a16="http://schemas.microsoft.com/office/drawing/2014/main" id="{68FBDB9C-9F5E-4658-B5AC-0E9C99437060}"/>
            </a:ext>
          </a:extLst>
        </xdr:cNvPr>
        <xdr:cNvCxnSpPr/>
      </xdr:nvCxnSpPr>
      <xdr:spPr>
        <a:xfrm flipV="1">
          <a:off x="18656300" y="66664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BE158ECD-C818-467C-A2F5-2210A5929449}"/>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37EC0106-EAE0-4CB3-8994-D6879CA705D1}"/>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DFE819D6-62A3-4661-A086-9E98C2C0F689}"/>
            </a:ext>
          </a:extLst>
        </xdr:cNvPr>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FEB19DD4-9B70-47B6-8CD5-591EBF678092}"/>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95267</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B81D2AEA-9EA4-4BBA-8243-FD4C8CFD5899}"/>
            </a:ext>
          </a:extLst>
        </xdr:cNvPr>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BDEE6E0D-13EB-4EA5-B570-2F2CABAADDA5}"/>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47188</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C2234EEB-7D16-4C81-B5B3-457EB2B983A2}"/>
            </a:ext>
          </a:extLst>
        </xdr:cNvPr>
        <xdr:cNvSpPr txBox="1"/>
      </xdr:nvSpPr>
      <xdr:spPr>
        <a:xfrm>
          <a:off x="19310427" y="63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34851</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225FFF87-9328-40B3-B250-657013DFE575}"/>
            </a:ext>
          </a:extLst>
        </xdr:cNvPr>
        <xdr:cNvSpPr txBox="1"/>
      </xdr:nvSpPr>
      <xdr:spPr>
        <a:xfrm>
          <a:off x="18421427" y="672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1937793B-2EBF-439C-8DA0-0AF70F23019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E432D68A-901E-460A-A349-15215ADB37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F03081F1-6E8C-4286-BE74-A2AE34ECF5B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AEACF78C-E792-4E73-A7C1-402FC3DFE45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C45D95B4-AD33-4EE5-BD9F-FF36353D10F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4EBF8275-A3CD-4982-85ED-13DC9023C9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68AABA18-808F-4C79-8D35-F77F7D0C445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DBA10A41-DAC7-4A07-B990-B7F168769AB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CCA79250-BE6B-4F7B-B5F1-31AB43E77C4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B7E753BA-7993-4853-B2F1-AFBC54EC830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9F1273D9-3655-4E71-A803-B5851A5BD77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418E445E-D0BD-4A88-94A4-3CBD2FBB678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9BFEF944-902C-4594-96AC-829725107FD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75261976-1C41-4DE6-811A-CE853CC31A8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B7B8D259-2CF8-4C95-82E8-E2C504D3F60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A822204D-2FF5-4FA8-AF16-45B96FD76F6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A889A867-6136-499F-A253-815D5963B18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960F39FD-964C-4EA0-AE64-3A06B75BB50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257FE902-4FB4-450D-92C7-8CD9C006830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7630DC6C-5A69-45C5-AA71-9BF7AB1B38E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16384D32-C2DD-46A5-A149-55C092B0046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618F9880-CD23-4E78-BE21-663E650B667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04D70767-C932-4071-9D70-A4438F3B2ED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DA9888E0-A38A-4984-901C-3B13A4A9D45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55A81497-FA66-47A0-961A-B524B9453A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11" name="直線コネクタ 510">
          <a:extLst>
            <a:ext uri="{FF2B5EF4-FFF2-40B4-BE49-F238E27FC236}">
              <a16:creationId xmlns:a16="http://schemas.microsoft.com/office/drawing/2014/main" id="{C31D4B8A-9CE9-45BE-B10C-090471A2B4CB}"/>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B8C3A857-D1C8-46A7-9911-9B6A442F7F92}"/>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13" name="直線コネクタ 512">
          <a:extLst>
            <a:ext uri="{FF2B5EF4-FFF2-40B4-BE49-F238E27FC236}">
              <a16:creationId xmlns:a16="http://schemas.microsoft.com/office/drawing/2014/main" id="{3F0684AD-CBB1-4F11-A7EC-6EC9115D5264}"/>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02295024-EBEF-4695-9E0E-ADBCD4C9CE73}"/>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5" name="直線コネクタ 514">
          <a:extLst>
            <a:ext uri="{FF2B5EF4-FFF2-40B4-BE49-F238E27FC236}">
              <a16:creationId xmlns:a16="http://schemas.microsoft.com/office/drawing/2014/main" id="{E698792F-0932-470C-8F45-B0D3877C1F79}"/>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CFD26E29-2E8A-4CB8-8FE1-5CB6D8B47A80}"/>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17" name="フローチャート: 判断 516">
          <a:extLst>
            <a:ext uri="{FF2B5EF4-FFF2-40B4-BE49-F238E27FC236}">
              <a16:creationId xmlns:a16="http://schemas.microsoft.com/office/drawing/2014/main" id="{E414AC21-8393-4958-88A8-6915A221E9F9}"/>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18" name="フローチャート: 判断 517">
          <a:extLst>
            <a:ext uri="{FF2B5EF4-FFF2-40B4-BE49-F238E27FC236}">
              <a16:creationId xmlns:a16="http://schemas.microsoft.com/office/drawing/2014/main" id="{5E237C1D-8C60-4817-AC5F-0B9A727F7A9A}"/>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19" name="フローチャート: 判断 518">
          <a:extLst>
            <a:ext uri="{FF2B5EF4-FFF2-40B4-BE49-F238E27FC236}">
              <a16:creationId xmlns:a16="http://schemas.microsoft.com/office/drawing/2014/main" id="{7EF13E39-9BAC-432B-8434-60429C8B9B91}"/>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9315EBA4-D197-44C1-8530-B5E97708E9A4}"/>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794BF23A-87E7-4FCF-8C8A-B8DC8C345CD8}"/>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3A811400-D202-46A4-BBD9-3426E5BCD1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CBDD53DA-06C7-4CF6-B8B8-08054437C1F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625FF33D-CCA4-4E7B-8905-35506EE15E3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D29EF0DF-21F7-46D3-99BE-CE3462053D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6300BD48-4FBB-476F-8B9E-3CC24DDEDD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11249</xdr:rowOff>
    </xdr:from>
    <xdr:to>
      <xdr:col>81</xdr:col>
      <xdr:colOff>101600</xdr:colOff>
      <xdr:row>61</xdr:row>
      <xdr:rowOff>112849</xdr:rowOff>
    </xdr:to>
    <xdr:sp macro="" textlink="">
      <xdr:nvSpPr>
        <xdr:cNvPr id="527" name="楕円 526">
          <a:extLst>
            <a:ext uri="{FF2B5EF4-FFF2-40B4-BE49-F238E27FC236}">
              <a16:creationId xmlns:a16="http://schemas.microsoft.com/office/drawing/2014/main" id="{FCB2D03B-7B9B-43D8-A16E-EDA3FC3E8344}"/>
            </a:ext>
          </a:extLst>
        </xdr:cNvPr>
        <xdr:cNvSpPr/>
      </xdr:nvSpPr>
      <xdr:spPr>
        <a:xfrm>
          <a:off x="15430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28" name="楕円 527">
          <a:extLst>
            <a:ext uri="{FF2B5EF4-FFF2-40B4-BE49-F238E27FC236}">
              <a16:creationId xmlns:a16="http://schemas.microsoft.com/office/drawing/2014/main" id="{0E364C34-42EB-4383-9CE3-699F1DE5B936}"/>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62049</xdr:rowOff>
    </xdr:from>
    <xdr:to>
      <xdr:col>81</xdr:col>
      <xdr:colOff>50800</xdr:colOff>
      <xdr:row>61</xdr:row>
      <xdr:rowOff>89807</xdr:rowOff>
    </xdr:to>
    <xdr:cxnSp macro="">
      <xdr:nvCxnSpPr>
        <xdr:cNvPr id="529" name="直線コネクタ 528">
          <a:extLst>
            <a:ext uri="{FF2B5EF4-FFF2-40B4-BE49-F238E27FC236}">
              <a16:creationId xmlns:a16="http://schemas.microsoft.com/office/drawing/2014/main" id="{86FCEF65-41C5-4618-ADC3-FA3A26FAD885}"/>
            </a:ext>
          </a:extLst>
        </xdr:cNvPr>
        <xdr:cNvCxnSpPr/>
      </xdr:nvCxnSpPr>
      <xdr:spPr>
        <a:xfrm flipV="1">
          <a:off x="14592300" y="105204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34109</xdr:rowOff>
    </xdr:from>
    <xdr:to>
      <xdr:col>72</xdr:col>
      <xdr:colOff>38100</xdr:colOff>
      <xdr:row>61</xdr:row>
      <xdr:rowOff>135709</xdr:rowOff>
    </xdr:to>
    <xdr:sp macro="" textlink="">
      <xdr:nvSpPr>
        <xdr:cNvPr id="530" name="楕円 529">
          <a:extLst>
            <a:ext uri="{FF2B5EF4-FFF2-40B4-BE49-F238E27FC236}">
              <a16:creationId xmlns:a16="http://schemas.microsoft.com/office/drawing/2014/main" id="{2AF39E9C-B5C1-4F43-AE04-DF959CD4E580}"/>
            </a:ext>
          </a:extLst>
        </xdr:cNvPr>
        <xdr:cNvSpPr/>
      </xdr:nvSpPr>
      <xdr:spPr>
        <a:xfrm>
          <a:off x="13652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84909</xdr:rowOff>
    </xdr:from>
    <xdr:to>
      <xdr:col>76</xdr:col>
      <xdr:colOff>114300</xdr:colOff>
      <xdr:row>61</xdr:row>
      <xdr:rowOff>89807</xdr:rowOff>
    </xdr:to>
    <xdr:cxnSp macro="">
      <xdr:nvCxnSpPr>
        <xdr:cNvPr id="531" name="直線コネクタ 530">
          <a:extLst>
            <a:ext uri="{FF2B5EF4-FFF2-40B4-BE49-F238E27FC236}">
              <a16:creationId xmlns:a16="http://schemas.microsoft.com/office/drawing/2014/main" id="{2CB00F8E-458D-427B-922D-291E299FC46D}"/>
            </a:ext>
          </a:extLst>
        </xdr:cNvPr>
        <xdr:cNvCxnSpPr/>
      </xdr:nvCxnSpPr>
      <xdr:spPr>
        <a:xfrm>
          <a:off x="13703300" y="105433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32476</xdr:rowOff>
    </xdr:from>
    <xdr:to>
      <xdr:col>67</xdr:col>
      <xdr:colOff>101600</xdr:colOff>
      <xdr:row>61</xdr:row>
      <xdr:rowOff>134076</xdr:rowOff>
    </xdr:to>
    <xdr:sp macro="" textlink="">
      <xdr:nvSpPr>
        <xdr:cNvPr id="532" name="楕円 531">
          <a:extLst>
            <a:ext uri="{FF2B5EF4-FFF2-40B4-BE49-F238E27FC236}">
              <a16:creationId xmlns:a16="http://schemas.microsoft.com/office/drawing/2014/main" id="{4523B5DD-EE00-4C64-88D0-F2E7393AE1FE}"/>
            </a:ext>
          </a:extLst>
        </xdr:cNvPr>
        <xdr:cNvSpPr/>
      </xdr:nvSpPr>
      <xdr:spPr>
        <a:xfrm>
          <a:off x="12763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83276</xdr:rowOff>
    </xdr:from>
    <xdr:to>
      <xdr:col>71</xdr:col>
      <xdr:colOff>177800</xdr:colOff>
      <xdr:row>61</xdr:row>
      <xdr:rowOff>84909</xdr:rowOff>
    </xdr:to>
    <xdr:cxnSp macro="">
      <xdr:nvCxnSpPr>
        <xdr:cNvPr id="533" name="直線コネクタ 532">
          <a:extLst>
            <a:ext uri="{FF2B5EF4-FFF2-40B4-BE49-F238E27FC236}">
              <a16:creationId xmlns:a16="http://schemas.microsoft.com/office/drawing/2014/main" id="{F1CE6649-7BCA-4387-BAB0-E451D8A4E5AE}"/>
            </a:ext>
          </a:extLst>
        </xdr:cNvPr>
        <xdr:cNvCxnSpPr/>
      </xdr:nvCxnSpPr>
      <xdr:spPr>
        <a:xfrm>
          <a:off x="12814300" y="105417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34" name="n_1aveValue【学校施設】&#10;有形固定資産減価償却率">
          <a:extLst>
            <a:ext uri="{FF2B5EF4-FFF2-40B4-BE49-F238E27FC236}">
              <a16:creationId xmlns:a16="http://schemas.microsoft.com/office/drawing/2014/main" id="{78FC1458-1044-45F5-882A-930383902F68}"/>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35" name="n_2aveValue【学校施設】&#10;有形固定資産減価償却率">
          <a:extLst>
            <a:ext uri="{FF2B5EF4-FFF2-40B4-BE49-F238E27FC236}">
              <a16:creationId xmlns:a16="http://schemas.microsoft.com/office/drawing/2014/main" id="{1E776F7C-A737-4299-87C1-1107C68EB5B4}"/>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6" name="n_3aveValue【学校施設】&#10;有形固定資産減価償却率">
          <a:extLst>
            <a:ext uri="{FF2B5EF4-FFF2-40B4-BE49-F238E27FC236}">
              <a16:creationId xmlns:a16="http://schemas.microsoft.com/office/drawing/2014/main" id="{A9EFD6A7-52A8-4497-ADA0-CCE651E9B5A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7" name="n_4aveValue【学校施設】&#10;有形固定資産減価償却率">
          <a:extLst>
            <a:ext uri="{FF2B5EF4-FFF2-40B4-BE49-F238E27FC236}">
              <a16:creationId xmlns:a16="http://schemas.microsoft.com/office/drawing/2014/main" id="{2AF83BD2-6826-4DDC-BBEB-81E41AA3728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103976</xdr:rowOff>
    </xdr:from>
    <xdr:ext cx="405111" cy="259045"/>
    <xdr:sp macro="" textlink="">
      <xdr:nvSpPr>
        <xdr:cNvPr id="538" name="n_1mainValue【学校施設】&#10;有形固定資産減価償却率">
          <a:extLst>
            <a:ext uri="{FF2B5EF4-FFF2-40B4-BE49-F238E27FC236}">
              <a16:creationId xmlns:a16="http://schemas.microsoft.com/office/drawing/2014/main" id="{423D8FE7-96A6-497F-818C-A6419BE8429C}"/>
            </a:ext>
          </a:extLst>
        </xdr:cNvPr>
        <xdr:cNvSpPr txBox="1"/>
      </xdr:nvSpPr>
      <xdr:spPr>
        <a:xfrm>
          <a:off x="15266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39" name="n_2mainValue【学校施設】&#10;有形固定資産減価償却率">
          <a:extLst>
            <a:ext uri="{FF2B5EF4-FFF2-40B4-BE49-F238E27FC236}">
              <a16:creationId xmlns:a16="http://schemas.microsoft.com/office/drawing/2014/main" id="{7165AB9E-56BC-48F7-8FA9-27BF385B94D1}"/>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126836</xdr:rowOff>
    </xdr:from>
    <xdr:ext cx="405111" cy="259045"/>
    <xdr:sp macro="" textlink="">
      <xdr:nvSpPr>
        <xdr:cNvPr id="540" name="n_3mainValue【学校施設】&#10;有形固定資産減価償却率">
          <a:extLst>
            <a:ext uri="{FF2B5EF4-FFF2-40B4-BE49-F238E27FC236}">
              <a16:creationId xmlns:a16="http://schemas.microsoft.com/office/drawing/2014/main" id="{6B5B99E0-0D44-4899-BC2B-8CB027ADFB12}"/>
            </a:ext>
          </a:extLst>
        </xdr:cNvPr>
        <xdr:cNvSpPr txBox="1"/>
      </xdr:nvSpPr>
      <xdr:spPr>
        <a:xfrm>
          <a:off x="13500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125203</xdr:rowOff>
    </xdr:from>
    <xdr:ext cx="405111" cy="259045"/>
    <xdr:sp macro="" textlink="">
      <xdr:nvSpPr>
        <xdr:cNvPr id="541" name="n_4mainValue【学校施設】&#10;有形固定資産減価償却率">
          <a:extLst>
            <a:ext uri="{FF2B5EF4-FFF2-40B4-BE49-F238E27FC236}">
              <a16:creationId xmlns:a16="http://schemas.microsoft.com/office/drawing/2014/main" id="{53784635-E698-4ED7-8D80-7F70F6460C71}"/>
            </a:ext>
          </a:extLst>
        </xdr:cNvPr>
        <xdr:cNvSpPr txBox="1"/>
      </xdr:nvSpPr>
      <xdr:spPr>
        <a:xfrm>
          <a:off x="12611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8F7C6610-8B9F-497D-86C9-8E9DA5B2EC2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55138322-1F68-4810-A489-845C2FC606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A8C41DFF-42DE-4EFB-B7CD-12269A6752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21252555-BA0A-4AE8-A894-CD67397DE6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3455F238-B69C-4268-94D3-D1F0D50A46F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DAA0E6B2-F0C3-4AC7-A2D2-C5C3406AB8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996FEB73-C7FD-4096-A507-D3CF4A9CA3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C21AB1E-418F-45C2-9B0F-A9AEC35A24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0DD62B5A-9870-462F-8D5A-BF37D8373F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E43AB7C6-5819-403E-A3BE-87B3932F70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a:extLst>
            <a:ext uri="{FF2B5EF4-FFF2-40B4-BE49-F238E27FC236}">
              <a16:creationId xmlns:a16="http://schemas.microsoft.com/office/drawing/2014/main" id="{EDB7F570-7236-41E2-A426-D41297E6BB8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a:extLst>
            <a:ext uri="{FF2B5EF4-FFF2-40B4-BE49-F238E27FC236}">
              <a16:creationId xmlns:a16="http://schemas.microsoft.com/office/drawing/2014/main" id="{5DB87681-F077-4A61-8F81-ED7C5F3E3D0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a:extLst>
            <a:ext uri="{FF2B5EF4-FFF2-40B4-BE49-F238E27FC236}">
              <a16:creationId xmlns:a16="http://schemas.microsoft.com/office/drawing/2014/main" id="{5940EB33-89D1-438B-8A53-8CDF5B494EE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55" name="テキスト ボックス 554">
          <a:extLst>
            <a:ext uri="{FF2B5EF4-FFF2-40B4-BE49-F238E27FC236}">
              <a16:creationId xmlns:a16="http://schemas.microsoft.com/office/drawing/2014/main" id="{D70657FD-9503-405A-822A-15345D147BB1}"/>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a:extLst>
            <a:ext uri="{FF2B5EF4-FFF2-40B4-BE49-F238E27FC236}">
              <a16:creationId xmlns:a16="http://schemas.microsoft.com/office/drawing/2014/main" id="{52E83907-3BB0-4DF7-9E62-951AA3F43B1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a:extLst>
            <a:ext uri="{FF2B5EF4-FFF2-40B4-BE49-F238E27FC236}">
              <a16:creationId xmlns:a16="http://schemas.microsoft.com/office/drawing/2014/main" id="{960FAE5C-8D62-4625-916F-4711CB7E7CF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a:extLst>
            <a:ext uri="{FF2B5EF4-FFF2-40B4-BE49-F238E27FC236}">
              <a16:creationId xmlns:a16="http://schemas.microsoft.com/office/drawing/2014/main" id="{7CB2F26C-A945-4357-95E2-19E7588807D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a:extLst>
            <a:ext uri="{FF2B5EF4-FFF2-40B4-BE49-F238E27FC236}">
              <a16:creationId xmlns:a16="http://schemas.microsoft.com/office/drawing/2014/main" id="{963C4D32-1645-4611-B5A6-C91FC3C6B13E}"/>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a:extLst>
            <a:ext uri="{FF2B5EF4-FFF2-40B4-BE49-F238E27FC236}">
              <a16:creationId xmlns:a16="http://schemas.microsoft.com/office/drawing/2014/main" id="{B4A1BA53-75FF-49EA-A546-C9D31686DBF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a:extLst>
            <a:ext uri="{FF2B5EF4-FFF2-40B4-BE49-F238E27FC236}">
              <a16:creationId xmlns:a16="http://schemas.microsoft.com/office/drawing/2014/main" id="{B3608CEC-F986-4A7F-8C21-7F3D09EBB16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C2C59F66-F8D5-4D4A-9731-CDE8956A216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a:extLst>
            <a:ext uri="{FF2B5EF4-FFF2-40B4-BE49-F238E27FC236}">
              <a16:creationId xmlns:a16="http://schemas.microsoft.com/office/drawing/2014/main" id="{E1B93D07-0397-426E-B5DC-B8EAA42ACEC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5F9CF515-5BF7-414A-A0E5-6026BEBAB0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65" name="直線コネクタ 564">
          <a:extLst>
            <a:ext uri="{FF2B5EF4-FFF2-40B4-BE49-F238E27FC236}">
              <a16:creationId xmlns:a16="http://schemas.microsoft.com/office/drawing/2014/main" id="{89A4C1DD-5162-4A23-9B6B-60ACDFA11D72}"/>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66" name="【学校施設】&#10;一人当たり面積最小値テキスト">
          <a:extLst>
            <a:ext uri="{FF2B5EF4-FFF2-40B4-BE49-F238E27FC236}">
              <a16:creationId xmlns:a16="http://schemas.microsoft.com/office/drawing/2014/main" id="{4B267619-12CE-41DE-86CB-C62C169429FB}"/>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67" name="直線コネクタ 566">
          <a:extLst>
            <a:ext uri="{FF2B5EF4-FFF2-40B4-BE49-F238E27FC236}">
              <a16:creationId xmlns:a16="http://schemas.microsoft.com/office/drawing/2014/main" id="{FB4B39E5-836A-4582-85D3-75992FFC678F}"/>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68" name="【学校施設】&#10;一人当たり面積最大値テキスト">
          <a:extLst>
            <a:ext uri="{FF2B5EF4-FFF2-40B4-BE49-F238E27FC236}">
              <a16:creationId xmlns:a16="http://schemas.microsoft.com/office/drawing/2014/main" id="{9E28AB44-0F16-4572-8152-966AF40D836F}"/>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69" name="直線コネクタ 568">
          <a:extLst>
            <a:ext uri="{FF2B5EF4-FFF2-40B4-BE49-F238E27FC236}">
              <a16:creationId xmlns:a16="http://schemas.microsoft.com/office/drawing/2014/main" id="{EB7D848F-0084-4DA3-A566-2F7382F3F785}"/>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70" name="【学校施設】&#10;一人当たり面積平均値テキスト">
          <a:extLst>
            <a:ext uri="{FF2B5EF4-FFF2-40B4-BE49-F238E27FC236}">
              <a16:creationId xmlns:a16="http://schemas.microsoft.com/office/drawing/2014/main" id="{4E031CA9-6E4E-4F1C-B080-6223224798F6}"/>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71" name="フローチャート: 判断 570">
          <a:extLst>
            <a:ext uri="{FF2B5EF4-FFF2-40B4-BE49-F238E27FC236}">
              <a16:creationId xmlns:a16="http://schemas.microsoft.com/office/drawing/2014/main" id="{B8CB4036-0888-428D-9B2C-8EDB2A57664F}"/>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72" name="フローチャート: 判断 571">
          <a:extLst>
            <a:ext uri="{FF2B5EF4-FFF2-40B4-BE49-F238E27FC236}">
              <a16:creationId xmlns:a16="http://schemas.microsoft.com/office/drawing/2014/main" id="{B652489E-A342-44B9-BCB9-8E49C1E6A8E9}"/>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73" name="フローチャート: 判断 572">
          <a:extLst>
            <a:ext uri="{FF2B5EF4-FFF2-40B4-BE49-F238E27FC236}">
              <a16:creationId xmlns:a16="http://schemas.microsoft.com/office/drawing/2014/main" id="{3C2EFEF3-A8B3-49EE-8A50-D47D7F64129F}"/>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74" name="フローチャート: 判断 573">
          <a:extLst>
            <a:ext uri="{FF2B5EF4-FFF2-40B4-BE49-F238E27FC236}">
              <a16:creationId xmlns:a16="http://schemas.microsoft.com/office/drawing/2014/main" id="{95DEB1DE-787E-402F-B2AB-46341ADA1AC9}"/>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75" name="フローチャート: 判断 574">
          <a:extLst>
            <a:ext uri="{FF2B5EF4-FFF2-40B4-BE49-F238E27FC236}">
              <a16:creationId xmlns:a16="http://schemas.microsoft.com/office/drawing/2014/main" id="{7C021B41-75B6-4A4A-A07F-C720D536EEB7}"/>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E132935E-3F9C-4F43-9604-8178DA7318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74657CF8-35B8-4D58-A6DF-7F9F8297AE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155517B2-B378-4539-890C-DBA34A8AAAC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17735E86-1BED-492B-A7B1-DED011EEA31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2AE113F2-9B3E-497E-9B48-6A79046DEE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83503</xdr:rowOff>
    </xdr:from>
    <xdr:to>
      <xdr:col>112</xdr:col>
      <xdr:colOff>38100</xdr:colOff>
      <xdr:row>64</xdr:row>
      <xdr:rowOff>13653</xdr:rowOff>
    </xdr:to>
    <xdr:sp macro="" textlink="">
      <xdr:nvSpPr>
        <xdr:cNvPr id="581" name="楕円 580">
          <a:extLst>
            <a:ext uri="{FF2B5EF4-FFF2-40B4-BE49-F238E27FC236}">
              <a16:creationId xmlns:a16="http://schemas.microsoft.com/office/drawing/2014/main" id="{98D8E51D-EC8B-4902-90C9-A7E928F096FE}"/>
            </a:ext>
          </a:extLst>
        </xdr:cNvPr>
        <xdr:cNvSpPr/>
      </xdr:nvSpPr>
      <xdr:spPr>
        <a:xfrm>
          <a:off x="21272500" y="108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85751</xdr:rowOff>
    </xdr:from>
    <xdr:to>
      <xdr:col>107</xdr:col>
      <xdr:colOff>101600</xdr:colOff>
      <xdr:row>64</xdr:row>
      <xdr:rowOff>15901</xdr:rowOff>
    </xdr:to>
    <xdr:sp macro="" textlink="">
      <xdr:nvSpPr>
        <xdr:cNvPr id="582" name="楕円 581">
          <a:extLst>
            <a:ext uri="{FF2B5EF4-FFF2-40B4-BE49-F238E27FC236}">
              <a16:creationId xmlns:a16="http://schemas.microsoft.com/office/drawing/2014/main" id="{F0D28A4A-E169-4C0B-83BA-8E366A9D774B}"/>
            </a:ext>
          </a:extLst>
        </xdr:cNvPr>
        <xdr:cNvSpPr/>
      </xdr:nvSpPr>
      <xdr:spPr>
        <a:xfrm>
          <a:off x="20383500" y="108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134303</xdr:rowOff>
    </xdr:from>
    <xdr:to>
      <xdr:col>111</xdr:col>
      <xdr:colOff>177800</xdr:colOff>
      <xdr:row>63</xdr:row>
      <xdr:rowOff>136551</xdr:rowOff>
    </xdr:to>
    <xdr:cxnSp macro="">
      <xdr:nvCxnSpPr>
        <xdr:cNvPr id="583" name="直線コネクタ 582">
          <a:extLst>
            <a:ext uri="{FF2B5EF4-FFF2-40B4-BE49-F238E27FC236}">
              <a16:creationId xmlns:a16="http://schemas.microsoft.com/office/drawing/2014/main" id="{63302827-F759-4798-BF9B-664BEECF32E9}"/>
            </a:ext>
          </a:extLst>
        </xdr:cNvPr>
        <xdr:cNvCxnSpPr/>
      </xdr:nvCxnSpPr>
      <xdr:spPr>
        <a:xfrm flipV="1">
          <a:off x="20434300" y="10935653"/>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76644</xdr:rowOff>
    </xdr:from>
    <xdr:to>
      <xdr:col>102</xdr:col>
      <xdr:colOff>165100</xdr:colOff>
      <xdr:row>64</xdr:row>
      <xdr:rowOff>6794</xdr:rowOff>
    </xdr:to>
    <xdr:sp macro="" textlink="">
      <xdr:nvSpPr>
        <xdr:cNvPr id="584" name="楕円 583">
          <a:extLst>
            <a:ext uri="{FF2B5EF4-FFF2-40B4-BE49-F238E27FC236}">
              <a16:creationId xmlns:a16="http://schemas.microsoft.com/office/drawing/2014/main" id="{1047CC9E-6726-473A-B281-A4E9AEC323D5}"/>
            </a:ext>
          </a:extLst>
        </xdr:cNvPr>
        <xdr:cNvSpPr/>
      </xdr:nvSpPr>
      <xdr:spPr>
        <a:xfrm>
          <a:off x="19494500" y="108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127444</xdr:rowOff>
    </xdr:from>
    <xdr:to>
      <xdr:col>107</xdr:col>
      <xdr:colOff>50800</xdr:colOff>
      <xdr:row>63</xdr:row>
      <xdr:rowOff>136551</xdr:rowOff>
    </xdr:to>
    <xdr:cxnSp macro="">
      <xdr:nvCxnSpPr>
        <xdr:cNvPr id="585" name="直線コネクタ 584">
          <a:extLst>
            <a:ext uri="{FF2B5EF4-FFF2-40B4-BE49-F238E27FC236}">
              <a16:creationId xmlns:a16="http://schemas.microsoft.com/office/drawing/2014/main" id="{C6A7980E-BD72-4A74-B444-9B9F286EFFA0}"/>
            </a:ext>
          </a:extLst>
        </xdr:cNvPr>
        <xdr:cNvCxnSpPr/>
      </xdr:nvCxnSpPr>
      <xdr:spPr>
        <a:xfrm>
          <a:off x="19545300" y="10928794"/>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79235</xdr:rowOff>
    </xdr:from>
    <xdr:to>
      <xdr:col>98</xdr:col>
      <xdr:colOff>38100</xdr:colOff>
      <xdr:row>64</xdr:row>
      <xdr:rowOff>9385</xdr:rowOff>
    </xdr:to>
    <xdr:sp macro="" textlink="">
      <xdr:nvSpPr>
        <xdr:cNvPr id="586" name="楕円 585">
          <a:extLst>
            <a:ext uri="{FF2B5EF4-FFF2-40B4-BE49-F238E27FC236}">
              <a16:creationId xmlns:a16="http://schemas.microsoft.com/office/drawing/2014/main" id="{1CAD54CB-261A-4D0F-81A1-A155260594A1}"/>
            </a:ext>
          </a:extLst>
        </xdr:cNvPr>
        <xdr:cNvSpPr/>
      </xdr:nvSpPr>
      <xdr:spPr>
        <a:xfrm>
          <a:off x="18605500" y="1088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127444</xdr:rowOff>
    </xdr:from>
    <xdr:to>
      <xdr:col>102</xdr:col>
      <xdr:colOff>114300</xdr:colOff>
      <xdr:row>63</xdr:row>
      <xdr:rowOff>130035</xdr:rowOff>
    </xdr:to>
    <xdr:cxnSp macro="">
      <xdr:nvCxnSpPr>
        <xdr:cNvPr id="587" name="直線コネクタ 586">
          <a:extLst>
            <a:ext uri="{FF2B5EF4-FFF2-40B4-BE49-F238E27FC236}">
              <a16:creationId xmlns:a16="http://schemas.microsoft.com/office/drawing/2014/main" id="{4CA9143A-BEC8-48B8-8EF5-8B6448D3E0A7}"/>
            </a:ext>
          </a:extLst>
        </xdr:cNvPr>
        <xdr:cNvCxnSpPr/>
      </xdr:nvCxnSpPr>
      <xdr:spPr>
        <a:xfrm flipV="1">
          <a:off x="18656300" y="1092879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588" name="n_1aveValue【学校施設】&#10;一人当たり面積">
          <a:extLst>
            <a:ext uri="{FF2B5EF4-FFF2-40B4-BE49-F238E27FC236}">
              <a16:creationId xmlns:a16="http://schemas.microsoft.com/office/drawing/2014/main" id="{DFEB1788-7FC0-40A1-8468-1052CF7A67A4}"/>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589" name="n_2aveValue【学校施設】&#10;一人当たり面積">
          <a:extLst>
            <a:ext uri="{FF2B5EF4-FFF2-40B4-BE49-F238E27FC236}">
              <a16:creationId xmlns:a16="http://schemas.microsoft.com/office/drawing/2014/main" id="{56351B11-203F-4DC3-AD6D-21A31548266D}"/>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590" name="n_3aveValue【学校施設】&#10;一人当たり面積">
          <a:extLst>
            <a:ext uri="{FF2B5EF4-FFF2-40B4-BE49-F238E27FC236}">
              <a16:creationId xmlns:a16="http://schemas.microsoft.com/office/drawing/2014/main" id="{B831576A-7E33-471A-874D-028744586414}"/>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591" name="n_4aveValue【学校施設】&#10;一人当たり面積">
          <a:extLst>
            <a:ext uri="{FF2B5EF4-FFF2-40B4-BE49-F238E27FC236}">
              <a16:creationId xmlns:a16="http://schemas.microsoft.com/office/drawing/2014/main" id="{672DA064-6EF2-44C1-B279-C62CD35DD436}"/>
            </a:ext>
          </a:extLst>
        </xdr:cNvPr>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30180</xdr:rowOff>
    </xdr:from>
    <xdr:ext cx="469744" cy="259045"/>
    <xdr:sp macro="" textlink="">
      <xdr:nvSpPr>
        <xdr:cNvPr id="592" name="n_1mainValue【学校施設】&#10;一人当たり面積">
          <a:extLst>
            <a:ext uri="{FF2B5EF4-FFF2-40B4-BE49-F238E27FC236}">
              <a16:creationId xmlns:a16="http://schemas.microsoft.com/office/drawing/2014/main" id="{843DBCE7-FEA7-4CCA-A633-D9E3317B3676}"/>
            </a:ext>
          </a:extLst>
        </xdr:cNvPr>
        <xdr:cNvSpPr txBox="1"/>
      </xdr:nvSpPr>
      <xdr:spPr>
        <a:xfrm>
          <a:off x="21075727" y="1066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32428</xdr:rowOff>
    </xdr:from>
    <xdr:ext cx="469744" cy="259045"/>
    <xdr:sp macro="" textlink="">
      <xdr:nvSpPr>
        <xdr:cNvPr id="593" name="n_2mainValue【学校施設】&#10;一人当たり面積">
          <a:extLst>
            <a:ext uri="{FF2B5EF4-FFF2-40B4-BE49-F238E27FC236}">
              <a16:creationId xmlns:a16="http://schemas.microsoft.com/office/drawing/2014/main" id="{328F13B3-08F6-4732-AED4-EB532049A76E}"/>
            </a:ext>
          </a:extLst>
        </xdr:cNvPr>
        <xdr:cNvSpPr txBox="1"/>
      </xdr:nvSpPr>
      <xdr:spPr>
        <a:xfrm>
          <a:off x="20199427" y="106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23321</xdr:rowOff>
    </xdr:from>
    <xdr:ext cx="469744" cy="259045"/>
    <xdr:sp macro="" textlink="">
      <xdr:nvSpPr>
        <xdr:cNvPr id="594" name="n_3mainValue【学校施設】&#10;一人当たり面積">
          <a:extLst>
            <a:ext uri="{FF2B5EF4-FFF2-40B4-BE49-F238E27FC236}">
              <a16:creationId xmlns:a16="http://schemas.microsoft.com/office/drawing/2014/main" id="{466067FD-9E11-4A37-8FB4-C42B3B351E86}"/>
            </a:ext>
          </a:extLst>
        </xdr:cNvPr>
        <xdr:cNvSpPr txBox="1"/>
      </xdr:nvSpPr>
      <xdr:spPr>
        <a:xfrm>
          <a:off x="19310427" y="1065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25912</xdr:rowOff>
    </xdr:from>
    <xdr:ext cx="469744" cy="259045"/>
    <xdr:sp macro="" textlink="">
      <xdr:nvSpPr>
        <xdr:cNvPr id="595" name="n_4mainValue【学校施設】&#10;一人当たり面積">
          <a:extLst>
            <a:ext uri="{FF2B5EF4-FFF2-40B4-BE49-F238E27FC236}">
              <a16:creationId xmlns:a16="http://schemas.microsoft.com/office/drawing/2014/main" id="{EFAD2EFC-9CE0-4167-B148-4AA55BDAB298}"/>
            </a:ext>
          </a:extLst>
        </xdr:cNvPr>
        <xdr:cNvSpPr txBox="1"/>
      </xdr:nvSpPr>
      <xdr:spPr>
        <a:xfrm>
          <a:off x="18421427" y="1065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A2C413C8-CFB7-479F-82EB-2B716AF331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572E1C21-0ED3-44A3-B6C3-F1DE59BF405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41AC3BE6-DD61-4D4C-98D3-D64F0D4C58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8C7B3873-615C-4193-A44D-28A59B04CB2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4BB4B3DB-B957-42C9-970B-13AC6A04696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036F97C1-6EFD-4536-9FF5-582DE466104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241B0E18-87C6-45E2-ADCA-E0303AE767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918FAC47-D8C6-4EDE-B9F1-205BBB9B6DC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a:extLst>
            <a:ext uri="{FF2B5EF4-FFF2-40B4-BE49-F238E27FC236}">
              <a16:creationId xmlns:a16="http://schemas.microsoft.com/office/drawing/2014/main" id="{C9DCA214-044B-45EE-B6E0-DD0AB77F1D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a:extLst>
            <a:ext uri="{FF2B5EF4-FFF2-40B4-BE49-F238E27FC236}">
              <a16:creationId xmlns:a16="http://schemas.microsoft.com/office/drawing/2014/main" id="{75C79D8E-7721-485C-9B82-71784CCDEF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a:extLst>
            <a:ext uri="{FF2B5EF4-FFF2-40B4-BE49-F238E27FC236}">
              <a16:creationId xmlns:a16="http://schemas.microsoft.com/office/drawing/2014/main" id="{77D5AC8A-24BE-4736-96E9-E6C1EC2AB2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a:extLst>
            <a:ext uri="{FF2B5EF4-FFF2-40B4-BE49-F238E27FC236}">
              <a16:creationId xmlns:a16="http://schemas.microsoft.com/office/drawing/2014/main" id="{24B51A53-7BCD-45F4-B0E6-CFC2C04D2B6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a:extLst>
            <a:ext uri="{FF2B5EF4-FFF2-40B4-BE49-F238E27FC236}">
              <a16:creationId xmlns:a16="http://schemas.microsoft.com/office/drawing/2014/main" id="{3C3A41FD-E154-40FD-A0ED-AA7CACA185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a:extLst>
            <a:ext uri="{FF2B5EF4-FFF2-40B4-BE49-F238E27FC236}">
              <a16:creationId xmlns:a16="http://schemas.microsoft.com/office/drawing/2014/main" id="{708EC223-CD6C-4ABB-95FD-DDBCC0D8CA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a:extLst>
            <a:ext uri="{FF2B5EF4-FFF2-40B4-BE49-F238E27FC236}">
              <a16:creationId xmlns:a16="http://schemas.microsoft.com/office/drawing/2014/main" id="{65E8C689-5300-4EBC-BD2C-0C33484F17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E78D167C-D6B6-4670-A899-6162366EC61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3A6BD447-0082-408D-BFC7-8CBA33FD08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13F90CD0-75CB-4180-AFDB-F04D0AC15F3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B97491BD-B257-4A63-AEFC-5EDF4D0540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8FC4AFED-26CC-4DC7-97B2-4BA08974B37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D942240F-5A59-4032-832D-38FB8EC391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1225C5F5-3D1C-468B-8132-9D21148730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4A3A0090-9613-452D-B4AA-CA0A5A21A8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423869BB-8BDF-46D9-B933-2AD4CBC740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325988FE-75FC-476A-943E-1D30546AB02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2880FD71-A9D8-4205-86A1-D37C9412EC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8FCBD874-3DD3-4AD1-9C89-651F1C776F0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a:extLst>
            <a:ext uri="{FF2B5EF4-FFF2-40B4-BE49-F238E27FC236}">
              <a16:creationId xmlns:a16="http://schemas.microsoft.com/office/drawing/2014/main" id="{62129993-DC59-4215-9BBE-480FCEDD29F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id="{F8F3CE83-0CDF-44AD-BAD3-4C0E449513B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a:extLst>
            <a:ext uri="{FF2B5EF4-FFF2-40B4-BE49-F238E27FC236}">
              <a16:creationId xmlns:a16="http://schemas.microsoft.com/office/drawing/2014/main" id="{79C5E1F5-92B2-4A77-A1DA-EBAED0B2E72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a:extLst>
            <a:ext uri="{FF2B5EF4-FFF2-40B4-BE49-F238E27FC236}">
              <a16:creationId xmlns:a16="http://schemas.microsoft.com/office/drawing/2014/main" id="{2207A830-CB69-412A-9A41-41302C6E723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a:extLst>
            <a:ext uri="{FF2B5EF4-FFF2-40B4-BE49-F238E27FC236}">
              <a16:creationId xmlns:a16="http://schemas.microsoft.com/office/drawing/2014/main" id="{7C81B859-4C87-4A32-A6FE-C7A7EB1AD2D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a:extLst>
            <a:ext uri="{FF2B5EF4-FFF2-40B4-BE49-F238E27FC236}">
              <a16:creationId xmlns:a16="http://schemas.microsoft.com/office/drawing/2014/main" id="{BC19C5E8-2679-4718-AB26-9BBB5167DE9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a:extLst>
            <a:ext uri="{FF2B5EF4-FFF2-40B4-BE49-F238E27FC236}">
              <a16:creationId xmlns:a16="http://schemas.microsoft.com/office/drawing/2014/main" id="{5DDDD41D-198C-45E5-A15C-25B3F6E8F6E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a:extLst>
            <a:ext uri="{FF2B5EF4-FFF2-40B4-BE49-F238E27FC236}">
              <a16:creationId xmlns:a16="http://schemas.microsoft.com/office/drawing/2014/main" id="{2B725656-7B76-430F-9AD2-77E2E8EC4EE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a:extLst>
            <a:ext uri="{FF2B5EF4-FFF2-40B4-BE49-F238E27FC236}">
              <a16:creationId xmlns:a16="http://schemas.microsoft.com/office/drawing/2014/main" id="{A6CEB308-847C-4CBE-BEE1-9A376D19ABA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a:extLst>
            <a:ext uri="{FF2B5EF4-FFF2-40B4-BE49-F238E27FC236}">
              <a16:creationId xmlns:a16="http://schemas.microsoft.com/office/drawing/2014/main" id="{CF27AD51-7CDC-4B9B-959F-8F3CDC5EF49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17E515DF-F438-4649-B975-2AD416C247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4" name="テキスト ボックス 633">
          <a:extLst>
            <a:ext uri="{FF2B5EF4-FFF2-40B4-BE49-F238E27FC236}">
              <a16:creationId xmlns:a16="http://schemas.microsoft.com/office/drawing/2014/main" id="{49543E65-A2D5-4418-B825-3787E7D4A17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12215CD8-E88C-4669-9FCC-EBF3B089AB1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36" name="直線コネクタ 635">
          <a:extLst>
            <a:ext uri="{FF2B5EF4-FFF2-40B4-BE49-F238E27FC236}">
              <a16:creationId xmlns:a16="http://schemas.microsoft.com/office/drawing/2014/main" id="{4E58CA92-E913-418C-9824-171BE7FA7FB5}"/>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7" name="【公民館】&#10;有形固定資産減価償却率最小値テキスト">
          <a:extLst>
            <a:ext uri="{FF2B5EF4-FFF2-40B4-BE49-F238E27FC236}">
              <a16:creationId xmlns:a16="http://schemas.microsoft.com/office/drawing/2014/main" id="{0AECB48C-6926-4EE4-BF77-2A299A69631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8" name="直線コネクタ 637">
          <a:extLst>
            <a:ext uri="{FF2B5EF4-FFF2-40B4-BE49-F238E27FC236}">
              <a16:creationId xmlns:a16="http://schemas.microsoft.com/office/drawing/2014/main" id="{4EC5558B-C842-4436-A739-1975AACFEE1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39" name="【公民館】&#10;有形固定資産減価償却率最大値テキスト">
          <a:extLst>
            <a:ext uri="{FF2B5EF4-FFF2-40B4-BE49-F238E27FC236}">
              <a16:creationId xmlns:a16="http://schemas.microsoft.com/office/drawing/2014/main" id="{2834560C-648D-4C9C-A661-7FE0F5359118}"/>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40" name="直線コネクタ 639">
          <a:extLst>
            <a:ext uri="{FF2B5EF4-FFF2-40B4-BE49-F238E27FC236}">
              <a16:creationId xmlns:a16="http://schemas.microsoft.com/office/drawing/2014/main" id="{078193B2-A0B2-44C1-A93A-75047F53DE2A}"/>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41" name="【公民館】&#10;有形固定資産減価償却率平均値テキスト">
          <a:extLst>
            <a:ext uri="{FF2B5EF4-FFF2-40B4-BE49-F238E27FC236}">
              <a16:creationId xmlns:a16="http://schemas.microsoft.com/office/drawing/2014/main" id="{FCCD2496-C0E0-473A-A895-DE8A725C8B2D}"/>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42" name="フローチャート: 判断 641">
          <a:extLst>
            <a:ext uri="{FF2B5EF4-FFF2-40B4-BE49-F238E27FC236}">
              <a16:creationId xmlns:a16="http://schemas.microsoft.com/office/drawing/2014/main" id="{2F4D7919-663C-4CD6-8BD6-8BE66F3620BE}"/>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43" name="フローチャート: 判断 642">
          <a:extLst>
            <a:ext uri="{FF2B5EF4-FFF2-40B4-BE49-F238E27FC236}">
              <a16:creationId xmlns:a16="http://schemas.microsoft.com/office/drawing/2014/main" id="{8B63F5C1-F872-4A1A-BCD6-61CBE32E92EE}"/>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44" name="フローチャート: 判断 643">
          <a:extLst>
            <a:ext uri="{FF2B5EF4-FFF2-40B4-BE49-F238E27FC236}">
              <a16:creationId xmlns:a16="http://schemas.microsoft.com/office/drawing/2014/main" id="{8B9CBDB1-157F-49D2-B909-8170851E035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45" name="フローチャート: 判断 644">
          <a:extLst>
            <a:ext uri="{FF2B5EF4-FFF2-40B4-BE49-F238E27FC236}">
              <a16:creationId xmlns:a16="http://schemas.microsoft.com/office/drawing/2014/main" id="{689190D6-80C8-4A3B-BE70-3A213DACF493}"/>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46" name="フローチャート: 判断 645">
          <a:extLst>
            <a:ext uri="{FF2B5EF4-FFF2-40B4-BE49-F238E27FC236}">
              <a16:creationId xmlns:a16="http://schemas.microsoft.com/office/drawing/2014/main" id="{5599B5D7-39BC-4EA0-86A6-871F415FE4A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14BBF06B-7423-42A6-94DF-97FF9528E4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F7E6500A-9554-4392-AD42-5AFEFB1A22D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4E92C732-0507-40AA-AF1B-51A41F86155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FFB50CDB-65AE-4C60-8711-7CA0DC64FAF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10B77ED7-B098-480E-BD45-AFE609A67A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143511</xdr:rowOff>
    </xdr:from>
    <xdr:to>
      <xdr:col>81</xdr:col>
      <xdr:colOff>101600</xdr:colOff>
      <xdr:row>107</xdr:row>
      <xdr:rowOff>73661</xdr:rowOff>
    </xdr:to>
    <xdr:sp macro="" textlink="">
      <xdr:nvSpPr>
        <xdr:cNvPr id="652" name="楕円 651">
          <a:extLst>
            <a:ext uri="{FF2B5EF4-FFF2-40B4-BE49-F238E27FC236}">
              <a16:creationId xmlns:a16="http://schemas.microsoft.com/office/drawing/2014/main" id="{A9242822-49EB-4BA3-B520-F751E75225F4}"/>
            </a:ext>
          </a:extLst>
        </xdr:cNvPr>
        <xdr:cNvSpPr/>
      </xdr:nvSpPr>
      <xdr:spPr>
        <a:xfrm>
          <a:off x="15430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122555</xdr:rowOff>
    </xdr:from>
    <xdr:to>
      <xdr:col>76</xdr:col>
      <xdr:colOff>165100</xdr:colOff>
      <xdr:row>107</xdr:row>
      <xdr:rowOff>52705</xdr:rowOff>
    </xdr:to>
    <xdr:sp macro="" textlink="">
      <xdr:nvSpPr>
        <xdr:cNvPr id="653" name="楕円 652">
          <a:extLst>
            <a:ext uri="{FF2B5EF4-FFF2-40B4-BE49-F238E27FC236}">
              <a16:creationId xmlns:a16="http://schemas.microsoft.com/office/drawing/2014/main" id="{734BE40A-28B5-4F0B-B756-15969279F894}"/>
            </a:ext>
          </a:extLst>
        </xdr:cNvPr>
        <xdr:cNvSpPr/>
      </xdr:nvSpPr>
      <xdr:spPr>
        <a:xfrm>
          <a:off x="14541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xdr:rowOff>
    </xdr:from>
    <xdr:to>
      <xdr:col>81</xdr:col>
      <xdr:colOff>50800</xdr:colOff>
      <xdr:row>107</xdr:row>
      <xdr:rowOff>22861</xdr:rowOff>
    </xdr:to>
    <xdr:cxnSp macro="">
      <xdr:nvCxnSpPr>
        <xdr:cNvPr id="654" name="直線コネクタ 653">
          <a:extLst>
            <a:ext uri="{FF2B5EF4-FFF2-40B4-BE49-F238E27FC236}">
              <a16:creationId xmlns:a16="http://schemas.microsoft.com/office/drawing/2014/main" id="{E530CA0C-C44D-4CB4-9156-17689CB6AEB2}"/>
            </a:ext>
          </a:extLst>
        </xdr:cNvPr>
        <xdr:cNvCxnSpPr/>
      </xdr:nvCxnSpPr>
      <xdr:spPr>
        <a:xfrm>
          <a:off x="14592300" y="183470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107314</xdr:rowOff>
    </xdr:from>
    <xdr:to>
      <xdr:col>72</xdr:col>
      <xdr:colOff>38100</xdr:colOff>
      <xdr:row>107</xdr:row>
      <xdr:rowOff>37464</xdr:rowOff>
    </xdr:to>
    <xdr:sp macro="" textlink="">
      <xdr:nvSpPr>
        <xdr:cNvPr id="655" name="楕円 654">
          <a:extLst>
            <a:ext uri="{FF2B5EF4-FFF2-40B4-BE49-F238E27FC236}">
              <a16:creationId xmlns:a16="http://schemas.microsoft.com/office/drawing/2014/main" id="{D8B488F8-E23E-4033-92DE-6644986E5A70}"/>
            </a:ext>
          </a:extLst>
        </xdr:cNvPr>
        <xdr:cNvSpPr/>
      </xdr:nvSpPr>
      <xdr:spPr>
        <a:xfrm>
          <a:off x="13652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158114</xdr:rowOff>
    </xdr:from>
    <xdr:to>
      <xdr:col>76</xdr:col>
      <xdr:colOff>114300</xdr:colOff>
      <xdr:row>107</xdr:row>
      <xdr:rowOff>1905</xdr:rowOff>
    </xdr:to>
    <xdr:cxnSp macro="">
      <xdr:nvCxnSpPr>
        <xdr:cNvPr id="656" name="直線コネクタ 655">
          <a:extLst>
            <a:ext uri="{FF2B5EF4-FFF2-40B4-BE49-F238E27FC236}">
              <a16:creationId xmlns:a16="http://schemas.microsoft.com/office/drawing/2014/main" id="{3C7C7185-C0D3-436D-BD1A-C15B1D545CC8}"/>
            </a:ext>
          </a:extLst>
        </xdr:cNvPr>
        <xdr:cNvCxnSpPr/>
      </xdr:nvCxnSpPr>
      <xdr:spPr>
        <a:xfrm>
          <a:off x="13703300" y="183318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88264</xdr:rowOff>
    </xdr:from>
    <xdr:to>
      <xdr:col>67</xdr:col>
      <xdr:colOff>101600</xdr:colOff>
      <xdr:row>107</xdr:row>
      <xdr:rowOff>18414</xdr:rowOff>
    </xdr:to>
    <xdr:sp macro="" textlink="">
      <xdr:nvSpPr>
        <xdr:cNvPr id="657" name="楕円 656">
          <a:extLst>
            <a:ext uri="{FF2B5EF4-FFF2-40B4-BE49-F238E27FC236}">
              <a16:creationId xmlns:a16="http://schemas.microsoft.com/office/drawing/2014/main" id="{667E32A9-9714-421B-94DD-3C16107EA93B}"/>
            </a:ext>
          </a:extLst>
        </xdr:cNvPr>
        <xdr:cNvSpPr/>
      </xdr:nvSpPr>
      <xdr:spPr>
        <a:xfrm>
          <a:off x="12763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139064</xdr:rowOff>
    </xdr:from>
    <xdr:to>
      <xdr:col>71</xdr:col>
      <xdr:colOff>177800</xdr:colOff>
      <xdr:row>106</xdr:row>
      <xdr:rowOff>158114</xdr:rowOff>
    </xdr:to>
    <xdr:cxnSp macro="">
      <xdr:nvCxnSpPr>
        <xdr:cNvPr id="658" name="直線コネクタ 657">
          <a:extLst>
            <a:ext uri="{FF2B5EF4-FFF2-40B4-BE49-F238E27FC236}">
              <a16:creationId xmlns:a16="http://schemas.microsoft.com/office/drawing/2014/main" id="{B8A414E7-B0D0-4798-A1DB-C973967C4846}"/>
            </a:ext>
          </a:extLst>
        </xdr:cNvPr>
        <xdr:cNvCxnSpPr/>
      </xdr:nvCxnSpPr>
      <xdr:spPr>
        <a:xfrm>
          <a:off x="12814300" y="183127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59" name="n_1aveValue【公民館】&#10;有形固定資産減価償却率">
          <a:extLst>
            <a:ext uri="{FF2B5EF4-FFF2-40B4-BE49-F238E27FC236}">
              <a16:creationId xmlns:a16="http://schemas.microsoft.com/office/drawing/2014/main" id="{E4043816-0EC3-4E0F-B803-6CD62CC56F3A}"/>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60" name="n_2aveValue【公民館】&#10;有形固定資産減価償却率">
          <a:extLst>
            <a:ext uri="{FF2B5EF4-FFF2-40B4-BE49-F238E27FC236}">
              <a16:creationId xmlns:a16="http://schemas.microsoft.com/office/drawing/2014/main" id="{9EF2B7C1-2EDE-41F8-996D-F18C97B9A346}"/>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61" name="n_3aveValue【公民館】&#10;有形固定資産減価償却率">
          <a:extLst>
            <a:ext uri="{FF2B5EF4-FFF2-40B4-BE49-F238E27FC236}">
              <a16:creationId xmlns:a16="http://schemas.microsoft.com/office/drawing/2014/main" id="{3569D21C-8B9B-4987-BC7C-DE11885ED544}"/>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62" name="n_4aveValue【公民館】&#10;有形固定資産減価償却率">
          <a:extLst>
            <a:ext uri="{FF2B5EF4-FFF2-40B4-BE49-F238E27FC236}">
              <a16:creationId xmlns:a16="http://schemas.microsoft.com/office/drawing/2014/main" id="{A99ED636-51D5-444F-9CF9-57B90811CB1A}"/>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64788</xdr:rowOff>
    </xdr:from>
    <xdr:ext cx="405111" cy="259045"/>
    <xdr:sp macro="" textlink="">
      <xdr:nvSpPr>
        <xdr:cNvPr id="663" name="n_1mainValue【公民館】&#10;有形固定資産減価償却率">
          <a:extLst>
            <a:ext uri="{FF2B5EF4-FFF2-40B4-BE49-F238E27FC236}">
              <a16:creationId xmlns:a16="http://schemas.microsoft.com/office/drawing/2014/main" id="{C650E0CF-5A71-4CF3-A125-A384C20D0680}"/>
            </a:ext>
          </a:extLst>
        </xdr:cNvPr>
        <xdr:cNvSpPr txBox="1"/>
      </xdr:nvSpPr>
      <xdr:spPr>
        <a:xfrm>
          <a:off x="152660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43832</xdr:rowOff>
    </xdr:from>
    <xdr:ext cx="405111" cy="259045"/>
    <xdr:sp macro="" textlink="">
      <xdr:nvSpPr>
        <xdr:cNvPr id="664" name="n_2mainValue【公民館】&#10;有形固定資産減価償却率">
          <a:extLst>
            <a:ext uri="{FF2B5EF4-FFF2-40B4-BE49-F238E27FC236}">
              <a16:creationId xmlns:a16="http://schemas.microsoft.com/office/drawing/2014/main" id="{74D8F51C-36FD-4EC5-83A4-8EB3B4ECA043}"/>
            </a:ext>
          </a:extLst>
        </xdr:cNvPr>
        <xdr:cNvSpPr txBox="1"/>
      </xdr:nvSpPr>
      <xdr:spPr>
        <a:xfrm>
          <a:off x="14389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28591</xdr:rowOff>
    </xdr:from>
    <xdr:ext cx="405111" cy="259045"/>
    <xdr:sp macro="" textlink="">
      <xdr:nvSpPr>
        <xdr:cNvPr id="665" name="n_3mainValue【公民館】&#10;有形固定資産減価償却率">
          <a:extLst>
            <a:ext uri="{FF2B5EF4-FFF2-40B4-BE49-F238E27FC236}">
              <a16:creationId xmlns:a16="http://schemas.microsoft.com/office/drawing/2014/main" id="{FBA5F092-7B46-4F67-BB9C-1B5FE892CCFE}"/>
            </a:ext>
          </a:extLst>
        </xdr:cNvPr>
        <xdr:cNvSpPr txBox="1"/>
      </xdr:nvSpPr>
      <xdr:spPr>
        <a:xfrm>
          <a:off x="13500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9541</xdr:rowOff>
    </xdr:from>
    <xdr:ext cx="405111" cy="259045"/>
    <xdr:sp macro="" textlink="">
      <xdr:nvSpPr>
        <xdr:cNvPr id="666" name="n_4mainValue【公民館】&#10;有形固定資産減価償却率">
          <a:extLst>
            <a:ext uri="{FF2B5EF4-FFF2-40B4-BE49-F238E27FC236}">
              <a16:creationId xmlns:a16="http://schemas.microsoft.com/office/drawing/2014/main" id="{9B7CE416-26E9-44B7-BA17-A85FE51DF0CB}"/>
            </a:ext>
          </a:extLst>
        </xdr:cNvPr>
        <xdr:cNvSpPr txBox="1"/>
      </xdr:nvSpPr>
      <xdr:spPr>
        <a:xfrm>
          <a:off x="12611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B5244A88-12F8-4BC3-9A0F-C1140C30172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341EA5E8-6117-4544-B49F-B5441F1B35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99726858-47DA-4A48-BFF8-1A21C6DBD8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1BAC594A-FD18-4ECC-9536-678DAA79F7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614C19E7-DE15-4F7D-961B-D8ACD9236CC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B06F2130-C2DD-44AA-B925-79352CF907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AD352798-990C-4C27-98F3-3C2CE8AE589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2B1175C7-BE71-48DD-A007-48C6FEE07D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DCDB365F-7F82-46EA-BE3B-AA98D315A5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EFD161B2-BD9A-4E03-B34F-A244DB2FF2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a:extLst>
            <a:ext uri="{FF2B5EF4-FFF2-40B4-BE49-F238E27FC236}">
              <a16:creationId xmlns:a16="http://schemas.microsoft.com/office/drawing/2014/main" id="{33D20B2C-7DC9-42FE-BEE2-ECF9BA01120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a:extLst>
            <a:ext uri="{FF2B5EF4-FFF2-40B4-BE49-F238E27FC236}">
              <a16:creationId xmlns:a16="http://schemas.microsoft.com/office/drawing/2014/main" id="{6BB4B4EC-3653-4A16-9B26-650F5482EC8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a:extLst>
            <a:ext uri="{FF2B5EF4-FFF2-40B4-BE49-F238E27FC236}">
              <a16:creationId xmlns:a16="http://schemas.microsoft.com/office/drawing/2014/main" id="{B9AE5F0A-67AA-4EDB-9DD4-82CA46A6519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a:extLst>
            <a:ext uri="{FF2B5EF4-FFF2-40B4-BE49-F238E27FC236}">
              <a16:creationId xmlns:a16="http://schemas.microsoft.com/office/drawing/2014/main" id="{CEA36A75-0918-4876-A9CA-83B8751D0EB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a:extLst>
            <a:ext uri="{FF2B5EF4-FFF2-40B4-BE49-F238E27FC236}">
              <a16:creationId xmlns:a16="http://schemas.microsoft.com/office/drawing/2014/main" id="{D82B0F13-8D01-4680-A2D0-C4C09D3FBB5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a:extLst>
            <a:ext uri="{FF2B5EF4-FFF2-40B4-BE49-F238E27FC236}">
              <a16:creationId xmlns:a16="http://schemas.microsoft.com/office/drawing/2014/main" id="{5D047362-3E91-4DA1-BAD3-74FD0E91E33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a:extLst>
            <a:ext uri="{FF2B5EF4-FFF2-40B4-BE49-F238E27FC236}">
              <a16:creationId xmlns:a16="http://schemas.microsoft.com/office/drawing/2014/main" id="{9AEB108B-0E84-4F57-84A5-7C2EE676A65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a:extLst>
            <a:ext uri="{FF2B5EF4-FFF2-40B4-BE49-F238E27FC236}">
              <a16:creationId xmlns:a16="http://schemas.microsoft.com/office/drawing/2014/main" id="{BC6BEFB1-16E1-416E-9592-8CED7DEAA0A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FF21B3D1-941D-4B03-A1D7-6D68A51B560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EDB24FD0-0BB7-4231-B617-14FD8F4704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a:extLst>
            <a:ext uri="{FF2B5EF4-FFF2-40B4-BE49-F238E27FC236}">
              <a16:creationId xmlns:a16="http://schemas.microsoft.com/office/drawing/2014/main" id="{BC5154E7-F534-4C80-9620-22E14AD9284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88" name="直線コネクタ 687">
          <a:extLst>
            <a:ext uri="{FF2B5EF4-FFF2-40B4-BE49-F238E27FC236}">
              <a16:creationId xmlns:a16="http://schemas.microsoft.com/office/drawing/2014/main" id="{D881F0FD-43BC-41A2-AC09-B337694AB2F5}"/>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89" name="【公民館】&#10;一人当たり面積最小値テキスト">
          <a:extLst>
            <a:ext uri="{FF2B5EF4-FFF2-40B4-BE49-F238E27FC236}">
              <a16:creationId xmlns:a16="http://schemas.microsoft.com/office/drawing/2014/main" id="{F26FA814-4F6C-487A-8124-4F8B7D678A46}"/>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90" name="直線コネクタ 689">
          <a:extLst>
            <a:ext uri="{FF2B5EF4-FFF2-40B4-BE49-F238E27FC236}">
              <a16:creationId xmlns:a16="http://schemas.microsoft.com/office/drawing/2014/main" id="{CF300BCB-079F-473F-B977-4F940D3D161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91" name="【公民館】&#10;一人当たり面積最大値テキスト">
          <a:extLst>
            <a:ext uri="{FF2B5EF4-FFF2-40B4-BE49-F238E27FC236}">
              <a16:creationId xmlns:a16="http://schemas.microsoft.com/office/drawing/2014/main" id="{60045C14-42BF-40E2-A874-4CE705154727}"/>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92" name="直線コネクタ 691">
          <a:extLst>
            <a:ext uri="{FF2B5EF4-FFF2-40B4-BE49-F238E27FC236}">
              <a16:creationId xmlns:a16="http://schemas.microsoft.com/office/drawing/2014/main" id="{E4B97AD6-1943-4CF0-ABBF-135E3DE70E52}"/>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693" name="【公民館】&#10;一人当たり面積平均値テキスト">
          <a:extLst>
            <a:ext uri="{FF2B5EF4-FFF2-40B4-BE49-F238E27FC236}">
              <a16:creationId xmlns:a16="http://schemas.microsoft.com/office/drawing/2014/main" id="{F88C7F50-71F5-4FCA-9C85-E1E84D7F455F}"/>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94" name="フローチャート: 判断 693">
          <a:extLst>
            <a:ext uri="{FF2B5EF4-FFF2-40B4-BE49-F238E27FC236}">
              <a16:creationId xmlns:a16="http://schemas.microsoft.com/office/drawing/2014/main" id="{19DF5877-0D49-4792-B12D-1A21B5DAE051}"/>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95" name="フローチャート: 判断 694">
          <a:extLst>
            <a:ext uri="{FF2B5EF4-FFF2-40B4-BE49-F238E27FC236}">
              <a16:creationId xmlns:a16="http://schemas.microsoft.com/office/drawing/2014/main" id="{758B071F-CF42-48B4-919B-63F5CC7B3F38}"/>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96" name="フローチャート: 判断 695">
          <a:extLst>
            <a:ext uri="{FF2B5EF4-FFF2-40B4-BE49-F238E27FC236}">
              <a16:creationId xmlns:a16="http://schemas.microsoft.com/office/drawing/2014/main" id="{E42E8604-F506-427A-BB6C-D4F9383579ED}"/>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97" name="フローチャート: 判断 696">
          <a:extLst>
            <a:ext uri="{FF2B5EF4-FFF2-40B4-BE49-F238E27FC236}">
              <a16:creationId xmlns:a16="http://schemas.microsoft.com/office/drawing/2014/main" id="{34491348-A0DD-424B-9016-1D2DE5248E4B}"/>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98" name="フローチャート: 判断 697">
          <a:extLst>
            <a:ext uri="{FF2B5EF4-FFF2-40B4-BE49-F238E27FC236}">
              <a16:creationId xmlns:a16="http://schemas.microsoft.com/office/drawing/2014/main" id="{2FB8CE5E-DB05-4365-B0E5-0C1D9B90A80F}"/>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D346AAB9-49D7-40F6-8941-6B7CEE99156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47F6A565-2652-40EB-A0BE-DCF217B9C6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D847C75B-A655-44B3-9461-F1B8785B57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EB66A875-5EA4-4BDD-BCBB-1D614101AD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17B598C9-BB41-41EC-B5CC-B81CF4EDEA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macro="" textlink="">
      <xdr:nvSpPr>
        <xdr:cNvPr id="704" name="楕円 703">
          <a:extLst>
            <a:ext uri="{FF2B5EF4-FFF2-40B4-BE49-F238E27FC236}">
              <a16:creationId xmlns:a16="http://schemas.microsoft.com/office/drawing/2014/main" id="{D77EA7DA-7577-4636-AA75-A962EF7B0AB1}"/>
            </a:ext>
          </a:extLst>
        </xdr:cNvPr>
        <xdr:cNvSpPr/>
      </xdr:nvSpPr>
      <xdr:spPr>
        <a:xfrm>
          <a:off x="2127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72492</xdr:rowOff>
    </xdr:from>
    <xdr:to>
      <xdr:col>107</xdr:col>
      <xdr:colOff>101600</xdr:colOff>
      <xdr:row>105</xdr:row>
      <xdr:rowOff>2642</xdr:rowOff>
    </xdr:to>
    <xdr:sp macro="" textlink="">
      <xdr:nvSpPr>
        <xdr:cNvPr id="705" name="楕円 704">
          <a:extLst>
            <a:ext uri="{FF2B5EF4-FFF2-40B4-BE49-F238E27FC236}">
              <a16:creationId xmlns:a16="http://schemas.microsoft.com/office/drawing/2014/main" id="{3D4A99D0-78FB-4ED3-B8BC-FB7324F55E23}"/>
            </a:ext>
          </a:extLst>
        </xdr:cNvPr>
        <xdr:cNvSpPr/>
      </xdr:nvSpPr>
      <xdr:spPr>
        <a:xfrm>
          <a:off x="20383500" y="179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110489</xdr:rowOff>
    </xdr:from>
    <xdr:to>
      <xdr:col>111</xdr:col>
      <xdr:colOff>177800</xdr:colOff>
      <xdr:row>104</xdr:row>
      <xdr:rowOff>123292</xdr:rowOff>
    </xdr:to>
    <xdr:cxnSp macro="">
      <xdr:nvCxnSpPr>
        <xdr:cNvPr id="706" name="直線コネクタ 705">
          <a:extLst>
            <a:ext uri="{FF2B5EF4-FFF2-40B4-BE49-F238E27FC236}">
              <a16:creationId xmlns:a16="http://schemas.microsoft.com/office/drawing/2014/main" id="{0C330C0C-4566-43B0-853C-EABEC49FD86C}"/>
            </a:ext>
          </a:extLst>
        </xdr:cNvPr>
        <xdr:cNvCxnSpPr/>
      </xdr:nvCxnSpPr>
      <xdr:spPr>
        <a:xfrm flipV="1">
          <a:off x="20434300" y="17941289"/>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85292</xdr:rowOff>
    </xdr:from>
    <xdr:to>
      <xdr:col>102</xdr:col>
      <xdr:colOff>165100</xdr:colOff>
      <xdr:row>105</xdr:row>
      <xdr:rowOff>15442</xdr:rowOff>
    </xdr:to>
    <xdr:sp macro="" textlink="">
      <xdr:nvSpPr>
        <xdr:cNvPr id="707" name="楕円 706">
          <a:extLst>
            <a:ext uri="{FF2B5EF4-FFF2-40B4-BE49-F238E27FC236}">
              <a16:creationId xmlns:a16="http://schemas.microsoft.com/office/drawing/2014/main" id="{0872EE2E-87AC-41D8-85C6-EEA0DD6B2623}"/>
            </a:ext>
          </a:extLst>
        </xdr:cNvPr>
        <xdr:cNvSpPr/>
      </xdr:nvSpPr>
      <xdr:spPr>
        <a:xfrm>
          <a:off x="19494500" y="179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123292</xdr:rowOff>
    </xdr:from>
    <xdr:to>
      <xdr:col>107</xdr:col>
      <xdr:colOff>50800</xdr:colOff>
      <xdr:row>104</xdr:row>
      <xdr:rowOff>136092</xdr:rowOff>
    </xdr:to>
    <xdr:cxnSp macro="">
      <xdr:nvCxnSpPr>
        <xdr:cNvPr id="708" name="直線コネクタ 707">
          <a:extLst>
            <a:ext uri="{FF2B5EF4-FFF2-40B4-BE49-F238E27FC236}">
              <a16:creationId xmlns:a16="http://schemas.microsoft.com/office/drawing/2014/main" id="{87B2CCE6-964B-4412-86B5-95906A758152}"/>
            </a:ext>
          </a:extLst>
        </xdr:cNvPr>
        <xdr:cNvCxnSpPr/>
      </xdr:nvCxnSpPr>
      <xdr:spPr>
        <a:xfrm flipV="1">
          <a:off x="19545300" y="17954092"/>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98552</xdr:rowOff>
    </xdr:from>
    <xdr:to>
      <xdr:col>98</xdr:col>
      <xdr:colOff>38100</xdr:colOff>
      <xdr:row>105</xdr:row>
      <xdr:rowOff>28702</xdr:rowOff>
    </xdr:to>
    <xdr:sp macro="" textlink="">
      <xdr:nvSpPr>
        <xdr:cNvPr id="709" name="楕円 708">
          <a:extLst>
            <a:ext uri="{FF2B5EF4-FFF2-40B4-BE49-F238E27FC236}">
              <a16:creationId xmlns:a16="http://schemas.microsoft.com/office/drawing/2014/main" id="{E3FA07E4-8A3B-4DE9-9E8C-DCAD7AB23249}"/>
            </a:ext>
          </a:extLst>
        </xdr:cNvPr>
        <xdr:cNvSpPr/>
      </xdr:nvSpPr>
      <xdr:spPr>
        <a:xfrm>
          <a:off x="18605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136092</xdr:rowOff>
    </xdr:from>
    <xdr:to>
      <xdr:col>102</xdr:col>
      <xdr:colOff>114300</xdr:colOff>
      <xdr:row>104</xdr:row>
      <xdr:rowOff>149352</xdr:rowOff>
    </xdr:to>
    <xdr:cxnSp macro="">
      <xdr:nvCxnSpPr>
        <xdr:cNvPr id="710" name="直線コネクタ 709">
          <a:extLst>
            <a:ext uri="{FF2B5EF4-FFF2-40B4-BE49-F238E27FC236}">
              <a16:creationId xmlns:a16="http://schemas.microsoft.com/office/drawing/2014/main" id="{1289EE9D-BE20-4CE3-8794-BA70E8E975BC}"/>
            </a:ext>
          </a:extLst>
        </xdr:cNvPr>
        <xdr:cNvCxnSpPr/>
      </xdr:nvCxnSpPr>
      <xdr:spPr>
        <a:xfrm flipV="1">
          <a:off x="18656300" y="17966892"/>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711" name="n_1aveValue【公民館】&#10;一人当たり面積">
          <a:extLst>
            <a:ext uri="{FF2B5EF4-FFF2-40B4-BE49-F238E27FC236}">
              <a16:creationId xmlns:a16="http://schemas.microsoft.com/office/drawing/2014/main" id="{F27244F4-296A-474D-A853-4F017C07F95E}"/>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12" name="n_2aveValue【公民館】&#10;一人当たり面積">
          <a:extLst>
            <a:ext uri="{FF2B5EF4-FFF2-40B4-BE49-F238E27FC236}">
              <a16:creationId xmlns:a16="http://schemas.microsoft.com/office/drawing/2014/main" id="{AAD1A9FE-0BAA-4793-A4E5-8A46D86DF123}"/>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713" name="n_3aveValue【公民館】&#10;一人当たり面積">
          <a:extLst>
            <a:ext uri="{FF2B5EF4-FFF2-40B4-BE49-F238E27FC236}">
              <a16:creationId xmlns:a16="http://schemas.microsoft.com/office/drawing/2014/main" id="{FBB67F9F-A4DE-4C29-86BF-A0B3479198F5}"/>
            </a:ext>
          </a:extLst>
        </xdr:cNvPr>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714" name="n_4aveValue【公民館】&#10;一人当たり面積">
          <a:extLst>
            <a:ext uri="{FF2B5EF4-FFF2-40B4-BE49-F238E27FC236}">
              <a16:creationId xmlns:a16="http://schemas.microsoft.com/office/drawing/2014/main" id="{77C70E69-9C85-4C4E-AEC1-EE6DE3D1D6A4}"/>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macro="" textlink="">
      <xdr:nvSpPr>
        <xdr:cNvPr id="715" name="n_1mainValue【公民館】&#10;一人当たり面積">
          <a:extLst>
            <a:ext uri="{FF2B5EF4-FFF2-40B4-BE49-F238E27FC236}">
              <a16:creationId xmlns:a16="http://schemas.microsoft.com/office/drawing/2014/main" id="{7FDEAA3F-1CA4-45F7-8174-466F44EF7772}"/>
            </a:ext>
          </a:extLst>
        </xdr:cNvPr>
        <xdr:cNvSpPr txBox="1"/>
      </xdr:nvSpPr>
      <xdr:spPr>
        <a:xfrm>
          <a:off x="21075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19169</xdr:rowOff>
    </xdr:from>
    <xdr:ext cx="469744" cy="259045"/>
    <xdr:sp macro="" textlink="">
      <xdr:nvSpPr>
        <xdr:cNvPr id="716" name="n_2mainValue【公民館】&#10;一人当たり面積">
          <a:extLst>
            <a:ext uri="{FF2B5EF4-FFF2-40B4-BE49-F238E27FC236}">
              <a16:creationId xmlns:a16="http://schemas.microsoft.com/office/drawing/2014/main" id="{1F641BF6-810E-418F-A30B-DC646BEA76FB}"/>
            </a:ext>
          </a:extLst>
        </xdr:cNvPr>
        <xdr:cNvSpPr txBox="1"/>
      </xdr:nvSpPr>
      <xdr:spPr>
        <a:xfrm>
          <a:off x="20199427" y="17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31969</xdr:rowOff>
    </xdr:from>
    <xdr:ext cx="469744" cy="259045"/>
    <xdr:sp macro="" textlink="">
      <xdr:nvSpPr>
        <xdr:cNvPr id="717" name="n_3mainValue【公民館】&#10;一人当たり面積">
          <a:extLst>
            <a:ext uri="{FF2B5EF4-FFF2-40B4-BE49-F238E27FC236}">
              <a16:creationId xmlns:a16="http://schemas.microsoft.com/office/drawing/2014/main" id="{0D702916-9149-455D-9698-52FF84D0FFB6}"/>
            </a:ext>
          </a:extLst>
        </xdr:cNvPr>
        <xdr:cNvSpPr txBox="1"/>
      </xdr:nvSpPr>
      <xdr:spPr>
        <a:xfrm>
          <a:off x="19310427" y="1769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45229</xdr:rowOff>
    </xdr:from>
    <xdr:ext cx="469744" cy="259045"/>
    <xdr:sp macro="" textlink="">
      <xdr:nvSpPr>
        <xdr:cNvPr id="718" name="n_4mainValue【公民館】&#10;一人当たり面積">
          <a:extLst>
            <a:ext uri="{FF2B5EF4-FFF2-40B4-BE49-F238E27FC236}">
              <a16:creationId xmlns:a16="http://schemas.microsoft.com/office/drawing/2014/main" id="{9D197E05-90F1-4280-A7D0-7A9B3C227820}"/>
            </a:ext>
          </a:extLst>
        </xdr:cNvPr>
        <xdr:cNvSpPr txBox="1"/>
      </xdr:nvSpPr>
      <xdr:spPr>
        <a:xfrm>
          <a:off x="18421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9E621BA4-D2BD-401C-B9BF-1BE9EFF83A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5D04DB7E-3617-4CA1-8CB2-3DA9FDDAC1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C513FCCE-2187-4E20-BFB3-4C039DD0255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学校施設の減価償却率の改善は、最上中学校の大規模改修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期目を行ったため。なお、大規模改修は、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期目で終了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年度分については、鋭意製作中。</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CF90F2-63F5-434F-B685-008CD4D4D7E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CC1ACD-3BD9-4A0E-A697-15F1C799E8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DCD584-F621-423C-A5E2-F13393EF71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DBBC82-FA97-4472-9A71-90A35EE5D0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492062-F0BD-40BF-9941-38B5F06987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1F7271-5458-448E-B67A-45B2DCE248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624B9D-EA69-4FDF-9F41-B7B4BDE337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F4CB28-2A97-4680-9820-BF68E5741F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D1F184-1DF5-4388-B14E-B9C7BD22F5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B9E3A9-6366-4AF2-9EA9-5F7355C13E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8,279
8,198
330.37
8,111,474
7,803,963
298,945
3,911,086
6,603,213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6BDDEB-FD2E-45C0-A4C1-0A19ADB32C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04F980-5D55-4295-B0AB-A8A896E299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1B9FDF-1D9F-4F8D-A09B-8A0231F15F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CA8A37-0FBC-4239-A883-183E3AAA9A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E4C3F9-EC88-4DF5-A673-FA935046A6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B9A4C45-6430-457D-8773-D595703C77B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FBA9F4-C00D-4636-9B8A-AD56094DBA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DE0BE3-87B7-4A0D-B9C3-4B9A94BD8F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6E9749-1CDB-4436-92FE-F75C152CD9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B4399D2-8090-4D59-A2A6-FDE0E83396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5A51A0-28E0-4EB4-A794-34737D9F19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29B044-386B-41A0-AED2-D997B17F3D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BEF18A8-FC5A-4C9B-BE98-71420630FAC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7C178D-9963-41BD-BD62-25270B7750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E17416-2942-47AE-A088-D2F3B01FAF5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7C5E6B-3E0E-4767-8EDE-AA53EBFC4D3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F193C0-871F-449E-AED0-F3A658E7C1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E6F2CBF-EC9B-4222-9E3D-1AB8A2F7B3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BFABB0-5C93-4D86-B599-47D86E2FFD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B23AACE-D47F-4E60-A1BE-E235B910172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A44431F-D237-4FCA-8D68-FA9CA23913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5EAF9CA-857D-4081-AC9F-ED8E5648115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E2B6407-20A3-4E59-94AC-58C00EA2BD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FB69BC-89B7-4976-AE5C-EBFACEBD183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C4ED4C0-3A6D-4A47-9804-329E9D964F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A258CD3-09D2-4E05-8D93-691B2C88EB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2B8CCF6-0F1D-4BC7-AC37-373F84E5CA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73A06A9-A6F3-42FA-9285-CCEC902D8C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2B1F79B-7F6D-4DE5-844C-0EFD83B8653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3848DBE-6711-4D45-A6BE-0C98F32B95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9BE8499-A2BA-4D84-B0E0-EE8AA454E6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F30B1C9-3BA1-4F38-81FF-96D3021731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84D35ED-4FDD-4147-84BB-309E3151F7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836A8B4-6236-40D4-BA2C-8F9E45589CD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FC80421-86E5-460C-A440-AFCD9BA4B7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4FD809A-6E61-4428-83ED-417460D9363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2CF7B2F-7C09-46AA-9B6A-9659FFEE9B9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8D0DC49-C018-4998-94E8-B21D1F30BC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C509196-DC10-4422-AC44-F6144BAAE00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7EF9AF0-5787-470C-B30A-3E8A0921AF1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5C3FADC-3005-47CE-8241-50F4BD3A10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F92F4CA-7866-43C4-8FC5-D4E55E175C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F0DDE12-4FB5-456A-A8C6-88435267FD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BAE31CF-6984-469F-A8C2-49F72E0EAF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68A4BED-003C-4ADD-839F-C3340B34E99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87610B2-7956-49C1-BEC6-51835C138C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6123DED-D12B-4272-8ACE-AC938C0F71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F1A67E2-07FC-4A70-AAC0-72A36689CBA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E98341E-FED7-4E0E-86E7-AB3C5E0372A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D179FB7-834B-4FA4-B637-81937A39877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3441A01-D914-4FDB-BC19-DA6ED434DE8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469152B7-A4F1-451E-B525-BEB42056614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9A9A57A-95C5-4A6A-B7A1-CDE89D7E237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4E46AFC-11BB-40DE-8E3B-1750FB4450A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2DAFABA2-1731-4798-9720-BC7EB6CA91F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19CC77D-4F9A-4A95-9A62-3D3C5177560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8829CF6-53BD-4F35-9092-87AD58B014B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E115AC2C-07B3-4C96-B3EC-B2C8A5CA7CF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C46F719-08F2-4B15-89B2-06A4D9CAAF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CF097BC5-C422-4558-991D-06C60F88ECC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463D728-42F9-4AD8-B382-EE67EA775B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71086743-010C-42F1-8326-8674389E9A25}"/>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F63E2DBE-D0AB-4E6B-826B-5D966A83668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72D093F-325A-40B6-AF6F-FB621C13BE1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32DC0FB-AE78-4AC0-8D6A-5C9F60EC0B3C}"/>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CA80B1A8-D3C1-43B4-9DBF-3C95F1BE3C4A}"/>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B71F9F8C-E0A3-4DD0-BF88-FA39642A732A}"/>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986774C5-CB25-475D-A651-F2320715095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411363A1-1E43-428C-A931-F36BF733BE0B}"/>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ABDE8946-3204-4E6E-8282-BD8766E9C4FB}"/>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183AAE0E-3D9F-4361-A07C-5E90C8F42EDC}"/>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F838EBC8-ACE1-4E90-A9F2-554AF67D3175}"/>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4447BD1-9D65-4B00-8B90-D3CB218FC5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BBDC803-D91B-4E11-B231-A57ED22B00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81CD983-D846-4E92-B2F5-11A45DDB7C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90CC1DF-95C0-4A53-AA98-B8D68DEA8A5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F74191C-8657-4853-9CB1-ED20966D89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71120</xdr:rowOff>
    </xdr:from>
    <xdr:to>
      <xdr:col>20</xdr:col>
      <xdr:colOff>38100</xdr:colOff>
      <xdr:row>64</xdr:row>
      <xdr:rowOff>1270</xdr:rowOff>
    </xdr:to>
    <xdr:sp macro="" textlink="">
      <xdr:nvSpPr>
        <xdr:cNvPr id="89" name="楕円 88">
          <a:extLst>
            <a:ext uri="{FF2B5EF4-FFF2-40B4-BE49-F238E27FC236}">
              <a16:creationId xmlns:a16="http://schemas.microsoft.com/office/drawing/2014/main" id="{F0BC671E-708D-4CB0-B9C6-CED1E9793EF1}"/>
            </a:ext>
          </a:extLst>
        </xdr:cNvPr>
        <xdr:cNvSpPr/>
      </xdr:nvSpPr>
      <xdr:spPr>
        <a:xfrm>
          <a:off x="3746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57785</xdr:rowOff>
    </xdr:from>
    <xdr:to>
      <xdr:col>15</xdr:col>
      <xdr:colOff>101600</xdr:colOff>
      <xdr:row>63</xdr:row>
      <xdr:rowOff>159385</xdr:rowOff>
    </xdr:to>
    <xdr:sp macro="" textlink="">
      <xdr:nvSpPr>
        <xdr:cNvPr id="90" name="楕円 89">
          <a:extLst>
            <a:ext uri="{FF2B5EF4-FFF2-40B4-BE49-F238E27FC236}">
              <a16:creationId xmlns:a16="http://schemas.microsoft.com/office/drawing/2014/main" id="{3CDF7900-7253-496D-B880-3F943B556286}"/>
            </a:ext>
          </a:extLst>
        </xdr:cNvPr>
        <xdr:cNvSpPr/>
      </xdr:nvSpPr>
      <xdr:spPr>
        <a:xfrm>
          <a:off x="2857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108585</xdr:rowOff>
    </xdr:from>
    <xdr:to>
      <xdr:col>19</xdr:col>
      <xdr:colOff>177800</xdr:colOff>
      <xdr:row>63</xdr:row>
      <xdr:rowOff>121920</xdr:rowOff>
    </xdr:to>
    <xdr:cxnSp macro="">
      <xdr:nvCxnSpPr>
        <xdr:cNvPr id="91" name="直線コネクタ 90">
          <a:extLst>
            <a:ext uri="{FF2B5EF4-FFF2-40B4-BE49-F238E27FC236}">
              <a16:creationId xmlns:a16="http://schemas.microsoft.com/office/drawing/2014/main" id="{ED9D8B93-62F7-4574-8804-9520E8729CDB}"/>
            </a:ext>
          </a:extLst>
        </xdr:cNvPr>
        <xdr:cNvCxnSpPr/>
      </xdr:nvCxnSpPr>
      <xdr:spPr>
        <a:xfrm>
          <a:off x="2908300" y="109099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46355</xdr:rowOff>
    </xdr:from>
    <xdr:to>
      <xdr:col>10</xdr:col>
      <xdr:colOff>165100</xdr:colOff>
      <xdr:row>63</xdr:row>
      <xdr:rowOff>147955</xdr:rowOff>
    </xdr:to>
    <xdr:sp macro="" textlink="">
      <xdr:nvSpPr>
        <xdr:cNvPr id="92" name="楕円 91">
          <a:extLst>
            <a:ext uri="{FF2B5EF4-FFF2-40B4-BE49-F238E27FC236}">
              <a16:creationId xmlns:a16="http://schemas.microsoft.com/office/drawing/2014/main" id="{414F9CB3-E921-4B32-A054-54A6FD1EBC52}"/>
            </a:ext>
          </a:extLst>
        </xdr:cNvPr>
        <xdr:cNvSpPr/>
      </xdr:nvSpPr>
      <xdr:spPr>
        <a:xfrm>
          <a:off x="1968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97155</xdr:rowOff>
    </xdr:from>
    <xdr:to>
      <xdr:col>15</xdr:col>
      <xdr:colOff>50800</xdr:colOff>
      <xdr:row>63</xdr:row>
      <xdr:rowOff>108585</xdr:rowOff>
    </xdr:to>
    <xdr:cxnSp macro="">
      <xdr:nvCxnSpPr>
        <xdr:cNvPr id="93" name="直線コネクタ 92">
          <a:extLst>
            <a:ext uri="{FF2B5EF4-FFF2-40B4-BE49-F238E27FC236}">
              <a16:creationId xmlns:a16="http://schemas.microsoft.com/office/drawing/2014/main" id="{2F864556-031C-44CE-A039-E832405B9B8A}"/>
            </a:ext>
          </a:extLst>
        </xdr:cNvPr>
        <xdr:cNvCxnSpPr/>
      </xdr:nvCxnSpPr>
      <xdr:spPr>
        <a:xfrm>
          <a:off x="2019300" y="10898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34925</xdr:rowOff>
    </xdr:from>
    <xdr:to>
      <xdr:col>6</xdr:col>
      <xdr:colOff>38100</xdr:colOff>
      <xdr:row>63</xdr:row>
      <xdr:rowOff>136525</xdr:rowOff>
    </xdr:to>
    <xdr:sp macro="" textlink="">
      <xdr:nvSpPr>
        <xdr:cNvPr id="94" name="楕円 93">
          <a:extLst>
            <a:ext uri="{FF2B5EF4-FFF2-40B4-BE49-F238E27FC236}">
              <a16:creationId xmlns:a16="http://schemas.microsoft.com/office/drawing/2014/main" id="{5902B110-1DE5-4D4D-BAB3-227B09510B5C}"/>
            </a:ext>
          </a:extLst>
        </xdr:cNvPr>
        <xdr:cNvSpPr/>
      </xdr:nvSpPr>
      <xdr:spPr>
        <a:xfrm>
          <a:off x="1079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85725</xdr:rowOff>
    </xdr:from>
    <xdr:to>
      <xdr:col>10</xdr:col>
      <xdr:colOff>114300</xdr:colOff>
      <xdr:row>63</xdr:row>
      <xdr:rowOff>97155</xdr:rowOff>
    </xdr:to>
    <xdr:cxnSp macro="">
      <xdr:nvCxnSpPr>
        <xdr:cNvPr id="95" name="直線コネクタ 94">
          <a:extLst>
            <a:ext uri="{FF2B5EF4-FFF2-40B4-BE49-F238E27FC236}">
              <a16:creationId xmlns:a16="http://schemas.microsoft.com/office/drawing/2014/main" id="{83A30B67-6019-4532-ADA7-8A7831BC18B0}"/>
            </a:ext>
          </a:extLst>
        </xdr:cNvPr>
        <xdr:cNvCxnSpPr/>
      </xdr:nvCxnSpPr>
      <xdr:spPr>
        <a:xfrm>
          <a:off x="1130300" y="10887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6" name="n_1aveValue【体育館・プール】&#10;有形固定資産減価償却率">
          <a:extLst>
            <a:ext uri="{FF2B5EF4-FFF2-40B4-BE49-F238E27FC236}">
              <a16:creationId xmlns:a16="http://schemas.microsoft.com/office/drawing/2014/main" id="{FBC93FA6-9930-45D8-ACE0-B7B7B8B6F693}"/>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97" name="n_2aveValue【体育館・プール】&#10;有形固定資産減価償却率">
          <a:extLst>
            <a:ext uri="{FF2B5EF4-FFF2-40B4-BE49-F238E27FC236}">
              <a16:creationId xmlns:a16="http://schemas.microsoft.com/office/drawing/2014/main" id="{30D33072-036F-4D0F-AC36-436889EB3834}"/>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98" name="n_3aveValue【体育館・プール】&#10;有形固定資産減価償却率">
          <a:extLst>
            <a:ext uri="{FF2B5EF4-FFF2-40B4-BE49-F238E27FC236}">
              <a16:creationId xmlns:a16="http://schemas.microsoft.com/office/drawing/2014/main" id="{25E96AF4-3AE3-4CAF-ABD6-9BFBCC1CB034}"/>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99" name="n_4aveValue【体育館・プール】&#10;有形固定資産減価償却率">
          <a:extLst>
            <a:ext uri="{FF2B5EF4-FFF2-40B4-BE49-F238E27FC236}">
              <a16:creationId xmlns:a16="http://schemas.microsoft.com/office/drawing/2014/main" id="{C015CC8E-0823-4F8A-A979-46EFC4C00A31}"/>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163847</xdr:rowOff>
    </xdr:from>
    <xdr:ext cx="405111" cy="259045"/>
    <xdr:sp macro="" textlink="">
      <xdr:nvSpPr>
        <xdr:cNvPr id="100" name="n_1mainValue【体育館・プール】&#10;有形固定資産減価償却率">
          <a:extLst>
            <a:ext uri="{FF2B5EF4-FFF2-40B4-BE49-F238E27FC236}">
              <a16:creationId xmlns:a16="http://schemas.microsoft.com/office/drawing/2014/main" id="{7B66189D-97DB-47ED-9364-C5E96429F212}"/>
            </a:ext>
          </a:extLst>
        </xdr:cNvPr>
        <xdr:cNvSpPr txBox="1"/>
      </xdr:nvSpPr>
      <xdr:spPr>
        <a:xfrm>
          <a:off x="35820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150512</xdr:rowOff>
    </xdr:from>
    <xdr:ext cx="405111" cy="259045"/>
    <xdr:sp macro="" textlink="">
      <xdr:nvSpPr>
        <xdr:cNvPr id="101" name="n_2mainValue【体育館・プール】&#10;有形固定資産減価償却率">
          <a:extLst>
            <a:ext uri="{FF2B5EF4-FFF2-40B4-BE49-F238E27FC236}">
              <a16:creationId xmlns:a16="http://schemas.microsoft.com/office/drawing/2014/main" id="{19D419E1-773D-4AA8-9972-7F03BF5CE0C9}"/>
            </a:ext>
          </a:extLst>
        </xdr:cNvPr>
        <xdr:cNvSpPr txBox="1"/>
      </xdr:nvSpPr>
      <xdr:spPr>
        <a:xfrm>
          <a:off x="270574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139082</xdr:rowOff>
    </xdr:from>
    <xdr:ext cx="405111" cy="259045"/>
    <xdr:sp macro="" textlink="">
      <xdr:nvSpPr>
        <xdr:cNvPr id="102" name="n_3mainValue【体育館・プール】&#10;有形固定資産減価償却率">
          <a:extLst>
            <a:ext uri="{FF2B5EF4-FFF2-40B4-BE49-F238E27FC236}">
              <a16:creationId xmlns:a16="http://schemas.microsoft.com/office/drawing/2014/main" id="{DD34E618-823B-4A08-9429-202C2C860974}"/>
            </a:ext>
          </a:extLst>
        </xdr:cNvPr>
        <xdr:cNvSpPr txBox="1"/>
      </xdr:nvSpPr>
      <xdr:spPr>
        <a:xfrm>
          <a:off x="18167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127652</xdr:rowOff>
    </xdr:from>
    <xdr:ext cx="405111" cy="259045"/>
    <xdr:sp macro="" textlink="">
      <xdr:nvSpPr>
        <xdr:cNvPr id="103" name="n_4mainValue【体育館・プール】&#10;有形固定資産減価償却率">
          <a:extLst>
            <a:ext uri="{FF2B5EF4-FFF2-40B4-BE49-F238E27FC236}">
              <a16:creationId xmlns:a16="http://schemas.microsoft.com/office/drawing/2014/main" id="{E2161A3D-7CEC-4576-BCC4-4D9308F044D0}"/>
            </a:ext>
          </a:extLst>
        </xdr:cNvPr>
        <xdr:cNvSpPr txBox="1"/>
      </xdr:nvSpPr>
      <xdr:spPr>
        <a:xfrm>
          <a:off x="927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62B566BF-44FA-4A9C-B40B-F87CDE0B114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9F3A451C-6374-4E0D-B9AF-BEB878D6CEA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A20459AB-B54D-4AE1-BCFD-DD9D3CE1E2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F55618AC-B476-415F-B723-B45DD69E4DA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6C5A348D-A10E-4C66-AFCC-46C9640C22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CF94D446-5D17-4AC4-81F0-EE56948A3F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3CE686AA-FA8E-4720-9258-4122E01244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29570140-E1ED-4E55-86E6-0E970DE852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2D0EE754-28A7-40A9-AE65-6272702E397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6C5F4753-0F74-41B2-9D7C-FC8FCB4878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32B991EC-A0C9-4659-A3DF-B8F414D1B08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id="{35E06066-3080-4DB8-8A78-F84087A65E6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EF924CF7-A5E3-4E8D-8C45-28E1CE33BAB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id="{9E607AE6-29C8-45A1-BB7A-8670E6ACFBE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5C7B7255-734E-421A-A320-9105C9E586A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id="{C57C6C47-6958-4959-AF53-82FAAD7910FC}"/>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245DAA16-039E-4B57-8A2F-6DC52802340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id="{8AEBD2EA-206B-49EA-BBCD-CDA872703FE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4E4BB394-9F5A-4909-B6D5-E04A9CB59EE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6BD9DC68-2415-462E-A854-4AE32E3377C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DDB8D3DB-AC27-4DD7-AAD6-BA803AC766D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5" name="直線コネクタ 124">
          <a:extLst>
            <a:ext uri="{FF2B5EF4-FFF2-40B4-BE49-F238E27FC236}">
              <a16:creationId xmlns:a16="http://schemas.microsoft.com/office/drawing/2014/main" id="{DB1816EC-CED6-4F8F-BC73-B29A0C034533}"/>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6" name="【体育館・プール】&#10;一人当たり面積最小値テキスト">
          <a:extLst>
            <a:ext uri="{FF2B5EF4-FFF2-40B4-BE49-F238E27FC236}">
              <a16:creationId xmlns:a16="http://schemas.microsoft.com/office/drawing/2014/main" id="{226A5DE0-D573-4818-8B6A-E8EC63223554}"/>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27" name="直線コネクタ 126">
          <a:extLst>
            <a:ext uri="{FF2B5EF4-FFF2-40B4-BE49-F238E27FC236}">
              <a16:creationId xmlns:a16="http://schemas.microsoft.com/office/drawing/2014/main" id="{295769D2-37C7-46A4-BE86-67CEF8EEC4AA}"/>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28" name="【体育館・プール】&#10;一人当たり面積最大値テキスト">
          <a:extLst>
            <a:ext uri="{FF2B5EF4-FFF2-40B4-BE49-F238E27FC236}">
              <a16:creationId xmlns:a16="http://schemas.microsoft.com/office/drawing/2014/main" id="{0E935D94-4A7C-4CE5-8C13-70A48D2DFB1F}"/>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29" name="直線コネクタ 128">
          <a:extLst>
            <a:ext uri="{FF2B5EF4-FFF2-40B4-BE49-F238E27FC236}">
              <a16:creationId xmlns:a16="http://schemas.microsoft.com/office/drawing/2014/main" id="{8007B362-60B1-4A2B-8CEB-3D04BCC4B466}"/>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130" name="【体育館・プール】&#10;一人当たり面積平均値テキスト">
          <a:extLst>
            <a:ext uri="{FF2B5EF4-FFF2-40B4-BE49-F238E27FC236}">
              <a16:creationId xmlns:a16="http://schemas.microsoft.com/office/drawing/2014/main" id="{D8C5F6CA-0301-42D3-BCC9-694C598CC14F}"/>
            </a:ext>
          </a:extLst>
        </xdr:cNvPr>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1" name="フローチャート: 判断 130">
          <a:extLst>
            <a:ext uri="{FF2B5EF4-FFF2-40B4-BE49-F238E27FC236}">
              <a16:creationId xmlns:a16="http://schemas.microsoft.com/office/drawing/2014/main" id="{259E5560-C121-4B24-8F15-E686092996E3}"/>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2" name="フローチャート: 判断 131">
          <a:extLst>
            <a:ext uri="{FF2B5EF4-FFF2-40B4-BE49-F238E27FC236}">
              <a16:creationId xmlns:a16="http://schemas.microsoft.com/office/drawing/2014/main" id="{52EE26F8-2DAA-4EDD-9593-1AF19182331E}"/>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3" name="フローチャート: 判断 132">
          <a:extLst>
            <a:ext uri="{FF2B5EF4-FFF2-40B4-BE49-F238E27FC236}">
              <a16:creationId xmlns:a16="http://schemas.microsoft.com/office/drawing/2014/main" id="{8E10C26E-5336-460E-A786-C61D90F82BA9}"/>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4" name="フローチャート: 判断 133">
          <a:extLst>
            <a:ext uri="{FF2B5EF4-FFF2-40B4-BE49-F238E27FC236}">
              <a16:creationId xmlns:a16="http://schemas.microsoft.com/office/drawing/2014/main" id="{7107B198-F5E6-4E93-9C67-459C9A3279CB}"/>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5" name="フローチャート: 判断 134">
          <a:extLst>
            <a:ext uri="{FF2B5EF4-FFF2-40B4-BE49-F238E27FC236}">
              <a16:creationId xmlns:a16="http://schemas.microsoft.com/office/drawing/2014/main" id="{668B2313-2EEF-458F-94D8-38EB2ADFBB5A}"/>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FE9D2A5B-6684-49DB-97A6-77A633EB51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B7748869-846B-4E6F-B5E2-F80E3CC72E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A0A2C4E1-7345-463A-B0B8-CC881BFBA07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AF4B945-E50E-40F8-B573-282C6342E7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2BAF14F-417C-4AAF-ACED-E56E7A9A5E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57556</xdr:rowOff>
    </xdr:from>
    <xdr:to>
      <xdr:col>50</xdr:col>
      <xdr:colOff>165100</xdr:colOff>
      <xdr:row>62</xdr:row>
      <xdr:rowOff>159156</xdr:rowOff>
    </xdr:to>
    <xdr:sp macro="" textlink="">
      <xdr:nvSpPr>
        <xdr:cNvPr id="141" name="楕円 140">
          <a:extLst>
            <a:ext uri="{FF2B5EF4-FFF2-40B4-BE49-F238E27FC236}">
              <a16:creationId xmlns:a16="http://schemas.microsoft.com/office/drawing/2014/main" id="{A287B07B-23EE-462A-88F9-40E419A30C77}"/>
            </a:ext>
          </a:extLst>
        </xdr:cNvPr>
        <xdr:cNvSpPr/>
      </xdr:nvSpPr>
      <xdr:spPr>
        <a:xfrm>
          <a:off x="9588500" y="106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62129</xdr:rowOff>
    </xdr:from>
    <xdr:to>
      <xdr:col>46</xdr:col>
      <xdr:colOff>38100</xdr:colOff>
      <xdr:row>62</xdr:row>
      <xdr:rowOff>163729</xdr:rowOff>
    </xdr:to>
    <xdr:sp macro="" textlink="">
      <xdr:nvSpPr>
        <xdr:cNvPr id="142" name="楕円 141">
          <a:extLst>
            <a:ext uri="{FF2B5EF4-FFF2-40B4-BE49-F238E27FC236}">
              <a16:creationId xmlns:a16="http://schemas.microsoft.com/office/drawing/2014/main" id="{1017845C-29C1-4211-89C3-E0CD52A8A1D1}"/>
            </a:ext>
          </a:extLst>
        </xdr:cNvPr>
        <xdr:cNvSpPr/>
      </xdr:nvSpPr>
      <xdr:spPr>
        <a:xfrm>
          <a:off x="8699500" y="10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108356</xdr:rowOff>
    </xdr:from>
    <xdr:to>
      <xdr:col>50</xdr:col>
      <xdr:colOff>114300</xdr:colOff>
      <xdr:row>62</xdr:row>
      <xdr:rowOff>112929</xdr:rowOff>
    </xdr:to>
    <xdr:cxnSp macro="">
      <xdr:nvCxnSpPr>
        <xdr:cNvPr id="143" name="直線コネクタ 142">
          <a:extLst>
            <a:ext uri="{FF2B5EF4-FFF2-40B4-BE49-F238E27FC236}">
              <a16:creationId xmlns:a16="http://schemas.microsoft.com/office/drawing/2014/main" id="{AE9684F8-3F24-45AF-82C5-52A4DA4BAA7B}"/>
            </a:ext>
          </a:extLst>
        </xdr:cNvPr>
        <xdr:cNvCxnSpPr/>
      </xdr:nvCxnSpPr>
      <xdr:spPr>
        <a:xfrm flipV="1">
          <a:off x="8750300" y="1073825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66701</xdr:rowOff>
    </xdr:from>
    <xdr:to>
      <xdr:col>41</xdr:col>
      <xdr:colOff>101600</xdr:colOff>
      <xdr:row>62</xdr:row>
      <xdr:rowOff>168301</xdr:rowOff>
    </xdr:to>
    <xdr:sp macro="" textlink="">
      <xdr:nvSpPr>
        <xdr:cNvPr id="144" name="楕円 143">
          <a:extLst>
            <a:ext uri="{FF2B5EF4-FFF2-40B4-BE49-F238E27FC236}">
              <a16:creationId xmlns:a16="http://schemas.microsoft.com/office/drawing/2014/main" id="{26A869E8-136B-40F8-9529-F915AA7D9760}"/>
            </a:ext>
          </a:extLst>
        </xdr:cNvPr>
        <xdr:cNvSpPr/>
      </xdr:nvSpPr>
      <xdr:spPr>
        <a:xfrm>
          <a:off x="7810500" y="106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112929</xdr:rowOff>
    </xdr:from>
    <xdr:to>
      <xdr:col>45</xdr:col>
      <xdr:colOff>177800</xdr:colOff>
      <xdr:row>62</xdr:row>
      <xdr:rowOff>117501</xdr:rowOff>
    </xdr:to>
    <xdr:cxnSp macro="">
      <xdr:nvCxnSpPr>
        <xdr:cNvPr id="145" name="直線コネクタ 144">
          <a:extLst>
            <a:ext uri="{FF2B5EF4-FFF2-40B4-BE49-F238E27FC236}">
              <a16:creationId xmlns:a16="http://schemas.microsoft.com/office/drawing/2014/main" id="{4C6D5A9F-0F26-449D-9A35-816D128E5C32}"/>
            </a:ext>
          </a:extLst>
        </xdr:cNvPr>
        <xdr:cNvCxnSpPr/>
      </xdr:nvCxnSpPr>
      <xdr:spPr>
        <a:xfrm flipV="1">
          <a:off x="7861300" y="107428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71730</xdr:rowOff>
    </xdr:from>
    <xdr:to>
      <xdr:col>36</xdr:col>
      <xdr:colOff>165100</xdr:colOff>
      <xdr:row>63</xdr:row>
      <xdr:rowOff>1880</xdr:rowOff>
    </xdr:to>
    <xdr:sp macro="" textlink="">
      <xdr:nvSpPr>
        <xdr:cNvPr id="146" name="楕円 145">
          <a:extLst>
            <a:ext uri="{FF2B5EF4-FFF2-40B4-BE49-F238E27FC236}">
              <a16:creationId xmlns:a16="http://schemas.microsoft.com/office/drawing/2014/main" id="{96CBDD86-4803-4CAB-886A-D878561D9B56}"/>
            </a:ext>
          </a:extLst>
        </xdr:cNvPr>
        <xdr:cNvSpPr/>
      </xdr:nvSpPr>
      <xdr:spPr>
        <a:xfrm>
          <a:off x="6921500" y="10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117501</xdr:rowOff>
    </xdr:from>
    <xdr:to>
      <xdr:col>41</xdr:col>
      <xdr:colOff>50800</xdr:colOff>
      <xdr:row>62</xdr:row>
      <xdr:rowOff>122530</xdr:rowOff>
    </xdr:to>
    <xdr:cxnSp macro="">
      <xdr:nvCxnSpPr>
        <xdr:cNvPr id="147" name="直線コネクタ 146">
          <a:extLst>
            <a:ext uri="{FF2B5EF4-FFF2-40B4-BE49-F238E27FC236}">
              <a16:creationId xmlns:a16="http://schemas.microsoft.com/office/drawing/2014/main" id="{F43B739B-7310-47A7-8977-0CFA1F959902}"/>
            </a:ext>
          </a:extLst>
        </xdr:cNvPr>
        <xdr:cNvCxnSpPr/>
      </xdr:nvCxnSpPr>
      <xdr:spPr>
        <a:xfrm flipV="1">
          <a:off x="6972300" y="1074740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48" name="n_1aveValue【体育館・プール】&#10;一人当たり面積">
          <a:extLst>
            <a:ext uri="{FF2B5EF4-FFF2-40B4-BE49-F238E27FC236}">
              <a16:creationId xmlns:a16="http://schemas.microsoft.com/office/drawing/2014/main" id="{C7161806-810B-4EF8-BFCE-90838B90CD72}"/>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49" name="n_2aveValue【体育館・プール】&#10;一人当たり面積">
          <a:extLst>
            <a:ext uri="{FF2B5EF4-FFF2-40B4-BE49-F238E27FC236}">
              <a16:creationId xmlns:a16="http://schemas.microsoft.com/office/drawing/2014/main" id="{220D9048-D8C0-49A9-B243-384320BEA10A}"/>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0" name="n_3aveValue【体育館・プール】&#10;一人当たり面積">
          <a:extLst>
            <a:ext uri="{FF2B5EF4-FFF2-40B4-BE49-F238E27FC236}">
              <a16:creationId xmlns:a16="http://schemas.microsoft.com/office/drawing/2014/main" id="{1E03BEBB-3F18-4069-9913-CECC01005C54}"/>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1" name="n_4aveValue【体育館・プール】&#10;一人当たり面積">
          <a:extLst>
            <a:ext uri="{FF2B5EF4-FFF2-40B4-BE49-F238E27FC236}">
              <a16:creationId xmlns:a16="http://schemas.microsoft.com/office/drawing/2014/main" id="{98B83A63-7781-4CF2-998E-A7DC45E45A6F}"/>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150283</xdr:rowOff>
    </xdr:from>
    <xdr:ext cx="469744" cy="259045"/>
    <xdr:sp macro="" textlink="">
      <xdr:nvSpPr>
        <xdr:cNvPr id="152" name="n_1mainValue【体育館・プール】&#10;一人当たり面積">
          <a:extLst>
            <a:ext uri="{FF2B5EF4-FFF2-40B4-BE49-F238E27FC236}">
              <a16:creationId xmlns:a16="http://schemas.microsoft.com/office/drawing/2014/main" id="{AC2AC291-4CC3-490A-921E-3F1FC16F2A31}"/>
            </a:ext>
          </a:extLst>
        </xdr:cNvPr>
        <xdr:cNvSpPr txBox="1"/>
      </xdr:nvSpPr>
      <xdr:spPr>
        <a:xfrm>
          <a:off x="9391727" y="1078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154856</xdr:rowOff>
    </xdr:from>
    <xdr:ext cx="469744" cy="259045"/>
    <xdr:sp macro="" textlink="">
      <xdr:nvSpPr>
        <xdr:cNvPr id="153" name="n_2mainValue【体育館・プール】&#10;一人当たり面積">
          <a:extLst>
            <a:ext uri="{FF2B5EF4-FFF2-40B4-BE49-F238E27FC236}">
              <a16:creationId xmlns:a16="http://schemas.microsoft.com/office/drawing/2014/main" id="{F1133EB1-7712-4BD0-82F6-5BAE0C6BC9D6}"/>
            </a:ext>
          </a:extLst>
        </xdr:cNvPr>
        <xdr:cNvSpPr txBox="1"/>
      </xdr:nvSpPr>
      <xdr:spPr>
        <a:xfrm>
          <a:off x="8515427" y="1078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159428</xdr:rowOff>
    </xdr:from>
    <xdr:ext cx="469744" cy="259045"/>
    <xdr:sp macro="" textlink="">
      <xdr:nvSpPr>
        <xdr:cNvPr id="154" name="n_3mainValue【体育館・プール】&#10;一人当たり面積">
          <a:extLst>
            <a:ext uri="{FF2B5EF4-FFF2-40B4-BE49-F238E27FC236}">
              <a16:creationId xmlns:a16="http://schemas.microsoft.com/office/drawing/2014/main" id="{FFD1C20E-73DD-4144-9187-B25771E41DEF}"/>
            </a:ext>
          </a:extLst>
        </xdr:cNvPr>
        <xdr:cNvSpPr txBox="1"/>
      </xdr:nvSpPr>
      <xdr:spPr>
        <a:xfrm>
          <a:off x="7626427" y="1078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164457</xdr:rowOff>
    </xdr:from>
    <xdr:ext cx="469744" cy="259045"/>
    <xdr:sp macro="" textlink="">
      <xdr:nvSpPr>
        <xdr:cNvPr id="155" name="n_4mainValue【体育館・プール】&#10;一人当たり面積">
          <a:extLst>
            <a:ext uri="{FF2B5EF4-FFF2-40B4-BE49-F238E27FC236}">
              <a16:creationId xmlns:a16="http://schemas.microsoft.com/office/drawing/2014/main" id="{C5548649-0A4B-4119-B1BB-FD105747474F}"/>
            </a:ext>
          </a:extLst>
        </xdr:cNvPr>
        <xdr:cNvSpPr txBox="1"/>
      </xdr:nvSpPr>
      <xdr:spPr>
        <a:xfrm>
          <a:off x="6737427" y="107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057BCE38-23A6-4293-AFE0-55D4C82247A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2C841934-CB1F-4B4C-8E7D-B3875E7B86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FB6FB48C-3C57-4BD5-83E5-E4611F4849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6CF0560C-E3A0-4CB5-8B6A-00A3E2A277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B4CAF5E7-B00B-47BC-8157-3E53548519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AFBE95ED-C4AA-4D19-984A-3E33049156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75C8728C-9861-484F-8D1B-F1B9471E2A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B8B3C656-4E7A-419D-A98B-FF61133C7F7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a:extLst>
            <a:ext uri="{FF2B5EF4-FFF2-40B4-BE49-F238E27FC236}">
              <a16:creationId xmlns:a16="http://schemas.microsoft.com/office/drawing/2014/main" id="{46457109-4B17-4232-B8A0-2E38A1C8B8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a:extLst>
            <a:ext uri="{FF2B5EF4-FFF2-40B4-BE49-F238E27FC236}">
              <a16:creationId xmlns:a16="http://schemas.microsoft.com/office/drawing/2014/main" id="{35010463-5E1F-4357-A0D1-4A1451EBC1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a:extLst>
            <a:ext uri="{FF2B5EF4-FFF2-40B4-BE49-F238E27FC236}">
              <a16:creationId xmlns:a16="http://schemas.microsoft.com/office/drawing/2014/main" id="{45678F3C-9295-4BDA-A6CA-8CC55D38B2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a:extLst>
            <a:ext uri="{FF2B5EF4-FFF2-40B4-BE49-F238E27FC236}">
              <a16:creationId xmlns:a16="http://schemas.microsoft.com/office/drawing/2014/main" id="{CE1D0AA8-86D9-4EAA-96F7-7CAE005893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a:extLst>
            <a:ext uri="{FF2B5EF4-FFF2-40B4-BE49-F238E27FC236}">
              <a16:creationId xmlns:a16="http://schemas.microsoft.com/office/drawing/2014/main" id="{723D002E-E31C-4D9E-894E-655187CB44B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a:extLst>
            <a:ext uri="{FF2B5EF4-FFF2-40B4-BE49-F238E27FC236}">
              <a16:creationId xmlns:a16="http://schemas.microsoft.com/office/drawing/2014/main" id="{1CEECE5B-1A06-477A-B0BE-0C9659BC5B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a:extLst>
            <a:ext uri="{FF2B5EF4-FFF2-40B4-BE49-F238E27FC236}">
              <a16:creationId xmlns:a16="http://schemas.microsoft.com/office/drawing/2014/main" id="{A7DB9D84-23F4-48B0-803F-B5A7D2A5B5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a:extLst>
            <a:ext uri="{FF2B5EF4-FFF2-40B4-BE49-F238E27FC236}">
              <a16:creationId xmlns:a16="http://schemas.microsoft.com/office/drawing/2014/main" id="{33E2237C-1E2B-4A29-99D2-6969C3C4ABF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a:extLst>
            <a:ext uri="{FF2B5EF4-FFF2-40B4-BE49-F238E27FC236}">
              <a16:creationId xmlns:a16="http://schemas.microsoft.com/office/drawing/2014/main" id="{5A29D938-65F5-4B41-9F9B-C325394727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a:extLst>
            <a:ext uri="{FF2B5EF4-FFF2-40B4-BE49-F238E27FC236}">
              <a16:creationId xmlns:a16="http://schemas.microsoft.com/office/drawing/2014/main" id="{0BE548C1-61D0-433F-A2A3-E56F3CE92C4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a:extLst>
            <a:ext uri="{FF2B5EF4-FFF2-40B4-BE49-F238E27FC236}">
              <a16:creationId xmlns:a16="http://schemas.microsoft.com/office/drawing/2014/main" id="{0D4B606C-07A6-4F6A-A70A-1A5F03C96FB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a:extLst>
            <a:ext uri="{FF2B5EF4-FFF2-40B4-BE49-F238E27FC236}">
              <a16:creationId xmlns:a16="http://schemas.microsoft.com/office/drawing/2014/main" id="{1C193F17-EC91-4234-8CE4-693254A5928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a:extLst>
            <a:ext uri="{FF2B5EF4-FFF2-40B4-BE49-F238E27FC236}">
              <a16:creationId xmlns:a16="http://schemas.microsoft.com/office/drawing/2014/main" id="{D928AAB9-D5E6-4905-8792-82B2D50B9A4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a:extLst>
            <a:ext uri="{FF2B5EF4-FFF2-40B4-BE49-F238E27FC236}">
              <a16:creationId xmlns:a16="http://schemas.microsoft.com/office/drawing/2014/main" id="{6EC8266B-F6F6-42CE-BC21-CB068E4D999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a:extLst>
            <a:ext uri="{FF2B5EF4-FFF2-40B4-BE49-F238E27FC236}">
              <a16:creationId xmlns:a16="http://schemas.microsoft.com/office/drawing/2014/main" id="{9CCB7EEC-34BB-4321-B962-BFF004B5893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a:extLst>
            <a:ext uri="{FF2B5EF4-FFF2-40B4-BE49-F238E27FC236}">
              <a16:creationId xmlns:a16="http://schemas.microsoft.com/office/drawing/2014/main" id="{73ACDC21-7000-403A-AD00-8AAB72E4BC0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0" name="正方形/長方形 179">
          <a:extLst>
            <a:ext uri="{FF2B5EF4-FFF2-40B4-BE49-F238E27FC236}">
              <a16:creationId xmlns:a16="http://schemas.microsoft.com/office/drawing/2014/main" id="{F6579BE4-3638-438D-BA1C-97ABB7283A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1" name="正方形/長方形 180">
          <a:extLst>
            <a:ext uri="{FF2B5EF4-FFF2-40B4-BE49-F238E27FC236}">
              <a16:creationId xmlns:a16="http://schemas.microsoft.com/office/drawing/2014/main" id="{08C74D76-6542-4C04-A1AB-C308EDED662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2" name="正方形/長方形 181">
          <a:extLst>
            <a:ext uri="{FF2B5EF4-FFF2-40B4-BE49-F238E27FC236}">
              <a16:creationId xmlns:a16="http://schemas.microsoft.com/office/drawing/2014/main" id="{E41266F2-9246-4B47-8A42-A2EFA60F88A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3" name="正方形/長方形 182">
          <a:extLst>
            <a:ext uri="{FF2B5EF4-FFF2-40B4-BE49-F238E27FC236}">
              <a16:creationId xmlns:a16="http://schemas.microsoft.com/office/drawing/2014/main" id="{04A2B453-BD28-4C7A-8CED-167F326511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4" name="正方形/長方形 183">
          <a:extLst>
            <a:ext uri="{FF2B5EF4-FFF2-40B4-BE49-F238E27FC236}">
              <a16:creationId xmlns:a16="http://schemas.microsoft.com/office/drawing/2014/main" id="{5A29108E-C471-4F3E-B496-3BDA12E4858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5" name="正方形/長方形 184">
          <a:extLst>
            <a:ext uri="{FF2B5EF4-FFF2-40B4-BE49-F238E27FC236}">
              <a16:creationId xmlns:a16="http://schemas.microsoft.com/office/drawing/2014/main" id="{36584E17-89B9-40F5-8984-3FD60DE0327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6" name="正方形/長方形 185">
          <a:extLst>
            <a:ext uri="{FF2B5EF4-FFF2-40B4-BE49-F238E27FC236}">
              <a16:creationId xmlns:a16="http://schemas.microsoft.com/office/drawing/2014/main" id="{C5744B6A-5F44-468E-8A36-9219661B38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7" name="正方形/長方形 186">
          <a:extLst>
            <a:ext uri="{FF2B5EF4-FFF2-40B4-BE49-F238E27FC236}">
              <a16:creationId xmlns:a16="http://schemas.microsoft.com/office/drawing/2014/main" id="{AF7CFC44-386B-47B3-9C37-4B09F319D4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8" name="正方形/長方形 187">
          <a:extLst>
            <a:ext uri="{FF2B5EF4-FFF2-40B4-BE49-F238E27FC236}">
              <a16:creationId xmlns:a16="http://schemas.microsoft.com/office/drawing/2014/main" id="{F63D8048-30EF-4317-972C-04D15E2B4B0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9" name="正方形/長方形 188">
          <a:extLst>
            <a:ext uri="{FF2B5EF4-FFF2-40B4-BE49-F238E27FC236}">
              <a16:creationId xmlns:a16="http://schemas.microsoft.com/office/drawing/2014/main" id="{5B934C60-C09A-4336-ACEE-85A9556E55D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0" name="正方形/長方形 189">
          <a:extLst>
            <a:ext uri="{FF2B5EF4-FFF2-40B4-BE49-F238E27FC236}">
              <a16:creationId xmlns:a16="http://schemas.microsoft.com/office/drawing/2014/main" id="{7E3D45AA-843A-4F3A-9D9D-389B99D699D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1" name="正方形/長方形 190">
          <a:extLst>
            <a:ext uri="{FF2B5EF4-FFF2-40B4-BE49-F238E27FC236}">
              <a16:creationId xmlns:a16="http://schemas.microsoft.com/office/drawing/2014/main" id="{F52170E6-C946-4926-8238-0C8400B061E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2" name="正方形/長方形 191">
          <a:extLst>
            <a:ext uri="{FF2B5EF4-FFF2-40B4-BE49-F238E27FC236}">
              <a16:creationId xmlns:a16="http://schemas.microsoft.com/office/drawing/2014/main" id="{417F206F-09A5-43DD-A6C1-DF146817B7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3" name="正方形/長方形 192">
          <a:extLst>
            <a:ext uri="{FF2B5EF4-FFF2-40B4-BE49-F238E27FC236}">
              <a16:creationId xmlns:a16="http://schemas.microsoft.com/office/drawing/2014/main" id="{C251EF40-A197-41D5-A1C1-8BAAA2D604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4" name="正方形/長方形 193">
          <a:extLst>
            <a:ext uri="{FF2B5EF4-FFF2-40B4-BE49-F238E27FC236}">
              <a16:creationId xmlns:a16="http://schemas.microsoft.com/office/drawing/2014/main" id="{70EB8445-B997-4A40-8B8D-B6EEA11FAD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5" name="正方形/長方形 194">
          <a:extLst>
            <a:ext uri="{FF2B5EF4-FFF2-40B4-BE49-F238E27FC236}">
              <a16:creationId xmlns:a16="http://schemas.microsoft.com/office/drawing/2014/main" id="{1F8F2D36-3BD9-473A-A414-13DF1092389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6" name="正方形/長方形 195">
          <a:extLst>
            <a:ext uri="{FF2B5EF4-FFF2-40B4-BE49-F238E27FC236}">
              <a16:creationId xmlns:a16="http://schemas.microsoft.com/office/drawing/2014/main" id="{B64D3C9E-6214-4211-923F-16CBF4796B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7" name="正方形/長方形 196">
          <a:extLst>
            <a:ext uri="{FF2B5EF4-FFF2-40B4-BE49-F238E27FC236}">
              <a16:creationId xmlns:a16="http://schemas.microsoft.com/office/drawing/2014/main" id="{D69C3FB1-1C54-4E6E-80BE-9CE4CB30CE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8" name="正方形/長方形 197">
          <a:extLst>
            <a:ext uri="{FF2B5EF4-FFF2-40B4-BE49-F238E27FC236}">
              <a16:creationId xmlns:a16="http://schemas.microsoft.com/office/drawing/2014/main" id="{6BB5C10A-08BA-4BD5-BE31-D9F2E106A95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9" name="正方形/長方形 198">
          <a:extLst>
            <a:ext uri="{FF2B5EF4-FFF2-40B4-BE49-F238E27FC236}">
              <a16:creationId xmlns:a16="http://schemas.microsoft.com/office/drawing/2014/main" id="{5B55960F-4FA4-43EE-A7E6-DB78812964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0" name="正方形/長方形 199">
          <a:extLst>
            <a:ext uri="{FF2B5EF4-FFF2-40B4-BE49-F238E27FC236}">
              <a16:creationId xmlns:a16="http://schemas.microsoft.com/office/drawing/2014/main" id="{24130A2C-2FE1-415E-93BA-FE5E69B4E0B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1" name="正方形/長方形 200">
          <a:extLst>
            <a:ext uri="{FF2B5EF4-FFF2-40B4-BE49-F238E27FC236}">
              <a16:creationId xmlns:a16="http://schemas.microsoft.com/office/drawing/2014/main" id="{5D4BA546-4BE1-4D63-9497-6E28E5B649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2" name="正方形/長方形 201">
          <a:extLst>
            <a:ext uri="{FF2B5EF4-FFF2-40B4-BE49-F238E27FC236}">
              <a16:creationId xmlns:a16="http://schemas.microsoft.com/office/drawing/2014/main" id="{0FBBE5D1-9E0D-43B0-BFFC-55EA5933B0E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3" name="正方形/長方形 202">
          <a:extLst>
            <a:ext uri="{FF2B5EF4-FFF2-40B4-BE49-F238E27FC236}">
              <a16:creationId xmlns:a16="http://schemas.microsoft.com/office/drawing/2014/main" id="{4C9D222C-39B6-469B-B1BA-6D93FBE5EAA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4" name="正方形/長方形 203">
          <a:extLst>
            <a:ext uri="{FF2B5EF4-FFF2-40B4-BE49-F238E27FC236}">
              <a16:creationId xmlns:a16="http://schemas.microsoft.com/office/drawing/2014/main" id="{846A7937-D1F7-4F39-82A3-43CB7C0201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5" name="正方形/長方形 204">
          <a:extLst>
            <a:ext uri="{FF2B5EF4-FFF2-40B4-BE49-F238E27FC236}">
              <a16:creationId xmlns:a16="http://schemas.microsoft.com/office/drawing/2014/main" id="{11D3D2AA-7C76-44D2-80A8-B19FB721D7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6" name="正方形/長方形 205">
          <a:extLst>
            <a:ext uri="{FF2B5EF4-FFF2-40B4-BE49-F238E27FC236}">
              <a16:creationId xmlns:a16="http://schemas.microsoft.com/office/drawing/2014/main" id="{544D9C32-B492-43F7-811F-61FC173D506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7" name="正方形/長方形 206">
          <a:extLst>
            <a:ext uri="{FF2B5EF4-FFF2-40B4-BE49-F238E27FC236}">
              <a16:creationId xmlns:a16="http://schemas.microsoft.com/office/drawing/2014/main" id="{85DF8E7C-8A8F-473A-A934-D1222B564F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8" name="正方形/長方形 207">
          <a:extLst>
            <a:ext uri="{FF2B5EF4-FFF2-40B4-BE49-F238E27FC236}">
              <a16:creationId xmlns:a16="http://schemas.microsoft.com/office/drawing/2014/main" id="{E3FF2278-8714-4E63-8A8F-2AB3EE80140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9" name="正方形/長方形 208">
          <a:extLst>
            <a:ext uri="{FF2B5EF4-FFF2-40B4-BE49-F238E27FC236}">
              <a16:creationId xmlns:a16="http://schemas.microsoft.com/office/drawing/2014/main" id="{01706EFF-98FB-4CD5-B0B2-D84F6D298BF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0" name="正方形/長方形 209">
          <a:extLst>
            <a:ext uri="{FF2B5EF4-FFF2-40B4-BE49-F238E27FC236}">
              <a16:creationId xmlns:a16="http://schemas.microsoft.com/office/drawing/2014/main" id="{F2C26653-03BF-423E-B9E8-102C4FFE1A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1" name="正方形/長方形 210">
          <a:extLst>
            <a:ext uri="{FF2B5EF4-FFF2-40B4-BE49-F238E27FC236}">
              <a16:creationId xmlns:a16="http://schemas.microsoft.com/office/drawing/2014/main" id="{2359EB39-9425-4720-9AE2-B65F2E35525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2" name="正方形/長方形 211">
          <a:extLst>
            <a:ext uri="{FF2B5EF4-FFF2-40B4-BE49-F238E27FC236}">
              <a16:creationId xmlns:a16="http://schemas.microsoft.com/office/drawing/2014/main" id="{EC33876D-C4D4-441A-9DAF-7BB6E284829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3" name="正方形/長方形 212">
          <a:extLst>
            <a:ext uri="{FF2B5EF4-FFF2-40B4-BE49-F238E27FC236}">
              <a16:creationId xmlns:a16="http://schemas.microsoft.com/office/drawing/2014/main" id="{FBE358F8-3604-4A1F-9A49-CF78F6173E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4" name="正方形/長方形 213">
          <a:extLst>
            <a:ext uri="{FF2B5EF4-FFF2-40B4-BE49-F238E27FC236}">
              <a16:creationId xmlns:a16="http://schemas.microsoft.com/office/drawing/2014/main" id="{0B26712C-2D38-4231-AE7D-0CBEDD6DA7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15" name="正方形/長方形 214">
          <a:extLst>
            <a:ext uri="{FF2B5EF4-FFF2-40B4-BE49-F238E27FC236}">
              <a16:creationId xmlns:a16="http://schemas.microsoft.com/office/drawing/2014/main" id="{6572E614-7DC4-4A06-A18B-7EB47D89EC5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16" name="正方形/長方形 215">
          <a:extLst>
            <a:ext uri="{FF2B5EF4-FFF2-40B4-BE49-F238E27FC236}">
              <a16:creationId xmlns:a16="http://schemas.microsoft.com/office/drawing/2014/main" id="{154E96C2-C83C-434D-950C-F1985BAEC3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7" name="正方形/長方形 216">
          <a:extLst>
            <a:ext uri="{FF2B5EF4-FFF2-40B4-BE49-F238E27FC236}">
              <a16:creationId xmlns:a16="http://schemas.microsoft.com/office/drawing/2014/main" id="{2E4EA835-ADBE-49C4-B864-B4FB552EEB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8" name="正方形/長方形 217">
          <a:extLst>
            <a:ext uri="{FF2B5EF4-FFF2-40B4-BE49-F238E27FC236}">
              <a16:creationId xmlns:a16="http://schemas.microsoft.com/office/drawing/2014/main" id="{959FAAED-B8D1-4417-B98C-F5FE92CDDD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9" name="正方形/長方形 218">
          <a:extLst>
            <a:ext uri="{FF2B5EF4-FFF2-40B4-BE49-F238E27FC236}">
              <a16:creationId xmlns:a16="http://schemas.microsoft.com/office/drawing/2014/main" id="{2BB9C5D0-CE48-4F3D-9341-BB38682AD46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0" name="正方形/長方形 219">
          <a:extLst>
            <a:ext uri="{FF2B5EF4-FFF2-40B4-BE49-F238E27FC236}">
              <a16:creationId xmlns:a16="http://schemas.microsoft.com/office/drawing/2014/main" id="{6476A737-0155-495E-8393-0410D3D18E1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1" name="正方形/長方形 220">
          <a:extLst>
            <a:ext uri="{FF2B5EF4-FFF2-40B4-BE49-F238E27FC236}">
              <a16:creationId xmlns:a16="http://schemas.microsoft.com/office/drawing/2014/main" id="{DC49EA58-5664-4D73-B6AF-4C146F32ED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2" name="正方形/長方形 221">
          <a:extLst>
            <a:ext uri="{FF2B5EF4-FFF2-40B4-BE49-F238E27FC236}">
              <a16:creationId xmlns:a16="http://schemas.microsoft.com/office/drawing/2014/main" id="{1FC3819B-866B-4AD9-BEE9-3DB8ABEA70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3" name="正方形/長方形 222">
          <a:extLst>
            <a:ext uri="{FF2B5EF4-FFF2-40B4-BE49-F238E27FC236}">
              <a16:creationId xmlns:a16="http://schemas.microsoft.com/office/drawing/2014/main" id="{6C176F50-01BD-4B67-A13D-BCDBE54343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4" name="正方形/長方形 223">
          <a:extLst>
            <a:ext uri="{FF2B5EF4-FFF2-40B4-BE49-F238E27FC236}">
              <a16:creationId xmlns:a16="http://schemas.microsoft.com/office/drawing/2014/main" id="{6F826A84-2F87-44BF-9F74-07773FD59DC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5" name="正方形/長方形 224">
          <a:extLst>
            <a:ext uri="{FF2B5EF4-FFF2-40B4-BE49-F238E27FC236}">
              <a16:creationId xmlns:a16="http://schemas.microsoft.com/office/drawing/2014/main" id="{45044A80-B332-478D-A6DA-FB213ABB27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6" name="正方形/長方形 225">
          <a:extLst>
            <a:ext uri="{FF2B5EF4-FFF2-40B4-BE49-F238E27FC236}">
              <a16:creationId xmlns:a16="http://schemas.microsoft.com/office/drawing/2014/main" id="{0CCB407C-D775-405E-B371-1A605ABE83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7" name="正方形/長方形 226">
          <a:extLst>
            <a:ext uri="{FF2B5EF4-FFF2-40B4-BE49-F238E27FC236}">
              <a16:creationId xmlns:a16="http://schemas.microsoft.com/office/drawing/2014/main" id="{878811AE-7EBD-479A-8056-8C5B6D253E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242D1093-32E9-482C-8554-AFC2649652C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9" name="直線コネクタ 228">
          <a:extLst>
            <a:ext uri="{FF2B5EF4-FFF2-40B4-BE49-F238E27FC236}">
              <a16:creationId xmlns:a16="http://schemas.microsoft.com/office/drawing/2014/main" id="{81657560-0B4A-40F5-AF15-C4B00FA980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0" name="テキスト ボックス 229">
          <a:extLst>
            <a:ext uri="{FF2B5EF4-FFF2-40B4-BE49-F238E27FC236}">
              <a16:creationId xmlns:a16="http://schemas.microsoft.com/office/drawing/2014/main" id="{2C98D7B5-A72C-4818-9AFE-86E370F2F81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31" name="直線コネクタ 230">
          <a:extLst>
            <a:ext uri="{FF2B5EF4-FFF2-40B4-BE49-F238E27FC236}">
              <a16:creationId xmlns:a16="http://schemas.microsoft.com/office/drawing/2014/main" id="{73234578-3E86-4D19-9FAB-2D238C58506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32" name="テキスト ボックス 231">
          <a:extLst>
            <a:ext uri="{FF2B5EF4-FFF2-40B4-BE49-F238E27FC236}">
              <a16:creationId xmlns:a16="http://schemas.microsoft.com/office/drawing/2014/main" id="{94BA2602-02AC-4D5D-B707-2976729ECAC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33" name="直線コネクタ 232">
          <a:extLst>
            <a:ext uri="{FF2B5EF4-FFF2-40B4-BE49-F238E27FC236}">
              <a16:creationId xmlns:a16="http://schemas.microsoft.com/office/drawing/2014/main" id="{8473A8B5-679B-45D1-B255-F0595E02736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3F4AD746-DBF8-476B-B4AC-B0773EEDB0E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35" name="直線コネクタ 234">
          <a:extLst>
            <a:ext uri="{FF2B5EF4-FFF2-40B4-BE49-F238E27FC236}">
              <a16:creationId xmlns:a16="http://schemas.microsoft.com/office/drawing/2014/main" id="{AAFBE677-46C5-4DED-A502-92122237807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98E5D2CA-1F76-4389-A2B7-4E8F101F19A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37" name="直線コネクタ 236">
          <a:extLst>
            <a:ext uri="{FF2B5EF4-FFF2-40B4-BE49-F238E27FC236}">
              <a16:creationId xmlns:a16="http://schemas.microsoft.com/office/drawing/2014/main" id="{DC927BB6-8AF8-47EA-922A-26955E504EC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0AFDEBDB-2AE7-431C-8CB7-7ABC851117A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39" name="直線コネクタ 238">
          <a:extLst>
            <a:ext uri="{FF2B5EF4-FFF2-40B4-BE49-F238E27FC236}">
              <a16:creationId xmlns:a16="http://schemas.microsoft.com/office/drawing/2014/main" id="{1A4BA4AF-1A77-4767-9034-B04511CEE2D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40" name="テキスト ボックス 239">
          <a:extLst>
            <a:ext uri="{FF2B5EF4-FFF2-40B4-BE49-F238E27FC236}">
              <a16:creationId xmlns:a16="http://schemas.microsoft.com/office/drawing/2014/main" id="{EF97096C-8286-4B1C-BC20-1E3F4540016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1" name="直線コネクタ 240">
          <a:extLst>
            <a:ext uri="{FF2B5EF4-FFF2-40B4-BE49-F238E27FC236}">
              <a16:creationId xmlns:a16="http://schemas.microsoft.com/office/drawing/2014/main" id="{EDA17F77-404A-4012-A84D-83E6B9514A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242" name="テキスト ボックス 241">
          <a:extLst>
            <a:ext uri="{FF2B5EF4-FFF2-40B4-BE49-F238E27FC236}">
              <a16:creationId xmlns:a16="http://schemas.microsoft.com/office/drawing/2014/main" id="{AB447A6B-6344-45A3-B847-C17E71A86D1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43" name="【消防施設】&#10;有形固定資産減価償却率グラフ枠">
          <a:extLst>
            <a:ext uri="{FF2B5EF4-FFF2-40B4-BE49-F238E27FC236}">
              <a16:creationId xmlns:a16="http://schemas.microsoft.com/office/drawing/2014/main" id="{5D3C1939-96C8-47A7-A4AC-B9D78EB858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244" name="直線コネクタ 243">
          <a:extLst>
            <a:ext uri="{FF2B5EF4-FFF2-40B4-BE49-F238E27FC236}">
              <a16:creationId xmlns:a16="http://schemas.microsoft.com/office/drawing/2014/main" id="{77045BB3-E45E-4CE6-919B-61B7DFD46D3E}"/>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245" name="【消防施設】&#10;有形固定資産減価償却率最小値テキスト">
          <a:extLst>
            <a:ext uri="{FF2B5EF4-FFF2-40B4-BE49-F238E27FC236}">
              <a16:creationId xmlns:a16="http://schemas.microsoft.com/office/drawing/2014/main" id="{B06C0649-2A07-456E-97CA-5AA0771148EC}"/>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246" name="直線コネクタ 245">
          <a:extLst>
            <a:ext uri="{FF2B5EF4-FFF2-40B4-BE49-F238E27FC236}">
              <a16:creationId xmlns:a16="http://schemas.microsoft.com/office/drawing/2014/main" id="{71A274F8-27F9-4634-8BFC-510468B6E292}"/>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247" name="【消防施設】&#10;有形固定資産減価償却率最大値テキスト">
          <a:extLst>
            <a:ext uri="{FF2B5EF4-FFF2-40B4-BE49-F238E27FC236}">
              <a16:creationId xmlns:a16="http://schemas.microsoft.com/office/drawing/2014/main" id="{B1DC7E0C-252D-4688-AAEB-C52BF1C13A16}"/>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248" name="直線コネクタ 247">
          <a:extLst>
            <a:ext uri="{FF2B5EF4-FFF2-40B4-BE49-F238E27FC236}">
              <a16:creationId xmlns:a16="http://schemas.microsoft.com/office/drawing/2014/main" id="{5FE28B53-552C-4C87-9C1D-0D9077011D8E}"/>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249" name="【消防施設】&#10;有形固定資産減価償却率平均値テキスト">
          <a:extLst>
            <a:ext uri="{FF2B5EF4-FFF2-40B4-BE49-F238E27FC236}">
              <a16:creationId xmlns:a16="http://schemas.microsoft.com/office/drawing/2014/main" id="{F7805261-9022-47F4-8E8F-E333E50815B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250" name="フローチャート: 判断 249">
          <a:extLst>
            <a:ext uri="{FF2B5EF4-FFF2-40B4-BE49-F238E27FC236}">
              <a16:creationId xmlns:a16="http://schemas.microsoft.com/office/drawing/2014/main" id="{7E1AD097-79F1-4114-9228-D4677AD6F635}"/>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251" name="フローチャート: 判断 250">
          <a:extLst>
            <a:ext uri="{FF2B5EF4-FFF2-40B4-BE49-F238E27FC236}">
              <a16:creationId xmlns:a16="http://schemas.microsoft.com/office/drawing/2014/main" id="{16BDC695-E497-49B5-9A93-C7F2FBC104F3}"/>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252" name="フローチャート: 判断 251">
          <a:extLst>
            <a:ext uri="{FF2B5EF4-FFF2-40B4-BE49-F238E27FC236}">
              <a16:creationId xmlns:a16="http://schemas.microsoft.com/office/drawing/2014/main" id="{8544B6C8-68F8-40BD-ACE9-99350D2D2763}"/>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253" name="フローチャート: 判断 252">
          <a:extLst>
            <a:ext uri="{FF2B5EF4-FFF2-40B4-BE49-F238E27FC236}">
              <a16:creationId xmlns:a16="http://schemas.microsoft.com/office/drawing/2014/main" id="{E3CD041D-EAE9-421A-95EE-87662CD0D9F2}"/>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254" name="フローチャート: 判断 253">
          <a:extLst>
            <a:ext uri="{FF2B5EF4-FFF2-40B4-BE49-F238E27FC236}">
              <a16:creationId xmlns:a16="http://schemas.microsoft.com/office/drawing/2014/main" id="{9AE8A2E6-BF2E-4417-8B91-A1123FB0121B}"/>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5328DC7-0C96-4975-92D0-6119255BA4A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01DBC3B-37FA-4D48-B31B-A3EB723346C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84E5E1D-955C-45A2-AA54-E7B1E406EC4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F3460F1-9BF2-4EB8-A35B-CAC237350B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6682D69-ADA0-4F08-8A2F-9A17B1084A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40639</xdr:rowOff>
    </xdr:from>
    <xdr:to>
      <xdr:col>81</xdr:col>
      <xdr:colOff>101600</xdr:colOff>
      <xdr:row>77</xdr:row>
      <xdr:rowOff>142239</xdr:rowOff>
    </xdr:to>
    <xdr:sp macro="" textlink="">
      <xdr:nvSpPr>
        <xdr:cNvPr id="260" name="楕円 259">
          <a:extLst>
            <a:ext uri="{FF2B5EF4-FFF2-40B4-BE49-F238E27FC236}">
              <a16:creationId xmlns:a16="http://schemas.microsoft.com/office/drawing/2014/main" id="{14DA49EF-5968-4486-A7C6-EB24E28E75D9}"/>
            </a:ext>
          </a:extLst>
        </xdr:cNvPr>
        <xdr:cNvSpPr/>
      </xdr:nvSpPr>
      <xdr:spPr>
        <a:xfrm>
          <a:off x="15430500" y="132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139700</xdr:rowOff>
    </xdr:from>
    <xdr:to>
      <xdr:col>76</xdr:col>
      <xdr:colOff>165100</xdr:colOff>
      <xdr:row>80</xdr:row>
      <xdr:rowOff>69850</xdr:rowOff>
    </xdr:to>
    <xdr:sp macro="" textlink="">
      <xdr:nvSpPr>
        <xdr:cNvPr id="261" name="楕円 260">
          <a:extLst>
            <a:ext uri="{FF2B5EF4-FFF2-40B4-BE49-F238E27FC236}">
              <a16:creationId xmlns:a16="http://schemas.microsoft.com/office/drawing/2014/main" id="{E6064004-4AEE-4F4A-9F88-A57019217800}"/>
            </a:ext>
          </a:extLst>
        </xdr:cNvPr>
        <xdr:cNvSpPr/>
      </xdr:nvSpPr>
      <xdr:spPr>
        <a:xfrm>
          <a:off x="14541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91439</xdr:rowOff>
    </xdr:from>
    <xdr:to>
      <xdr:col>81</xdr:col>
      <xdr:colOff>50800</xdr:colOff>
      <xdr:row>80</xdr:row>
      <xdr:rowOff>19050</xdr:rowOff>
    </xdr:to>
    <xdr:cxnSp macro="">
      <xdr:nvCxnSpPr>
        <xdr:cNvPr id="262" name="直線コネクタ 261">
          <a:extLst>
            <a:ext uri="{FF2B5EF4-FFF2-40B4-BE49-F238E27FC236}">
              <a16:creationId xmlns:a16="http://schemas.microsoft.com/office/drawing/2014/main" id="{8BE5386A-BAF2-42AC-B66E-07002F397846}"/>
            </a:ext>
          </a:extLst>
        </xdr:cNvPr>
        <xdr:cNvCxnSpPr/>
      </xdr:nvCxnSpPr>
      <xdr:spPr>
        <a:xfrm flipV="1">
          <a:off x="14592300" y="13293089"/>
          <a:ext cx="889000" cy="4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93980</xdr:rowOff>
    </xdr:from>
    <xdr:to>
      <xdr:col>72</xdr:col>
      <xdr:colOff>38100</xdr:colOff>
      <xdr:row>81</xdr:row>
      <xdr:rowOff>24130</xdr:rowOff>
    </xdr:to>
    <xdr:sp macro="" textlink="">
      <xdr:nvSpPr>
        <xdr:cNvPr id="263" name="楕円 262">
          <a:extLst>
            <a:ext uri="{FF2B5EF4-FFF2-40B4-BE49-F238E27FC236}">
              <a16:creationId xmlns:a16="http://schemas.microsoft.com/office/drawing/2014/main" id="{55F243AC-AB54-45F3-9C5B-D1DFA995C6CC}"/>
            </a:ext>
          </a:extLst>
        </xdr:cNvPr>
        <xdr:cNvSpPr/>
      </xdr:nvSpPr>
      <xdr:spPr>
        <a:xfrm>
          <a:off x="13652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19050</xdr:rowOff>
    </xdr:from>
    <xdr:to>
      <xdr:col>76</xdr:col>
      <xdr:colOff>114300</xdr:colOff>
      <xdr:row>80</xdr:row>
      <xdr:rowOff>144780</xdr:rowOff>
    </xdr:to>
    <xdr:cxnSp macro="">
      <xdr:nvCxnSpPr>
        <xdr:cNvPr id="264" name="直線コネクタ 263">
          <a:extLst>
            <a:ext uri="{FF2B5EF4-FFF2-40B4-BE49-F238E27FC236}">
              <a16:creationId xmlns:a16="http://schemas.microsoft.com/office/drawing/2014/main" id="{76BF5D41-B459-4220-9EB8-F928D895A07E}"/>
            </a:ext>
          </a:extLst>
        </xdr:cNvPr>
        <xdr:cNvCxnSpPr/>
      </xdr:nvCxnSpPr>
      <xdr:spPr>
        <a:xfrm flipV="1">
          <a:off x="13703300" y="137350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92075</xdr:rowOff>
    </xdr:from>
    <xdr:to>
      <xdr:col>67</xdr:col>
      <xdr:colOff>101600</xdr:colOff>
      <xdr:row>81</xdr:row>
      <xdr:rowOff>22225</xdr:rowOff>
    </xdr:to>
    <xdr:sp macro="" textlink="">
      <xdr:nvSpPr>
        <xdr:cNvPr id="265" name="楕円 264">
          <a:extLst>
            <a:ext uri="{FF2B5EF4-FFF2-40B4-BE49-F238E27FC236}">
              <a16:creationId xmlns:a16="http://schemas.microsoft.com/office/drawing/2014/main" id="{0421A537-03A7-43C1-AFDF-B18F82A4222A}"/>
            </a:ext>
          </a:extLst>
        </xdr:cNvPr>
        <xdr:cNvSpPr/>
      </xdr:nvSpPr>
      <xdr:spPr>
        <a:xfrm>
          <a:off x="12763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142875</xdr:rowOff>
    </xdr:from>
    <xdr:to>
      <xdr:col>71</xdr:col>
      <xdr:colOff>177800</xdr:colOff>
      <xdr:row>80</xdr:row>
      <xdr:rowOff>144780</xdr:rowOff>
    </xdr:to>
    <xdr:cxnSp macro="">
      <xdr:nvCxnSpPr>
        <xdr:cNvPr id="266" name="直線コネクタ 265">
          <a:extLst>
            <a:ext uri="{FF2B5EF4-FFF2-40B4-BE49-F238E27FC236}">
              <a16:creationId xmlns:a16="http://schemas.microsoft.com/office/drawing/2014/main" id="{C4DA5FC1-F55C-49E7-BFCE-E808678C70F4}"/>
            </a:ext>
          </a:extLst>
        </xdr:cNvPr>
        <xdr:cNvCxnSpPr/>
      </xdr:nvCxnSpPr>
      <xdr:spPr>
        <a:xfrm>
          <a:off x="12814300" y="138588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267" name="n_1aveValue【消防施設】&#10;有形固定資産減価償却率">
          <a:extLst>
            <a:ext uri="{FF2B5EF4-FFF2-40B4-BE49-F238E27FC236}">
              <a16:creationId xmlns:a16="http://schemas.microsoft.com/office/drawing/2014/main" id="{484EE148-A5F1-4D9E-8ADC-99C79CE23434}"/>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268" name="n_2aveValue【消防施設】&#10;有形固定資産減価償却率">
          <a:extLst>
            <a:ext uri="{FF2B5EF4-FFF2-40B4-BE49-F238E27FC236}">
              <a16:creationId xmlns:a16="http://schemas.microsoft.com/office/drawing/2014/main" id="{0D98BCD7-5892-4902-9114-0C1652CEB2D2}"/>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269" name="n_3aveValue【消防施設】&#10;有形固定資産減価償却率">
          <a:extLst>
            <a:ext uri="{FF2B5EF4-FFF2-40B4-BE49-F238E27FC236}">
              <a16:creationId xmlns:a16="http://schemas.microsoft.com/office/drawing/2014/main" id="{A86B5C96-1C99-401D-86CC-8A6F736D3085}"/>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270" name="n_4aveValue【消防施設】&#10;有形固定資産減価償却率">
          <a:extLst>
            <a:ext uri="{FF2B5EF4-FFF2-40B4-BE49-F238E27FC236}">
              <a16:creationId xmlns:a16="http://schemas.microsoft.com/office/drawing/2014/main" id="{3D06F3C7-5ACC-416D-B517-94849339B88D}"/>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158766</xdr:rowOff>
    </xdr:from>
    <xdr:ext cx="405111" cy="259045"/>
    <xdr:sp macro="" textlink="">
      <xdr:nvSpPr>
        <xdr:cNvPr id="271" name="n_1mainValue【消防施設】&#10;有形固定資産減価償却率">
          <a:extLst>
            <a:ext uri="{FF2B5EF4-FFF2-40B4-BE49-F238E27FC236}">
              <a16:creationId xmlns:a16="http://schemas.microsoft.com/office/drawing/2014/main" id="{D7165D4B-978F-48BC-8E6A-3F4EDEF0CD70}"/>
            </a:ext>
          </a:extLst>
        </xdr:cNvPr>
        <xdr:cNvSpPr txBox="1"/>
      </xdr:nvSpPr>
      <xdr:spPr>
        <a:xfrm>
          <a:off x="15266044" y="1301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86377</xdr:rowOff>
    </xdr:from>
    <xdr:ext cx="405111" cy="259045"/>
    <xdr:sp macro="" textlink="">
      <xdr:nvSpPr>
        <xdr:cNvPr id="272" name="n_2mainValue【消防施設】&#10;有形固定資産減価償却率">
          <a:extLst>
            <a:ext uri="{FF2B5EF4-FFF2-40B4-BE49-F238E27FC236}">
              <a16:creationId xmlns:a16="http://schemas.microsoft.com/office/drawing/2014/main" id="{0C6ADDCC-DB20-4FD1-9E56-CF5D01B2EA8C}"/>
            </a:ext>
          </a:extLst>
        </xdr:cNvPr>
        <xdr:cNvSpPr txBox="1"/>
      </xdr:nvSpPr>
      <xdr:spPr>
        <a:xfrm>
          <a:off x="14389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40657</xdr:rowOff>
    </xdr:from>
    <xdr:ext cx="405111" cy="259045"/>
    <xdr:sp macro="" textlink="">
      <xdr:nvSpPr>
        <xdr:cNvPr id="273" name="n_3mainValue【消防施設】&#10;有形固定資産減価償却率">
          <a:extLst>
            <a:ext uri="{FF2B5EF4-FFF2-40B4-BE49-F238E27FC236}">
              <a16:creationId xmlns:a16="http://schemas.microsoft.com/office/drawing/2014/main" id="{A20B936E-E247-45CC-B672-E279E7567285}"/>
            </a:ext>
          </a:extLst>
        </xdr:cNvPr>
        <xdr:cNvSpPr txBox="1"/>
      </xdr:nvSpPr>
      <xdr:spPr>
        <a:xfrm>
          <a:off x="13500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38752</xdr:rowOff>
    </xdr:from>
    <xdr:ext cx="405111" cy="259045"/>
    <xdr:sp macro="" textlink="">
      <xdr:nvSpPr>
        <xdr:cNvPr id="274" name="n_4mainValue【消防施設】&#10;有形固定資産減価償却率">
          <a:extLst>
            <a:ext uri="{FF2B5EF4-FFF2-40B4-BE49-F238E27FC236}">
              <a16:creationId xmlns:a16="http://schemas.microsoft.com/office/drawing/2014/main" id="{39D6C873-1E9B-47C8-A22A-D90461676849}"/>
            </a:ext>
          </a:extLst>
        </xdr:cNvPr>
        <xdr:cNvSpPr txBox="1"/>
      </xdr:nvSpPr>
      <xdr:spPr>
        <a:xfrm>
          <a:off x="12611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75" name="正方形/長方形 274">
          <a:extLst>
            <a:ext uri="{FF2B5EF4-FFF2-40B4-BE49-F238E27FC236}">
              <a16:creationId xmlns:a16="http://schemas.microsoft.com/office/drawing/2014/main" id="{42553ACD-9060-405A-BDFA-08F07508D9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6" name="正方形/長方形 275">
          <a:extLst>
            <a:ext uri="{FF2B5EF4-FFF2-40B4-BE49-F238E27FC236}">
              <a16:creationId xmlns:a16="http://schemas.microsoft.com/office/drawing/2014/main" id="{53C7846E-E5DF-4A59-A72C-3E163E91D6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7" name="正方形/長方形 276">
          <a:extLst>
            <a:ext uri="{FF2B5EF4-FFF2-40B4-BE49-F238E27FC236}">
              <a16:creationId xmlns:a16="http://schemas.microsoft.com/office/drawing/2014/main" id="{3FF1C420-2482-47B0-879E-731990464E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8" name="正方形/長方形 277">
          <a:extLst>
            <a:ext uri="{FF2B5EF4-FFF2-40B4-BE49-F238E27FC236}">
              <a16:creationId xmlns:a16="http://schemas.microsoft.com/office/drawing/2014/main" id="{676C164B-6400-44D1-9B40-CDED1EC049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9" name="正方形/長方形 278">
          <a:extLst>
            <a:ext uri="{FF2B5EF4-FFF2-40B4-BE49-F238E27FC236}">
              <a16:creationId xmlns:a16="http://schemas.microsoft.com/office/drawing/2014/main" id="{8E56373E-3F54-44FE-8FFA-A9C4F136B5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0" name="正方形/長方形 279">
          <a:extLst>
            <a:ext uri="{FF2B5EF4-FFF2-40B4-BE49-F238E27FC236}">
              <a16:creationId xmlns:a16="http://schemas.microsoft.com/office/drawing/2014/main" id="{6ADE51BC-BA0C-435B-9A17-41E8191074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1" name="正方形/長方形 280">
          <a:extLst>
            <a:ext uri="{FF2B5EF4-FFF2-40B4-BE49-F238E27FC236}">
              <a16:creationId xmlns:a16="http://schemas.microsoft.com/office/drawing/2014/main" id="{74AF9FB8-74C4-4DEB-A9CB-85D2DB9837D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2" name="正方形/長方形 281">
          <a:extLst>
            <a:ext uri="{FF2B5EF4-FFF2-40B4-BE49-F238E27FC236}">
              <a16:creationId xmlns:a16="http://schemas.microsoft.com/office/drawing/2014/main" id="{FE1FEDD9-9E2A-468D-B6AB-E4233486EF4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83" name="テキスト ボックス 282">
          <a:extLst>
            <a:ext uri="{FF2B5EF4-FFF2-40B4-BE49-F238E27FC236}">
              <a16:creationId xmlns:a16="http://schemas.microsoft.com/office/drawing/2014/main" id="{7F8BC40C-55B5-4B8E-BAB6-6038982745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84" name="直線コネクタ 283">
          <a:extLst>
            <a:ext uri="{FF2B5EF4-FFF2-40B4-BE49-F238E27FC236}">
              <a16:creationId xmlns:a16="http://schemas.microsoft.com/office/drawing/2014/main" id="{13901D52-96FD-4C47-B9BB-A86861AA414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85" name="直線コネクタ 284">
          <a:extLst>
            <a:ext uri="{FF2B5EF4-FFF2-40B4-BE49-F238E27FC236}">
              <a16:creationId xmlns:a16="http://schemas.microsoft.com/office/drawing/2014/main" id="{2E2E7458-52FF-40B7-9BD2-75CB30E6D97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86" name="テキスト ボックス 285">
          <a:extLst>
            <a:ext uri="{FF2B5EF4-FFF2-40B4-BE49-F238E27FC236}">
              <a16:creationId xmlns:a16="http://schemas.microsoft.com/office/drawing/2014/main" id="{42423203-0F26-419E-8D47-4B8F233021D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87" name="直線コネクタ 286">
          <a:extLst>
            <a:ext uri="{FF2B5EF4-FFF2-40B4-BE49-F238E27FC236}">
              <a16:creationId xmlns:a16="http://schemas.microsoft.com/office/drawing/2014/main" id="{185CF241-8824-4634-8734-581BBC35003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88" name="テキスト ボックス 287">
          <a:extLst>
            <a:ext uri="{FF2B5EF4-FFF2-40B4-BE49-F238E27FC236}">
              <a16:creationId xmlns:a16="http://schemas.microsoft.com/office/drawing/2014/main" id="{6BCFC84E-FD6B-4652-B3A0-94C9FA51E2C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89" name="直線コネクタ 288">
          <a:extLst>
            <a:ext uri="{FF2B5EF4-FFF2-40B4-BE49-F238E27FC236}">
              <a16:creationId xmlns:a16="http://schemas.microsoft.com/office/drawing/2014/main" id="{74AB7AE2-BCA8-4133-8D98-BBC99DE583B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90" name="テキスト ボックス 289">
          <a:extLst>
            <a:ext uri="{FF2B5EF4-FFF2-40B4-BE49-F238E27FC236}">
              <a16:creationId xmlns:a16="http://schemas.microsoft.com/office/drawing/2014/main" id="{B29A303F-15F3-4BC5-8D27-E320ECE89F0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91" name="直線コネクタ 290">
          <a:extLst>
            <a:ext uri="{FF2B5EF4-FFF2-40B4-BE49-F238E27FC236}">
              <a16:creationId xmlns:a16="http://schemas.microsoft.com/office/drawing/2014/main" id="{95260BD6-6FFA-4E07-9872-79E549AA6F1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92" name="テキスト ボックス 291">
          <a:extLst>
            <a:ext uri="{FF2B5EF4-FFF2-40B4-BE49-F238E27FC236}">
              <a16:creationId xmlns:a16="http://schemas.microsoft.com/office/drawing/2014/main" id="{D297CFF8-C05C-48F3-B7F9-60B40337BF2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3" name="直線コネクタ 292">
          <a:extLst>
            <a:ext uri="{FF2B5EF4-FFF2-40B4-BE49-F238E27FC236}">
              <a16:creationId xmlns:a16="http://schemas.microsoft.com/office/drawing/2014/main" id="{C0E64B9B-D993-4379-B1F2-F97933BE28B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5AF08212-FC8C-41A5-B450-EB80A66AF19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95" name="【消防施設】&#10;一人当たり面積グラフ枠">
          <a:extLst>
            <a:ext uri="{FF2B5EF4-FFF2-40B4-BE49-F238E27FC236}">
              <a16:creationId xmlns:a16="http://schemas.microsoft.com/office/drawing/2014/main" id="{64821742-076B-43BF-A891-B5501DA751B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296" name="直線コネクタ 295">
          <a:extLst>
            <a:ext uri="{FF2B5EF4-FFF2-40B4-BE49-F238E27FC236}">
              <a16:creationId xmlns:a16="http://schemas.microsoft.com/office/drawing/2014/main" id="{5CD42CBA-0BF6-45C4-A107-D6A3C6FE2DD0}"/>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297" name="【消防施設】&#10;一人当たり面積最小値テキスト">
          <a:extLst>
            <a:ext uri="{FF2B5EF4-FFF2-40B4-BE49-F238E27FC236}">
              <a16:creationId xmlns:a16="http://schemas.microsoft.com/office/drawing/2014/main" id="{02DD271C-6F27-4197-8171-CCCCC36FC94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298" name="直線コネクタ 297">
          <a:extLst>
            <a:ext uri="{FF2B5EF4-FFF2-40B4-BE49-F238E27FC236}">
              <a16:creationId xmlns:a16="http://schemas.microsoft.com/office/drawing/2014/main" id="{BB7B5D1A-DE01-4E45-9AC6-319D7CE8F132}"/>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299" name="【消防施設】&#10;一人当たり面積最大値テキスト">
          <a:extLst>
            <a:ext uri="{FF2B5EF4-FFF2-40B4-BE49-F238E27FC236}">
              <a16:creationId xmlns:a16="http://schemas.microsoft.com/office/drawing/2014/main" id="{DCC736DF-2E0C-4F8B-BA8E-3405F881E01F}"/>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300" name="直線コネクタ 299">
          <a:extLst>
            <a:ext uri="{FF2B5EF4-FFF2-40B4-BE49-F238E27FC236}">
              <a16:creationId xmlns:a16="http://schemas.microsoft.com/office/drawing/2014/main" id="{11BD8E4B-E315-43E3-954D-5A3E46D0D3BA}"/>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301" name="【消防施設】&#10;一人当たり面積平均値テキスト">
          <a:extLst>
            <a:ext uri="{FF2B5EF4-FFF2-40B4-BE49-F238E27FC236}">
              <a16:creationId xmlns:a16="http://schemas.microsoft.com/office/drawing/2014/main" id="{310AA379-8DE3-45A8-86E4-C96B6B26DCF0}"/>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302" name="フローチャート: 判断 301">
          <a:extLst>
            <a:ext uri="{FF2B5EF4-FFF2-40B4-BE49-F238E27FC236}">
              <a16:creationId xmlns:a16="http://schemas.microsoft.com/office/drawing/2014/main" id="{BB61638F-6AB7-42CA-A7E7-4435B9525503}"/>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303" name="フローチャート: 判断 302">
          <a:extLst>
            <a:ext uri="{FF2B5EF4-FFF2-40B4-BE49-F238E27FC236}">
              <a16:creationId xmlns:a16="http://schemas.microsoft.com/office/drawing/2014/main" id="{1EB87A32-F240-4CA7-BBEB-257C4E9128D8}"/>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304" name="フローチャート: 判断 303">
          <a:extLst>
            <a:ext uri="{FF2B5EF4-FFF2-40B4-BE49-F238E27FC236}">
              <a16:creationId xmlns:a16="http://schemas.microsoft.com/office/drawing/2014/main" id="{9D35A86B-6273-4953-8D0E-82E845798D77}"/>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305" name="フローチャート: 判断 304">
          <a:extLst>
            <a:ext uri="{FF2B5EF4-FFF2-40B4-BE49-F238E27FC236}">
              <a16:creationId xmlns:a16="http://schemas.microsoft.com/office/drawing/2014/main" id="{ED30CF62-1413-46B5-A792-633E4AE3F8C6}"/>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306" name="フローチャート: 判断 305">
          <a:extLst>
            <a:ext uri="{FF2B5EF4-FFF2-40B4-BE49-F238E27FC236}">
              <a16:creationId xmlns:a16="http://schemas.microsoft.com/office/drawing/2014/main" id="{DC487A88-96AA-4DAC-B5F4-D3424F3431C2}"/>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2263A6D3-C76B-492E-8CFB-BD0FE39E51C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899F88F8-C0D3-4068-8B69-D737E5DA7A1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F4B410F-684C-4929-A21E-36953229817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3627E768-99F0-4139-B58F-18083C7E7BC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E41A87BA-701A-4392-ACEF-A8E2D6D7741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312" name="楕円 311">
          <a:extLst>
            <a:ext uri="{FF2B5EF4-FFF2-40B4-BE49-F238E27FC236}">
              <a16:creationId xmlns:a16="http://schemas.microsoft.com/office/drawing/2014/main" id="{DAFE3E64-11AF-4CF1-A395-FA0C523809F0}"/>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150064</xdr:rowOff>
    </xdr:from>
    <xdr:to>
      <xdr:col>107</xdr:col>
      <xdr:colOff>101600</xdr:colOff>
      <xdr:row>86</xdr:row>
      <xdr:rowOff>80214</xdr:rowOff>
    </xdr:to>
    <xdr:sp macro="" textlink="">
      <xdr:nvSpPr>
        <xdr:cNvPr id="313" name="楕円 312">
          <a:extLst>
            <a:ext uri="{FF2B5EF4-FFF2-40B4-BE49-F238E27FC236}">
              <a16:creationId xmlns:a16="http://schemas.microsoft.com/office/drawing/2014/main" id="{6B2976B5-8D34-4B2D-81B0-D3F3F3AAD61F}"/>
            </a:ext>
          </a:extLst>
        </xdr:cNvPr>
        <xdr:cNvSpPr/>
      </xdr:nvSpPr>
      <xdr:spPr>
        <a:xfrm>
          <a:off x="203835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29414</xdr:rowOff>
    </xdr:to>
    <xdr:cxnSp macro="">
      <xdr:nvCxnSpPr>
        <xdr:cNvPr id="314" name="直線コネクタ 313">
          <a:extLst>
            <a:ext uri="{FF2B5EF4-FFF2-40B4-BE49-F238E27FC236}">
              <a16:creationId xmlns:a16="http://schemas.microsoft.com/office/drawing/2014/main" id="{229246C1-C739-401D-AE15-FA88CBF11E2F}"/>
            </a:ext>
          </a:extLst>
        </xdr:cNvPr>
        <xdr:cNvCxnSpPr/>
      </xdr:nvCxnSpPr>
      <xdr:spPr>
        <a:xfrm flipV="1">
          <a:off x="20434300" y="14759939"/>
          <a:ext cx="8890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150521</xdr:rowOff>
    </xdr:from>
    <xdr:to>
      <xdr:col>102</xdr:col>
      <xdr:colOff>165100</xdr:colOff>
      <xdr:row>86</xdr:row>
      <xdr:rowOff>80671</xdr:rowOff>
    </xdr:to>
    <xdr:sp macro="" textlink="">
      <xdr:nvSpPr>
        <xdr:cNvPr id="315" name="楕円 314">
          <a:extLst>
            <a:ext uri="{FF2B5EF4-FFF2-40B4-BE49-F238E27FC236}">
              <a16:creationId xmlns:a16="http://schemas.microsoft.com/office/drawing/2014/main" id="{E1A50C71-1011-493C-B010-313A7EF118BA}"/>
            </a:ext>
          </a:extLst>
        </xdr:cNvPr>
        <xdr:cNvSpPr/>
      </xdr:nvSpPr>
      <xdr:spPr>
        <a:xfrm>
          <a:off x="19494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29414</xdr:rowOff>
    </xdr:from>
    <xdr:to>
      <xdr:col>107</xdr:col>
      <xdr:colOff>50800</xdr:colOff>
      <xdr:row>86</xdr:row>
      <xdr:rowOff>29871</xdr:rowOff>
    </xdr:to>
    <xdr:cxnSp macro="">
      <xdr:nvCxnSpPr>
        <xdr:cNvPr id="316" name="直線コネクタ 315">
          <a:extLst>
            <a:ext uri="{FF2B5EF4-FFF2-40B4-BE49-F238E27FC236}">
              <a16:creationId xmlns:a16="http://schemas.microsoft.com/office/drawing/2014/main" id="{33D16353-096B-4EDF-B39F-388118316DF9}"/>
            </a:ext>
          </a:extLst>
        </xdr:cNvPr>
        <xdr:cNvCxnSpPr/>
      </xdr:nvCxnSpPr>
      <xdr:spPr>
        <a:xfrm flipV="1">
          <a:off x="19545300" y="147741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150521</xdr:rowOff>
    </xdr:from>
    <xdr:to>
      <xdr:col>98</xdr:col>
      <xdr:colOff>38100</xdr:colOff>
      <xdr:row>86</xdr:row>
      <xdr:rowOff>80671</xdr:rowOff>
    </xdr:to>
    <xdr:sp macro="" textlink="">
      <xdr:nvSpPr>
        <xdr:cNvPr id="317" name="楕円 316">
          <a:extLst>
            <a:ext uri="{FF2B5EF4-FFF2-40B4-BE49-F238E27FC236}">
              <a16:creationId xmlns:a16="http://schemas.microsoft.com/office/drawing/2014/main" id="{32C6A0C8-A9B0-4CFE-8F08-9B9C1E77C2EE}"/>
            </a:ext>
          </a:extLst>
        </xdr:cNvPr>
        <xdr:cNvSpPr/>
      </xdr:nvSpPr>
      <xdr:spPr>
        <a:xfrm>
          <a:off x="18605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29871</xdr:rowOff>
    </xdr:from>
    <xdr:to>
      <xdr:col>102</xdr:col>
      <xdr:colOff>114300</xdr:colOff>
      <xdr:row>86</xdr:row>
      <xdr:rowOff>29871</xdr:rowOff>
    </xdr:to>
    <xdr:cxnSp macro="">
      <xdr:nvCxnSpPr>
        <xdr:cNvPr id="318" name="直線コネクタ 317">
          <a:extLst>
            <a:ext uri="{FF2B5EF4-FFF2-40B4-BE49-F238E27FC236}">
              <a16:creationId xmlns:a16="http://schemas.microsoft.com/office/drawing/2014/main" id="{9B988CE5-2F86-4E4F-80E9-961F2A0F323B}"/>
            </a:ext>
          </a:extLst>
        </xdr:cNvPr>
        <xdr:cNvCxnSpPr/>
      </xdr:nvCxnSpPr>
      <xdr:spPr>
        <a:xfrm>
          <a:off x="18656300" y="1477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319" name="n_1aveValue【消防施設】&#10;一人当たり面積">
          <a:extLst>
            <a:ext uri="{FF2B5EF4-FFF2-40B4-BE49-F238E27FC236}">
              <a16:creationId xmlns:a16="http://schemas.microsoft.com/office/drawing/2014/main" id="{ED854759-F9CE-4320-A65F-5E54FCF9160F}"/>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320" name="n_2aveValue【消防施設】&#10;一人当たり面積">
          <a:extLst>
            <a:ext uri="{FF2B5EF4-FFF2-40B4-BE49-F238E27FC236}">
              <a16:creationId xmlns:a16="http://schemas.microsoft.com/office/drawing/2014/main" id="{58ADA768-5AA0-4516-94F6-BF6F42A3CB27}"/>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321" name="n_3aveValue【消防施設】&#10;一人当たり面積">
          <a:extLst>
            <a:ext uri="{FF2B5EF4-FFF2-40B4-BE49-F238E27FC236}">
              <a16:creationId xmlns:a16="http://schemas.microsoft.com/office/drawing/2014/main" id="{FA49464F-42F4-4C62-A21A-1FB639BD88F7}"/>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322" name="n_4aveValue【消防施設】&#10;一人当たり面積">
          <a:extLst>
            <a:ext uri="{FF2B5EF4-FFF2-40B4-BE49-F238E27FC236}">
              <a16:creationId xmlns:a16="http://schemas.microsoft.com/office/drawing/2014/main" id="{CFBA6E5F-3566-4E24-A52A-1DABF6548393}"/>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323" name="n_1mainValue【消防施設】&#10;一人当たり面積">
          <a:extLst>
            <a:ext uri="{FF2B5EF4-FFF2-40B4-BE49-F238E27FC236}">
              <a16:creationId xmlns:a16="http://schemas.microsoft.com/office/drawing/2014/main" id="{15634C66-B87C-4A1D-A4F8-1E6A25790449}"/>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71341</xdr:rowOff>
    </xdr:from>
    <xdr:ext cx="469744" cy="259045"/>
    <xdr:sp macro="" textlink="">
      <xdr:nvSpPr>
        <xdr:cNvPr id="324" name="n_2mainValue【消防施設】&#10;一人当たり面積">
          <a:extLst>
            <a:ext uri="{FF2B5EF4-FFF2-40B4-BE49-F238E27FC236}">
              <a16:creationId xmlns:a16="http://schemas.microsoft.com/office/drawing/2014/main" id="{B83D15A6-31FC-4B32-934B-0CC8E806ED6B}"/>
            </a:ext>
          </a:extLst>
        </xdr:cNvPr>
        <xdr:cNvSpPr txBox="1"/>
      </xdr:nvSpPr>
      <xdr:spPr>
        <a:xfrm>
          <a:off x="20199427" y="148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71798</xdr:rowOff>
    </xdr:from>
    <xdr:ext cx="469744" cy="259045"/>
    <xdr:sp macro="" textlink="">
      <xdr:nvSpPr>
        <xdr:cNvPr id="325" name="n_3mainValue【消防施設】&#10;一人当たり面積">
          <a:extLst>
            <a:ext uri="{FF2B5EF4-FFF2-40B4-BE49-F238E27FC236}">
              <a16:creationId xmlns:a16="http://schemas.microsoft.com/office/drawing/2014/main" id="{4D4D1457-C6B4-4CB7-AEE8-4D9A6E75E1E5}"/>
            </a:ext>
          </a:extLst>
        </xdr:cNvPr>
        <xdr:cNvSpPr txBox="1"/>
      </xdr:nvSpPr>
      <xdr:spPr>
        <a:xfrm>
          <a:off x="19310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71798</xdr:rowOff>
    </xdr:from>
    <xdr:ext cx="469744" cy="259045"/>
    <xdr:sp macro="" textlink="">
      <xdr:nvSpPr>
        <xdr:cNvPr id="326" name="n_4mainValue【消防施設】&#10;一人当たり面積">
          <a:extLst>
            <a:ext uri="{FF2B5EF4-FFF2-40B4-BE49-F238E27FC236}">
              <a16:creationId xmlns:a16="http://schemas.microsoft.com/office/drawing/2014/main" id="{07AFEC0E-6473-49F4-89CE-6EB775303466}"/>
            </a:ext>
          </a:extLst>
        </xdr:cNvPr>
        <xdr:cNvSpPr txBox="1"/>
      </xdr:nvSpPr>
      <xdr:spPr>
        <a:xfrm>
          <a:off x="18421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27" name="正方形/長方形 326">
          <a:extLst>
            <a:ext uri="{FF2B5EF4-FFF2-40B4-BE49-F238E27FC236}">
              <a16:creationId xmlns:a16="http://schemas.microsoft.com/office/drawing/2014/main" id="{58DCF24C-F09E-4FDE-9BF7-4844B2D3A6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8" name="正方形/長方形 327">
          <a:extLst>
            <a:ext uri="{FF2B5EF4-FFF2-40B4-BE49-F238E27FC236}">
              <a16:creationId xmlns:a16="http://schemas.microsoft.com/office/drawing/2014/main" id="{1762BE50-3254-4966-B6E8-939E47163C4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9" name="正方形/長方形 328">
          <a:extLst>
            <a:ext uri="{FF2B5EF4-FFF2-40B4-BE49-F238E27FC236}">
              <a16:creationId xmlns:a16="http://schemas.microsoft.com/office/drawing/2014/main" id="{F07526C9-C8B8-4D14-A984-B484362654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30" name="正方形/長方形 329">
          <a:extLst>
            <a:ext uri="{FF2B5EF4-FFF2-40B4-BE49-F238E27FC236}">
              <a16:creationId xmlns:a16="http://schemas.microsoft.com/office/drawing/2014/main" id="{4B957227-A043-4974-B91E-98C5921F86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31" name="正方形/長方形 330">
          <a:extLst>
            <a:ext uri="{FF2B5EF4-FFF2-40B4-BE49-F238E27FC236}">
              <a16:creationId xmlns:a16="http://schemas.microsoft.com/office/drawing/2014/main" id="{060719FD-74DA-4971-B987-28BDFF4FD5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2" name="正方形/長方形 331">
          <a:extLst>
            <a:ext uri="{FF2B5EF4-FFF2-40B4-BE49-F238E27FC236}">
              <a16:creationId xmlns:a16="http://schemas.microsoft.com/office/drawing/2014/main" id="{11433393-D16A-4866-80A1-871ED9E2BB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3" name="正方形/長方形 332">
          <a:extLst>
            <a:ext uri="{FF2B5EF4-FFF2-40B4-BE49-F238E27FC236}">
              <a16:creationId xmlns:a16="http://schemas.microsoft.com/office/drawing/2014/main" id="{CA39C5A5-4052-47EA-90DA-561446CDE8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4" name="正方形/長方形 333">
          <a:extLst>
            <a:ext uri="{FF2B5EF4-FFF2-40B4-BE49-F238E27FC236}">
              <a16:creationId xmlns:a16="http://schemas.microsoft.com/office/drawing/2014/main" id="{3DED937F-9802-4412-9E97-9F212594E93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1FFA0E8F-4D85-4398-BB26-90112CFFAB3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6" name="直線コネクタ 335">
          <a:extLst>
            <a:ext uri="{FF2B5EF4-FFF2-40B4-BE49-F238E27FC236}">
              <a16:creationId xmlns:a16="http://schemas.microsoft.com/office/drawing/2014/main" id="{B60F4D34-F352-4237-9DF4-1D1CF9756E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37" name="テキスト ボックス 336">
          <a:extLst>
            <a:ext uri="{FF2B5EF4-FFF2-40B4-BE49-F238E27FC236}">
              <a16:creationId xmlns:a16="http://schemas.microsoft.com/office/drawing/2014/main" id="{25287F4A-1EB0-4B3A-BFB7-CBC9F718F2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38" name="直線コネクタ 337">
          <a:extLst>
            <a:ext uri="{FF2B5EF4-FFF2-40B4-BE49-F238E27FC236}">
              <a16:creationId xmlns:a16="http://schemas.microsoft.com/office/drawing/2014/main" id="{96F4DB9B-866D-4F42-A4D9-E191B45E1EC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39" name="テキスト ボックス 338">
          <a:extLst>
            <a:ext uri="{FF2B5EF4-FFF2-40B4-BE49-F238E27FC236}">
              <a16:creationId xmlns:a16="http://schemas.microsoft.com/office/drawing/2014/main" id="{DC676749-EFEB-4F0D-933A-AC845508E0D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40" name="直線コネクタ 339">
          <a:extLst>
            <a:ext uri="{FF2B5EF4-FFF2-40B4-BE49-F238E27FC236}">
              <a16:creationId xmlns:a16="http://schemas.microsoft.com/office/drawing/2014/main" id="{16F821D0-C315-4881-B869-62D045F641E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A6358053-03B7-475C-9ECB-CE374E49B3C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42" name="直線コネクタ 341">
          <a:extLst>
            <a:ext uri="{FF2B5EF4-FFF2-40B4-BE49-F238E27FC236}">
              <a16:creationId xmlns:a16="http://schemas.microsoft.com/office/drawing/2014/main" id="{CFA9C985-AD13-4686-A5FF-1E33A3DBDDB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1EA4F729-F458-4D7F-93D1-FAFBDF07BFE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44" name="直線コネクタ 343">
          <a:extLst>
            <a:ext uri="{FF2B5EF4-FFF2-40B4-BE49-F238E27FC236}">
              <a16:creationId xmlns:a16="http://schemas.microsoft.com/office/drawing/2014/main" id="{AAACF0EB-B80F-4CA7-8589-98DB10BE565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80621FC9-5479-4FEB-B0B1-CE7F47E4DE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46" name="直線コネクタ 345">
          <a:extLst>
            <a:ext uri="{FF2B5EF4-FFF2-40B4-BE49-F238E27FC236}">
              <a16:creationId xmlns:a16="http://schemas.microsoft.com/office/drawing/2014/main" id="{995D030B-431D-4AA7-A909-5C324F68A30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9D95F41E-F2CE-4063-BEF3-F38645101F2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48" name="直線コネクタ 347">
          <a:extLst>
            <a:ext uri="{FF2B5EF4-FFF2-40B4-BE49-F238E27FC236}">
              <a16:creationId xmlns:a16="http://schemas.microsoft.com/office/drawing/2014/main" id="{3116E981-AF6C-491B-AECD-4E6FBDB1D1C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49" name="テキスト ボックス 348">
          <a:extLst>
            <a:ext uri="{FF2B5EF4-FFF2-40B4-BE49-F238E27FC236}">
              <a16:creationId xmlns:a16="http://schemas.microsoft.com/office/drawing/2014/main" id="{02392D85-9762-4F74-8EFD-18548B80F01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50" name="直線コネクタ 349">
          <a:extLst>
            <a:ext uri="{FF2B5EF4-FFF2-40B4-BE49-F238E27FC236}">
              <a16:creationId xmlns:a16="http://schemas.microsoft.com/office/drawing/2014/main" id="{008A4EBD-D9E0-45EF-88B9-D70F5534EAA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1" name="【庁舎】&#10;有形固定資産減価償却率グラフ枠">
          <a:extLst>
            <a:ext uri="{FF2B5EF4-FFF2-40B4-BE49-F238E27FC236}">
              <a16:creationId xmlns:a16="http://schemas.microsoft.com/office/drawing/2014/main" id="{0E110A11-D411-422A-861A-1D77B0CE45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352" name="直線コネクタ 351">
          <a:extLst>
            <a:ext uri="{FF2B5EF4-FFF2-40B4-BE49-F238E27FC236}">
              <a16:creationId xmlns:a16="http://schemas.microsoft.com/office/drawing/2014/main" id="{1B63EBED-FA5B-4859-BD4B-A82BC9E109C7}"/>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353" name="【庁舎】&#10;有形固定資産減価償却率最小値テキスト">
          <a:extLst>
            <a:ext uri="{FF2B5EF4-FFF2-40B4-BE49-F238E27FC236}">
              <a16:creationId xmlns:a16="http://schemas.microsoft.com/office/drawing/2014/main" id="{F95DE2A1-84D5-4388-8A5E-BAEAD911F09F}"/>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354" name="直線コネクタ 353">
          <a:extLst>
            <a:ext uri="{FF2B5EF4-FFF2-40B4-BE49-F238E27FC236}">
              <a16:creationId xmlns:a16="http://schemas.microsoft.com/office/drawing/2014/main" id="{929384F2-59A1-4931-B0C4-CB8C1C0BD8BE}"/>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55" name="【庁舎】&#10;有形固定資産減価償却率最大値テキスト">
          <a:extLst>
            <a:ext uri="{FF2B5EF4-FFF2-40B4-BE49-F238E27FC236}">
              <a16:creationId xmlns:a16="http://schemas.microsoft.com/office/drawing/2014/main" id="{731F78CA-5581-406F-AE7A-AADF95F785C7}"/>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56" name="直線コネクタ 355">
          <a:extLst>
            <a:ext uri="{FF2B5EF4-FFF2-40B4-BE49-F238E27FC236}">
              <a16:creationId xmlns:a16="http://schemas.microsoft.com/office/drawing/2014/main" id="{7013A3DC-4568-47A5-9ABC-F1FD4D27471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357" name="【庁舎】&#10;有形固定資産減価償却率平均値テキスト">
          <a:extLst>
            <a:ext uri="{FF2B5EF4-FFF2-40B4-BE49-F238E27FC236}">
              <a16:creationId xmlns:a16="http://schemas.microsoft.com/office/drawing/2014/main" id="{57E4D834-E200-4007-8DB3-BF1D416F9076}"/>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358" name="フローチャート: 判断 357">
          <a:extLst>
            <a:ext uri="{FF2B5EF4-FFF2-40B4-BE49-F238E27FC236}">
              <a16:creationId xmlns:a16="http://schemas.microsoft.com/office/drawing/2014/main" id="{CA028762-268D-49CC-B599-F0DAA4600169}"/>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359" name="フローチャート: 判断 358">
          <a:extLst>
            <a:ext uri="{FF2B5EF4-FFF2-40B4-BE49-F238E27FC236}">
              <a16:creationId xmlns:a16="http://schemas.microsoft.com/office/drawing/2014/main" id="{139E8124-CF42-4A38-9FA4-724888F0AD4A}"/>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360" name="フローチャート: 判断 359">
          <a:extLst>
            <a:ext uri="{FF2B5EF4-FFF2-40B4-BE49-F238E27FC236}">
              <a16:creationId xmlns:a16="http://schemas.microsoft.com/office/drawing/2014/main" id="{0CF3BE68-6737-4AA6-A29F-8F9D94427753}"/>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361" name="フローチャート: 判断 360">
          <a:extLst>
            <a:ext uri="{FF2B5EF4-FFF2-40B4-BE49-F238E27FC236}">
              <a16:creationId xmlns:a16="http://schemas.microsoft.com/office/drawing/2014/main" id="{195577CC-4EBC-4A22-B5E5-AC502AE6A268}"/>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362" name="フローチャート: 判断 361">
          <a:extLst>
            <a:ext uri="{FF2B5EF4-FFF2-40B4-BE49-F238E27FC236}">
              <a16:creationId xmlns:a16="http://schemas.microsoft.com/office/drawing/2014/main" id="{A571DE57-DD19-4E48-A60F-98FBCBC9D4FD}"/>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72C3CD94-261B-4C0D-8CD7-C811657312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79BDE42E-B4EA-4811-B322-216A5BA386B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B64395D-EEE9-490A-99E9-99C8166E5F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722D3A4F-77C3-4198-A824-3FF23BB4214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AEE27370-3988-4673-9204-BF1CE508724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35198</xdr:rowOff>
    </xdr:from>
    <xdr:to>
      <xdr:col>81</xdr:col>
      <xdr:colOff>101600</xdr:colOff>
      <xdr:row>105</xdr:row>
      <xdr:rowOff>136798</xdr:rowOff>
    </xdr:to>
    <xdr:sp macro="" textlink="">
      <xdr:nvSpPr>
        <xdr:cNvPr id="368" name="楕円 367">
          <a:extLst>
            <a:ext uri="{FF2B5EF4-FFF2-40B4-BE49-F238E27FC236}">
              <a16:creationId xmlns:a16="http://schemas.microsoft.com/office/drawing/2014/main" id="{420F2819-7712-4A28-8BFF-04E3FAA8C484}"/>
            </a:ext>
          </a:extLst>
        </xdr:cNvPr>
        <xdr:cNvSpPr/>
      </xdr:nvSpPr>
      <xdr:spPr>
        <a:xfrm>
          <a:off x="15430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369" name="楕円 368">
          <a:extLst>
            <a:ext uri="{FF2B5EF4-FFF2-40B4-BE49-F238E27FC236}">
              <a16:creationId xmlns:a16="http://schemas.microsoft.com/office/drawing/2014/main" id="{5965E507-C3BB-4EA0-A695-A52CA2BB3E08}"/>
            </a:ext>
          </a:extLst>
        </xdr:cNvPr>
        <xdr:cNvSpPr/>
      </xdr:nvSpPr>
      <xdr:spPr>
        <a:xfrm>
          <a:off x="14541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28848</xdr:rowOff>
    </xdr:from>
    <xdr:to>
      <xdr:col>81</xdr:col>
      <xdr:colOff>50800</xdr:colOff>
      <xdr:row>105</xdr:row>
      <xdr:rowOff>85998</xdr:rowOff>
    </xdr:to>
    <xdr:cxnSp macro="">
      <xdr:nvCxnSpPr>
        <xdr:cNvPr id="370" name="直線コネクタ 369">
          <a:extLst>
            <a:ext uri="{FF2B5EF4-FFF2-40B4-BE49-F238E27FC236}">
              <a16:creationId xmlns:a16="http://schemas.microsoft.com/office/drawing/2014/main" id="{35FA226E-A659-4EB6-B3AB-6E82F923E6BB}"/>
            </a:ext>
          </a:extLst>
        </xdr:cNvPr>
        <xdr:cNvCxnSpPr/>
      </xdr:nvCxnSpPr>
      <xdr:spPr>
        <a:xfrm>
          <a:off x="14592300" y="180310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371" name="楕円 370">
          <a:extLst>
            <a:ext uri="{FF2B5EF4-FFF2-40B4-BE49-F238E27FC236}">
              <a16:creationId xmlns:a16="http://schemas.microsoft.com/office/drawing/2014/main" id="{52E0DE46-1836-4DAC-B156-A7509D516194}"/>
            </a:ext>
          </a:extLst>
        </xdr:cNvPr>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105</xdr:row>
      <xdr:rowOff>28848</xdr:rowOff>
    </xdr:to>
    <xdr:cxnSp macro="">
      <xdr:nvCxnSpPr>
        <xdr:cNvPr id="372" name="直線コネクタ 371">
          <a:extLst>
            <a:ext uri="{FF2B5EF4-FFF2-40B4-BE49-F238E27FC236}">
              <a16:creationId xmlns:a16="http://schemas.microsoft.com/office/drawing/2014/main" id="{0F9CCBD5-6EEA-4DC9-A5D6-6EC12A2A4166}"/>
            </a:ext>
          </a:extLst>
        </xdr:cNvPr>
        <xdr:cNvCxnSpPr/>
      </xdr:nvCxnSpPr>
      <xdr:spPr>
        <a:xfrm>
          <a:off x="13703300" y="1797558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36830</xdr:rowOff>
    </xdr:from>
    <xdr:to>
      <xdr:col>67</xdr:col>
      <xdr:colOff>101600</xdr:colOff>
      <xdr:row>104</xdr:row>
      <xdr:rowOff>138430</xdr:rowOff>
    </xdr:to>
    <xdr:sp macro="" textlink="">
      <xdr:nvSpPr>
        <xdr:cNvPr id="373" name="楕円 372">
          <a:extLst>
            <a:ext uri="{FF2B5EF4-FFF2-40B4-BE49-F238E27FC236}">
              <a16:creationId xmlns:a16="http://schemas.microsoft.com/office/drawing/2014/main" id="{EDA7F627-4DB5-4E30-B59E-48FBE752E22C}"/>
            </a:ext>
          </a:extLst>
        </xdr:cNvPr>
        <xdr:cNvSpPr/>
      </xdr:nvSpPr>
      <xdr:spPr>
        <a:xfrm>
          <a:off x="1276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87630</xdr:rowOff>
    </xdr:from>
    <xdr:to>
      <xdr:col>71</xdr:col>
      <xdr:colOff>177800</xdr:colOff>
      <xdr:row>104</xdr:row>
      <xdr:rowOff>144780</xdr:rowOff>
    </xdr:to>
    <xdr:cxnSp macro="">
      <xdr:nvCxnSpPr>
        <xdr:cNvPr id="374" name="直線コネクタ 373">
          <a:extLst>
            <a:ext uri="{FF2B5EF4-FFF2-40B4-BE49-F238E27FC236}">
              <a16:creationId xmlns:a16="http://schemas.microsoft.com/office/drawing/2014/main" id="{39CBB225-8CE0-49B9-880E-CDFE1080B501}"/>
            </a:ext>
          </a:extLst>
        </xdr:cNvPr>
        <xdr:cNvCxnSpPr/>
      </xdr:nvCxnSpPr>
      <xdr:spPr>
        <a:xfrm>
          <a:off x="12814300" y="17918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375" name="n_1aveValue【庁舎】&#10;有形固定資産減価償却率">
          <a:extLst>
            <a:ext uri="{FF2B5EF4-FFF2-40B4-BE49-F238E27FC236}">
              <a16:creationId xmlns:a16="http://schemas.microsoft.com/office/drawing/2014/main" id="{C9F3545D-5085-47E4-AFCE-DC7886DA09F8}"/>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376" name="n_2aveValue【庁舎】&#10;有形固定資産減価償却率">
          <a:extLst>
            <a:ext uri="{FF2B5EF4-FFF2-40B4-BE49-F238E27FC236}">
              <a16:creationId xmlns:a16="http://schemas.microsoft.com/office/drawing/2014/main" id="{5469F6A0-BEC4-4B75-A4EE-BD933412F6D9}"/>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377" name="n_3aveValue【庁舎】&#10;有形固定資産減価償却率">
          <a:extLst>
            <a:ext uri="{FF2B5EF4-FFF2-40B4-BE49-F238E27FC236}">
              <a16:creationId xmlns:a16="http://schemas.microsoft.com/office/drawing/2014/main" id="{0A14D357-9930-438E-ABCB-30B517D0B0BA}"/>
            </a:ext>
          </a:extLst>
        </xdr:cNvPr>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378" name="n_4aveValue【庁舎】&#10;有形固定資産減価償却率">
          <a:extLst>
            <a:ext uri="{FF2B5EF4-FFF2-40B4-BE49-F238E27FC236}">
              <a16:creationId xmlns:a16="http://schemas.microsoft.com/office/drawing/2014/main" id="{E68254B7-EF2E-4B2A-99AF-18EF86BB36CA}"/>
            </a:ext>
          </a:extLst>
        </xdr:cNvPr>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127925</xdr:rowOff>
    </xdr:from>
    <xdr:ext cx="405111" cy="259045"/>
    <xdr:sp macro="" textlink="">
      <xdr:nvSpPr>
        <xdr:cNvPr id="379" name="n_1mainValue【庁舎】&#10;有形固定資産減価償却率">
          <a:extLst>
            <a:ext uri="{FF2B5EF4-FFF2-40B4-BE49-F238E27FC236}">
              <a16:creationId xmlns:a16="http://schemas.microsoft.com/office/drawing/2014/main" id="{0E1FAE40-9FBF-4931-BDDA-EB2E9D5AAAF3}"/>
            </a:ext>
          </a:extLst>
        </xdr:cNvPr>
        <xdr:cNvSpPr txBox="1"/>
      </xdr:nvSpPr>
      <xdr:spPr>
        <a:xfrm>
          <a:off x="152660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70775</xdr:rowOff>
    </xdr:from>
    <xdr:ext cx="405111" cy="259045"/>
    <xdr:sp macro="" textlink="">
      <xdr:nvSpPr>
        <xdr:cNvPr id="380" name="n_2mainValue【庁舎】&#10;有形固定資産減価償却率">
          <a:extLst>
            <a:ext uri="{FF2B5EF4-FFF2-40B4-BE49-F238E27FC236}">
              <a16:creationId xmlns:a16="http://schemas.microsoft.com/office/drawing/2014/main" id="{3025C34B-D259-4CF0-98B3-18B1F6AE5E1C}"/>
            </a:ext>
          </a:extLst>
        </xdr:cNvPr>
        <xdr:cNvSpPr txBox="1"/>
      </xdr:nvSpPr>
      <xdr:spPr>
        <a:xfrm>
          <a:off x="14389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381" name="n_3mainValue【庁舎】&#10;有形固定資産減価償却率">
          <a:extLst>
            <a:ext uri="{FF2B5EF4-FFF2-40B4-BE49-F238E27FC236}">
              <a16:creationId xmlns:a16="http://schemas.microsoft.com/office/drawing/2014/main" id="{D8A794D1-DF8E-4DDC-AC73-DF2B96FA530A}"/>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154957</xdr:rowOff>
    </xdr:from>
    <xdr:ext cx="405111" cy="259045"/>
    <xdr:sp macro="" textlink="">
      <xdr:nvSpPr>
        <xdr:cNvPr id="382" name="n_4mainValue【庁舎】&#10;有形固定資産減価償却率">
          <a:extLst>
            <a:ext uri="{FF2B5EF4-FFF2-40B4-BE49-F238E27FC236}">
              <a16:creationId xmlns:a16="http://schemas.microsoft.com/office/drawing/2014/main" id="{637A899E-C2CF-4A85-878C-B8CA150BFB4E}"/>
            </a:ext>
          </a:extLst>
        </xdr:cNvPr>
        <xdr:cNvSpPr txBox="1"/>
      </xdr:nvSpPr>
      <xdr:spPr>
        <a:xfrm>
          <a:off x="12611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3" name="正方形/長方形 382">
          <a:extLst>
            <a:ext uri="{FF2B5EF4-FFF2-40B4-BE49-F238E27FC236}">
              <a16:creationId xmlns:a16="http://schemas.microsoft.com/office/drawing/2014/main" id="{C17FC288-88E8-4F5E-BB7C-0A50B61889B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4" name="正方形/長方形 383">
          <a:extLst>
            <a:ext uri="{FF2B5EF4-FFF2-40B4-BE49-F238E27FC236}">
              <a16:creationId xmlns:a16="http://schemas.microsoft.com/office/drawing/2014/main" id="{FC5FC414-1C0F-4BCC-876D-F212F7711A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5" name="正方形/長方形 384">
          <a:extLst>
            <a:ext uri="{FF2B5EF4-FFF2-40B4-BE49-F238E27FC236}">
              <a16:creationId xmlns:a16="http://schemas.microsoft.com/office/drawing/2014/main" id="{446F939D-3C0A-46E4-BDAB-53FBBA0728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6" name="正方形/長方形 385">
          <a:extLst>
            <a:ext uri="{FF2B5EF4-FFF2-40B4-BE49-F238E27FC236}">
              <a16:creationId xmlns:a16="http://schemas.microsoft.com/office/drawing/2014/main" id="{B67D8E5D-D027-49D8-82F6-E243D01355A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7" name="正方形/長方形 386">
          <a:extLst>
            <a:ext uri="{FF2B5EF4-FFF2-40B4-BE49-F238E27FC236}">
              <a16:creationId xmlns:a16="http://schemas.microsoft.com/office/drawing/2014/main" id="{64CA33D6-E4F1-450A-9B42-25912A7942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8" name="正方形/長方形 387">
          <a:extLst>
            <a:ext uri="{FF2B5EF4-FFF2-40B4-BE49-F238E27FC236}">
              <a16:creationId xmlns:a16="http://schemas.microsoft.com/office/drawing/2014/main" id="{70B082AC-8A62-4E75-A2E3-47D495BF6D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9" name="正方形/長方形 388">
          <a:extLst>
            <a:ext uri="{FF2B5EF4-FFF2-40B4-BE49-F238E27FC236}">
              <a16:creationId xmlns:a16="http://schemas.microsoft.com/office/drawing/2014/main" id="{1DC0038A-FBC0-4663-82AE-8874BFA19A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0" name="正方形/長方形 389">
          <a:extLst>
            <a:ext uri="{FF2B5EF4-FFF2-40B4-BE49-F238E27FC236}">
              <a16:creationId xmlns:a16="http://schemas.microsoft.com/office/drawing/2014/main" id="{13E85DA6-D866-4EEF-A7F6-876441F851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1" name="テキスト ボックス 390">
          <a:extLst>
            <a:ext uri="{FF2B5EF4-FFF2-40B4-BE49-F238E27FC236}">
              <a16:creationId xmlns:a16="http://schemas.microsoft.com/office/drawing/2014/main" id="{61C9D4A1-598E-4534-9A68-1FB2648943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2" name="直線コネクタ 391">
          <a:extLst>
            <a:ext uri="{FF2B5EF4-FFF2-40B4-BE49-F238E27FC236}">
              <a16:creationId xmlns:a16="http://schemas.microsoft.com/office/drawing/2014/main" id="{F6F7FA40-7D17-47B2-8F55-22D71E3B24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93" name="直線コネクタ 392">
          <a:extLst>
            <a:ext uri="{FF2B5EF4-FFF2-40B4-BE49-F238E27FC236}">
              <a16:creationId xmlns:a16="http://schemas.microsoft.com/office/drawing/2014/main" id="{FAEFC336-7E14-481D-A51D-2952E0ACCB3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D0027BD1-D34D-4EF1-B6E7-907DA74BA6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95" name="直線コネクタ 394">
          <a:extLst>
            <a:ext uri="{FF2B5EF4-FFF2-40B4-BE49-F238E27FC236}">
              <a16:creationId xmlns:a16="http://schemas.microsoft.com/office/drawing/2014/main" id="{5D4C9D8D-9FED-4E0F-879A-3E0023B4EC1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96" name="テキスト ボックス 395">
          <a:extLst>
            <a:ext uri="{FF2B5EF4-FFF2-40B4-BE49-F238E27FC236}">
              <a16:creationId xmlns:a16="http://schemas.microsoft.com/office/drawing/2014/main" id="{D301255D-0E84-4C81-B7B4-7F86F2B48CB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97" name="直線コネクタ 396">
          <a:extLst>
            <a:ext uri="{FF2B5EF4-FFF2-40B4-BE49-F238E27FC236}">
              <a16:creationId xmlns:a16="http://schemas.microsoft.com/office/drawing/2014/main" id="{2B60C0C0-D7E7-4F9B-AFAB-2F7F99982BB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98" name="テキスト ボックス 397">
          <a:extLst>
            <a:ext uri="{FF2B5EF4-FFF2-40B4-BE49-F238E27FC236}">
              <a16:creationId xmlns:a16="http://schemas.microsoft.com/office/drawing/2014/main" id="{6A133BD5-332E-4BE6-A8E0-6A434D62E50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99" name="直線コネクタ 398">
          <a:extLst>
            <a:ext uri="{FF2B5EF4-FFF2-40B4-BE49-F238E27FC236}">
              <a16:creationId xmlns:a16="http://schemas.microsoft.com/office/drawing/2014/main" id="{2AD1DE55-AF8B-4C44-90DE-BBFA0394B05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00" name="テキスト ボックス 399">
          <a:extLst>
            <a:ext uri="{FF2B5EF4-FFF2-40B4-BE49-F238E27FC236}">
              <a16:creationId xmlns:a16="http://schemas.microsoft.com/office/drawing/2014/main" id="{CB6B29B1-44BE-4052-9A41-14A2C04C276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01" name="直線コネクタ 400">
          <a:extLst>
            <a:ext uri="{FF2B5EF4-FFF2-40B4-BE49-F238E27FC236}">
              <a16:creationId xmlns:a16="http://schemas.microsoft.com/office/drawing/2014/main" id="{C8B35F8A-897B-4D1D-8B6C-7018880EFEC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02" name="テキスト ボックス 401">
          <a:extLst>
            <a:ext uri="{FF2B5EF4-FFF2-40B4-BE49-F238E27FC236}">
              <a16:creationId xmlns:a16="http://schemas.microsoft.com/office/drawing/2014/main" id="{3C6C0818-4211-4244-BB50-936AFF7C2F7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03" name="直線コネクタ 402">
          <a:extLst>
            <a:ext uri="{FF2B5EF4-FFF2-40B4-BE49-F238E27FC236}">
              <a16:creationId xmlns:a16="http://schemas.microsoft.com/office/drawing/2014/main" id="{5FAC3ACA-9790-4CB9-962E-165CDFFB607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04" name="テキスト ボックス 403">
          <a:extLst>
            <a:ext uri="{FF2B5EF4-FFF2-40B4-BE49-F238E27FC236}">
              <a16:creationId xmlns:a16="http://schemas.microsoft.com/office/drawing/2014/main" id="{F677FC7A-3873-42B5-BA36-AC10AFB518C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5" name="直線コネクタ 404">
          <a:extLst>
            <a:ext uri="{FF2B5EF4-FFF2-40B4-BE49-F238E27FC236}">
              <a16:creationId xmlns:a16="http://schemas.microsoft.com/office/drawing/2014/main" id="{7EBFF5B1-79BE-48C1-A220-BCD3E77E69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6" name="テキスト ボックス 405">
          <a:extLst>
            <a:ext uri="{FF2B5EF4-FFF2-40B4-BE49-F238E27FC236}">
              <a16:creationId xmlns:a16="http://schemas.microsoft.com/office/drawing/2014/main" id="{1E319504-B47B-4301-BF80-B8DC03E6273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7" name="【庁舎】&#10;一人当たり面積グラフ枠">
          <a:extLst>
            <a:ext uri="{FF2B5EF4-FFF2-40B4-BE49-F238E27FC236}">
              <a16:creationId xmlns:a16="http://schemas.microsoft.com/office/drawing/2014/main" id="{A40B1ABD-75E7-43A0-B0E4-EFDCC263508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408" name="直線コネクタ 407">
          <a:extLst>
            <a:ext uri="{FF2B5EF4-FFF2-40B4-BE49-F238E27FC236}">
              <a16:creationId xmlns:a16="http://schemas.microsoft.com/office/drawing/2014/main" id="{5C275277-0B82-492E-9ADE-10FA927E1822}"/>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409" name="【庁舎】&#10;一人当たり面積最小値テキスト">
          <a:extLst>
            <a:ext uri="{FF2B5EF4-FFF2-40B4-BE49-F238E27FC236}">
              <a16:creationId xmlns:a16="http://schemas.microsoft.com/office/drawing/2014/main" id="{4089A2F5-4905-4952-A3A7-57B092AA71B2}"/>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410" name="直線コネクタ 409">
          <a:extLst>
            <a:ext uri="{FF2B5EF4-FFF2-40B4-BE49-F238E27FC236}">
              <a16:creationId xmlns:a16="http://schemas.microsoft.com/office/drawing/2014/main" id="{61218DB3-B50C-43E7-8C99-34B175EBF649}"/>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411" name="【庁舎】&#10;一人当たり面積最大値テキスト">
          <a:extLst>
            <a:ext uri="{FF2B5EF4-FFF2-40B4-BE49-F238E27FC236}">
              <a16:creationId xmlns:a16="http://schemas.microsoft.com/office/drawing/2014/main" id="{530E395A-2E21-4FD7-B59D-BD3A10274D18}"/>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412" name="直線コネクタ 411">
          <a:extLst>
            <a:ext uri="{FF2B5EF4-FFF2-40B4-BE49-F238E27FC236}">
              <a16:creationId xmlns:a16="http://schemas.microsoft.com/office/drawing/2014/main" id="{20D13B1E-516C-4849-96FD-C45661FF775A}"/>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413" name="【庁舎】&#10;一人当たり面積平均値テキスト">
          <a:extLst>
            <a:ext uri="{FF2B5EF4-FFF2-40B4-BE49-F238E27FC236}">
              <a16:creationId xmlns:a16="http://schemas.microsoft.com/office/drawing/2014/main" id="{985A2385-109E-4D78-BC67-987C12F93886}"/>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414" name="フローチャート: 判断 413">
          <a:extLst>
            <a:ext uri="{FF2B5EF4-FFF2-40B4-BE49-F238E27FC236}">
              <a16:creationId xmlns:a16="http://schemas.microsoft.com/office/drawing/2014/main" id="{C21442F3-ADAB-4CDA-95B4-EF88B043CA4C}"/>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415" name="フローチャート: 判断 414">
          <a:extLst>
            <a:ext uri="{FF2B5EF4-FFF2-40B4-BE49-F238E27FC236}">
              <a16:creationId xmlns:a16="http://schemas.microsoft.com/office/drawing/2014/main" id="{1093EF75-2EB7-4708-8A03-CE8406407C17}"/>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416" name="フローチャート: 判断 415">
          <a:extLst>
            <a:ext uri="{FF2B5EF4-FFF2-40B4-BE49-F238E27FC236}">
              <a16:creationId xmlns:a16="http://schemas.microsoft.com/office/drawing/2014/main" id="{13903E49-922C-4B7C-9B7D-D1E4CE85151E}"/>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417" name="フローチャート: 判断 416">
          <a:extLst>
            <a:ext uri="{FF2B5EF4-FFF2-40B4-BE49-F238E27FC236}">
              <a16:creationId xmlns:a16="http://schemas.microsoft.com/office/drawing/2014/main" id="{E0402FED-4DE7-470F-B0DE-3F853B1C0F85}"/>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418" name="フローチャート: 判断 417">
          <a:extLst>
            <a:ext uri="{FF2B5EF4-FFF2-40B4-BE49-F238E27FC236}">
              <a16:creationId xmlns:a16="http://schemas.microsoft.com/office/drawing/2014/main" id="{4D7C216B-C9C9-47B0-B3D5-8E6D573FACC6}"/>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0A49187-DE32-40F7-95B8-F324DA9913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25094236-8669-4140-BC08-6C44BBB92F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24E5C339-52F4-444A-8F23-5AA2191E99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CA23E278-71AB-4A5D-B862-7381BB4CD75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3F31EC55-D52A-4F44-90C3-2CC2104454D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424" name="楕円 423">
          <a:extLst>
            <a:ext uri="{FF2B5EF4-FFF2-40B4-BE49-F238E27FC236}">
              <a16:creationId xmlns:a16="http://schemas.microsoft.com/office/drawing/2014/main" id="{D131C0DD-4D7F-458A-B040-8DD67F1CC206}"/>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102688</xdr:rowOff>
    </xdr:from>
    <xdr:to>
      <xdr:col>107</xdr:col>
      <xdr:colOff>101600</xdr:colOff>
      <xdr:row>107</xdr:row>
      <xdr:rowOff>32838</xdr:rowOff>
    </xdr:to>
    <xdr:sp macro="" textlink="">
      <xdr:nvSpPr>
        <xdr:cNvPr id="425" name="楕円 424">
          <a:extLst>
            <a:ext uri="{FF2B5EF4-FFF2-40B4-BE49-F238E27FC236}">
              <a16:creationId xmlns:a16="http://schemas.microsoft.com/office/drawing/2014/main" id="{7C733EB2-B6E8-4573-8045-52F0936B4C29}"/>
            </a:ext>
          </a:extLst>
        </xdr:cNvPr>
        <xdr:cNvSpPr/>
      </xdr:nvSpPr>
      <xdr:spPr>
        <a:xfrm>
          <a:off x="20383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153488</xdr:rowOff>
    </xdr:to>
    <xdr:cxnSp macro="">
      <xdr:nvCxnSpPr>
        <xdr:cNvPr id="426" name="直線コネクタ 425">
          <a:extLst>
            <a:ext uri="{FF2B5EF4-FFF2-40B4-BE49-F238E27FC236}">
              <a16:creationId xmlns:a16="http://schemas.microsoft.com/office/drawing/2014/main" id="{8388C05B-972E-4B97-A266-E90704F6C162}"/>
            </a:ext>
          </a:extLst>
        </xdr:cNvPr>
        <xdr:cNvCxnSpPr/>
      </xdr:nvCxnSpPr>
      <xdr:spPr>
        <a:xfrm flipV="1">
          <a:off x="20434300" y="1831848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110308</xdr:rowOff>
    </xdr:from>
    <xdr:to>
      <xdr:col>102</xdr:col>
      <xdr:colOff>165100</xdr:colOff>
      <xdr:row>107</xdr:row>
      <xdr:rowOff>40458</xdr:rowOff>
    </xdr:to>
    <xdr:sp macro="" textlink="">
      <xdr:nvSpPr>
        <xdr:cNvPr id="427" name="楕円 426">
          <a:extLst>
            <a:ext uri="{FF2B5EF4-FFF2-40B4-BE49-F238E27FC236}">
              <a16:creationId xmlns:a16="http://schemas.microsoft.com/office/drawing/2014/main" id="{38478238-CAFB-40A1-B0A9-ADF2A5375D5A}"/>
            </a:ext>
          </a:extLst>
        </xdr:cNvPr>
        <xdr:cNvSpPr/>
      </xdr:nvSpPr>
      <xdr:spPr>
        <a:xfrm>
          <a:off x="19494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153488</xdr:rowOff>
    </xdr:from>
    <xdr:to>
      <xdr:col>107</xdr:col>
      <xdr:colOff>50800</xdr:colOff>
      <xdr:row>106</xdr:row>
      <xdr:rowOff>161108</xdr:rowOff>
    </xdr:to>
    <xdr:cxnSp macro="">
      <xdr:nvCxnSpPr>
        <xdr:cNvPr id="428" name="直線コネクタ 427">
          <a:extLst>
            <a:ext uri="{FF2B5EF4-FFF2-40B4-BE49-F238E27FC236}">
              <a16:creationId xmlns:a16="http://schemas.microsoft.com/office/drawing/2014/main" id="{8C81F5BD-B366-41A0-952C-1ABDBDBDF3A6}"/>
            </a:ext>
          </a:extLst>
        </xdr:cNvPr>
        <xdr:cNvCxnSpPr/>
      </xdr:nvCxnSpPr>
      <xdr:spPr>
        <a:xfrm flipV="1">
          <a:off x="19545300" y="1832718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119018</xdr:rowOff>
    </xdr:from>
    <xdr:to>
      <xdr:col>98</xdr:col>
      <xdr:colOff>38100</xdr:colOff>
      <xdr:row>107</xdr:row>
      <xdr:rowOff>49168</xdr:rowOff>
    </xdr:to>
    <xdr:sp macro="" textlink="">
      <xdr:nvSpPr>
        <xdr:cNvPr id="429" name="楕円 428">
          <a:extLst>
            <a:ext uri="{FF2B5EF4-FFF2-40B4-BE49-F238E27FC236}">
              <a16:creationId xmlns:a16="http://schemas.microsoft.com/office/drawing/2014/main" id="{B742BC53-0E2F-44B2-A4BC-99BE3E2DFFEE}"/>
            </a:ext>
          </a:extLst>
        </xdr:cNvPr>
        <xdr:cNvSpPr/>
      </xdr:nvSpPr>
      <xdr:spPr>
        <a:xfrm>
          <a:off x="18605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161108</xdr:rowOff>
    </xdr:from>
    <xdr:to>
      <xdr:col>102</xdr:col>
      <xdr:colOff>114300</xdr:colOff>
      <xdr:row>106</xdr:row>
      <xdr:rowOff>169818</xdr:rowOff>
    </xdr:to>
    <xdr:cxnSp macro="">
      <xdr:nvCxnSpPr>
        <xdr:cNvPr id="430" name="直線コネクタ 429">
          <a:extLst>
            <a:ext uri="{FF2B5EF4-FFF2-40B4-BE49-F238E27FC236}">
              <a16:creationId xmlns:a16="http://schemas.microsoft.com/office/drawing/2014/main" id="{13A81862-0980-487C-B488-06AB8B9536ED}"/>
            </a:ext>
          </a:extLst>
        </xdr:cNvPr>
        <xdr:cNvCxnSpPr/>
      </xdr:nvCxnSpPr>
      <xdr:spPr>
        <a:xfrm flipV="1">
          <a:off x="18656300" y="1833480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431" name="n_1aveValue【庁舎】&#10;一人当たり面積">
          <a:extLst>
            <a:ext uri="{FF2B5EF4-FFF2-40B4-BE49-F238E27FC236}">
              <a16:creationId xmlns:a16="http://schemas.microsoft.com/office/drawing/2014/main" id="{15971AF1-B151-4039-877B-994703469E61}"/>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432" name="n_2aveValue【庁舎】&#10;一人当たり面積">
          <a:extLst>
            <a:ext uri="{FF2B5EF4-FFF2-40B4-BE49-F238E27FC236}">
              <a16:creationId xmlns:a16="http://schemas.microsoft.com/office/drawing/2014/main" id="{63F58AAB-C6CE-44B6-99E1-133BF42D0708}"/>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433" name="n_3aveValue【庁舎】&#10;一人当たり面積">
          <a:extLst>
            <a:ext uri="{FF2B5EF4-FFF2-40B4-BE49-F238E27FC236}">
              <a16:creationId xmlns:a16="http://schemas.microsoft.com/office/drawing/2014/main" id="{F5C23CE1-7DF2-4942-A16D-377E2A003AEF}"/>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434" name="n_4aveValue【庁舎】&#10;一人当たり面積">
          <a:extLst>
            <a:ext uri="{FF2B5EF4-FFF2-40B4-BE49-F238E27FC236}">
              <a16:creationId xmlns:a16="http://schemas.microsoft.com/office/drawing/2014/main" id="{B37DDEC6-8888-4BF5-9C8B-049AD8814F5D}"/>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435" name="n_1mainValue【庁舎】&#10;一人当たり面積">
          <a:extLst>
            <a:ext uri="{FF2B5EF4-FFF2-40B4-BE49-F238E27FC236}">
              <a16:creationId xmlns:a16="http://schemas.microsoft.com/office/drawing/2014/main" id="{EF2785C4-76D6-4D23-93A8-343E164474CD}"/>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23965</xdr:rowOff>
    </xdr:from>
    <xdr:ext cx="469744" cy="259045"/>
    <xdr:sp macro="" textlink="">
      <xdr:nvSpPr>
        <xdr:cNvPr id="436" name="n_2mainValue【庁舎】&#10;一人当たり面積">
          <a:extLst>
            <a:ext uri="{FF2B5EF4-FFF2-40B4-BE49-F238E27FC236}">
              <a16:creationId xmlns:a16="http://schemas.microsoft.com/office/drawing/2014/main" id="{677033BC-AAA3-477A-B424-A075B2CB9C9A}"/>
            </a:ext>
          </a:extLst>
        </xdr:cNvPr>
        <xdr:cNvSpPr txBox="1"/>
      </xdr:nvSpPr>
      <xdr:spPr>
        <a:xfrm>
          <a:off x="20199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31585</xdr:rowOff>
    </xdr:from>
    <xdr:ext cx="469744" cy="259045"/>
    <xdr:sp macro="" textlink="">
      <xdr:nvSpPr>
        <xdr:cNvPr id="437" name="n_3mainValue【庁舎】&#10;一人当たり面積">
          <a:extLst>
            <a:ext uri="{FF2B5EF4-FFF2-40B4-BE49-F238E27FC236}">
              <a16:creationId xmlns:a16="http://schemas.microsoft.com/office/drawing/2014/main" id="{82E2B845-DD6B-434C-942D-AB09EDC62816}"/>
            </a:ext>
          </a:extLst>
        </xdr:cNvPr>
        <xdr:cNvSpPr txBox="1"/>
      </xdr:nvSpPr>
      <xdr:spPr>
        <a:xfrm>
          <a:off x="19310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40295</xdr:rowOff>
    </xdr:from>
    <xdr:ext cx="469744" cy="259045"/>
    <xdr:sp macro="" textlink="">
      <xdr:nvSpPr>
        <xdr:cNvPr id="438" name="n_4mainValue【庁舎】&#10;一人当たり面積">
          <a:extLst>
            <a:ext uri="{FF2B5EF4-FFF2-40B4-BE49-F238E27FC236}">
              <a16:creationId xmlns:a16="http://schemas.microsoft.com/office/drawing/2014/main" id="{E41ABF15-5005-4BCC-B144-3DF4E3C0AC45}"/>
            </a:ext>
          </a:extLst>
        </xdr:cNvPr>
        <xdr:cNvSpPr txBox="1"/>
      </xdr:nvSpPr>
      <xdr:spPr>
        <a:xfrm>
          <a:off x="18421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9" name="正方形/長方形 438">
          <a:extLst>
            <a:ext uri="{FF2B5EF4-FFF2-40B4-BE49-F238E27FC236}">
              <a16:creationId xmlns:a16="http://schemas.microsoft.com/office/drawing/2014/main" id="{ED2D3782-BA05-4B42-8C3F-D060750CA2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0" name="正方形/長方形 439">
          <a:extLst>
            <a:ext uri="{FF2B5EF4-FFF2-40B4-BE49-F238E27FC236}">
              <a16:creationId xmlns:a16="http://schemas.microsoft.com/office/drawing/2014/main" id="{41D1DF4E-2A78-4548-8029-05AA32E304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1" name="テキスト ボックス 440">
          <a:extLst>
            <a:ext uri="{FF2B5EF4-FFF2-40B4-BE49-F238E27FC236}">
              <a16:creationId xmlns:a16="http://schemas.microsoft.com/office/drawing/2014/main" id="{40F7B40E-D0DE-488A-9449-26035B91C1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消防施設の減価償却率について、防災拠点施設の完成に伴い、改善している。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年度分について、鋭意製作中。</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8,279
8,198
330.37
8,111,474
7,803,963
298,945
3,911,086
6,603,213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基準財政収入額については、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の消費税増加に伴う、消費税交付金が増加し、基準財政需要額については、医師不足対策や集落維持対策などの事業に対し、地域社会再生事業費の創設、会計年度任用職員の運営に伴う包括算定経費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、臨時財政対策債や過疎債・辺地債等に対する交付税算入分の公債費が増加し、財政力指数は同値となった。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個人町民税・軽自動車税の収納率は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であり、固定資産税についても現年の収納率は、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ポイント向上している。収納率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の税については、今後も維持していくと共に、固定資産税については、現年の収納に力を入れることで、滞納額の圧縮につなげ、財政基盤の強化に努める。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ポイント悪化した。扶助費と維持補修費以外の経費については、前年と比較し増加している。特に人件費、公債費は毎年増加しており、公債費については令和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年にピークを迎える。計画的な新規職員採用・地方債発行を行い、物件費・補助費について、事業の見直しを随時行い、経常経費の削減に努める。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140716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6043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6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36830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7008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64</xdr:row>
      <xdr:rowOff>97282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025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65295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例年以上に降雪量が多い年であり、赤倉スキー場に係る費用・除雪にかかる人件費が増加した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また、人件費について、職員の昇給に係る増加のほかに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地方公務員法の改正により、臨時職員から会計年度任用職員となったことにより、増加している。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湯けむり館・赤倉スキー場は、指定管理者制度の導入を視野に入れ運営を行っていく。維持修繕費については、今後老朽化した施設に対する経費が増える見込みとなるため、公共施設管理計画・個別管理計画に従い、施設等見直し、経費の削減に努め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21645</xdr:rowOff>
    </xdr:from>
    <xdr:to>
      <xdr:col>23</xdr:col>
      <xdr:colOff>133350</xdr:colOff>
      <xdr:row>83</xdr:row>
      <xdr:rowOff>124188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51995"/>
          <a:ext cx="8382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21645</xdr:rowOff>
    </xdr:from>
    <xdr:to>
      <xdr:col>19</xdr:col>
      <xdr:colOff>133350</xdr:colOff>
      <xdr:row>83</xdr:row>
      <xdr:rowOff>42445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251995"/>
          <a:ext cx="889000" cy="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25237</xdr:rowOff>
    </xdr:from>
    <xdr:to>
      <xdr:col>15</xdr:col>
      <xdr:colOff>82550</xdr:colOff>
      <xdr:row>83</xdr:row>
      <xdr:rowOff>42445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55587"/>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155997</xdr:rowOff>
    </xdr:from>
    <xdr:to>
      <xdr:col>11</xdr:col>
      <xdr:colOff>31750</xdr:colOff>
      <xdr:row>83</xdr:row>
      <xdr:rowOff>25237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1489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73388</xdr:rowOff>
    </xdr:from>
    <xdr:to>
      <xdr:col>23</xdr:col>
      <xdr:colOff>184150</xdr:colOff>
      <xdr:row>84</xdr:row>
      <xdr:rowOff>3538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0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45465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142295</xdr:rowOff>
    </xdr:from>
    <xdr:to>
      <xdr:col>19</xdr:col>
      <xdr:colOff>184150</xdr:colOff>
      <xdr:row>83</xdr:row>
      <xdr:rowOff>72445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0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57222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87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163095</xdr:rowOff>
    </xdr:from>
    <xdr:to>
      <xdr:col>15</xdr:col>
      <xdr:colOff>133350</xdr:colOff>
      <xdr:row>83</xdr:row>
      <xdr:rowOff>93245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78022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0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145887</xdr:rowOff>
    </xdr:from>
    <xdr:to>
      <xdr:col>11</xdr:col>
      <xdr:colOff>82550</xdr:colOff>
      <xdr:row>83</xdr:row>
      <xdr:rowOff>76037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60814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9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105197</xdr:rowOff>
    </xdr:from>
    <xdr:to>
      <xdr:col>7</xdr:col>
      <xdr:colOff>31750</xdr:colOff>
      <xdr:row>83</xdr:row>
      <xdr:rowOff>35347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20124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5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　職員採用の際、大卒・高卒の採用が入り混じっているが、年を重ねるごとに、高卒の給与水準が、大卒の給与水準と同じとなっているため、ラスパイレス指数が高くなっている。地域の民間企業の給与状況を踏まえ、給与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23888</xdr:rowOff>
    </xdr:from>
    <xdr:to>
      <xdr:col>81</xdr:col>
      <xdr:colOff>44450</xdr:colOff>
      <xdr:row>89</xdr:row>
      <xdr:rowOff>92832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28293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23888</xdr:rowOff>
    </xdr:from>
    <xdr:to>
      <xdr:col>77</xdr:col>
      <xdr:colOff>44450</xdr:colOff>
      <xdr:row>89</xdr:row>
      <xdr:rowOff>58359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2829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58359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2944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35379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294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42032</xdr:rowOff>
    </xdr:from>
    <xdr:to>
      <xdr:col>81</xdr:col>
      <xdr:colOff>95250</xdr:colOff>
      <xdr:row>89</xdr:row>
      <xdr:rowOff>143632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109359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9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144538</xdr:rowOff>
    </xdr:from>
    <xdr:to>
      <xdr:col>77</xdr:col>
      <xdr:colOff>95250</xdr:colOff>
      <xdr:row>89</xdr:row>
      <xdr:rowOff>74688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59465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31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7559</xdr:rowOff>
    </xdr:from>
    <xdr:to>
      <xdr:col>73</xdr:col>
      <xdr:colOff>44450</xdr:colOff>
      <xdr:row>89</xdr:row>
      <xdr:rowOff>109159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93936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人口が減少し、一般職員等の数が去年と同じであったため、</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ポイント悪化した。定員適正化計画に基づき、退職人数に対し、新規職員採用を抑制している状況が基本となっている。義務的経費となる人件費の縮減のために定員管理を徹底していかなければならない。</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112871</xdr:rowOff>
    </xdr:from>
    <xdr:to>
      <xdr:col>81</xdr:col>
      <xdr:colOff>44450</xdr:colOff>
      <xdr:row>60</xdr:row>
      <xdr:rowOff>132175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9987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112871</xdr:rowOff>
    </xdr:from>
    <xdr:to>
      <xdr:col>77</xdr:col>
      <xdr:colOff>44450</xdr:colOff>
      <xdr:row>60</xdr:row>
      <xdr:rowOff>138811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399871"/>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122524</xdr:rowOff>
    </xdr:from>
    <xdr:to>
      <xdr:col>72</xdr:col>
      <xdr:colOff>203200</xdr:colOff>
      <xdr:row>60</xdr:row>
      <xdr:rowOff>138811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09524"/>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91154</xdr:rowOff>
    </xdr:from>
    <xdr:to>
      <xdr:col>68</xdr:col>
      <xdr:colOff>152400</xdr:colOff>
      <xdr:row>60</xdr:row>
      <xdr:rowOff>122524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78154"/>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81375</xdr:rowOff>
    </xdr:from>
    <xdr:to>
      <xdr:col>81</xdr:col>
      <xdr:colOff>95250</xdr:colOff>
      <xdr:row>61</xdr:row>
      <xdr:rowOff>11525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53452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62071</xdr:rowOff>
    </xdr:from>
    <xdr:to>
      <xdr:col>77</xdr:col>
      <xdr:colOff>95250</xdr:colOff>
      <xdr:row>60</xdr:row>
      <xdr:rowOff>163671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148448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35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88011</xdr:rowOff>
    </xdr:from>
    <xdr:to>
      <xdr:col>73</xdr:col>
      <xdr:colOff>44450</xdr:colOff>
      <xdr:row>61</xdr:row>
      <xdr:rowOff>18161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2938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6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71724</xdr:rowOff>
    </xdr:from>
    <xdr:to>
      <xdr:col>68</xdr:col>
      <xdr:colOff>203200</xdr:colOff>
      <xdr:row>61</xdr:row>
      <xdr:rowOff>1874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158101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4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40354</xdr:rowOff>
    </xdr:from>
    <xdr:to>
      <xdr:col>64</xdr:col>
      <xdr:colOff>152400</xdr:colOff>
      <xdr:row>60</xdr:row>
      <xdr:rowOff>141954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126731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1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年度について、元利償還金の金額が令和元年と比較し</a:t>
          </a:r>
          <a:r>
            <a:rPr kumimoji="1" lang="en-US" altLang="ja-JP" sz="1100">
              <a:latin typeface="ＭＳ Ｐゴシック" panose="020B0600070205080204" pitchFamily="50" charset="-128"/>
              <a:ea typeface="ＭＳ Ｐゴシック" panose="020B0600070205080204" pitchFamily="50" charset="-128"/>
            </a:rPr>
            <a:t>39,191</a:t>
          </a:r>
          <a:r>
            <a:rPr kumimoji="1" lang="ja-JP" altLang="en-US" sz="1100">
              <a:latin typeface="ＭＳ Ｐゴシック" panose="020B0600070205080204" pitchFamily="50" charset="-128"/>
              <a:ea typeface="ＭＳ Ｐゴシック" panose="020B0600070205080204" pitchFamily="50" charset="-128"/>
            </a:rPr>
            <a:t>千円増えている。これは、平成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事業のせみの湯整備や若者定住環境モデルタウンの再生可能エネルギー施設や造成に係る元金の償還が始まったことにより増加となった。一方で、普通交付税に、医師不足対策や集落維持対策などの事業に対し、地域社会再生事業費の項目が創設されたことにより、標準財政規模が増加したため前年度と同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が元金の返済額のピークであり、実質公債費比率も増加することが予想される。計画的に事業を行い、地方債発行の抑制・平準化を図ると共に、借入の際は今まで同様、過疎債や辺地債の発行を優先的に行う。</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65617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65617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25400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164677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297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改善した。充当可能基金について、ふるさともがみ応援基金など減少した基金もあるが、財政調整基金・減債基金のように積み増しを行えた基金もあり、全体を通して増額となった。公営企業への元利償還金に対する繰入金が償還に伴い減少する一方で、防災無線のデジタル化事業、堺田地区小規模水道事業等により、地方債残高が増えている。交付税に有利な地方債を使用し、基金の増額もあり、改善につながっている。しかし、町の人口は減少しているため、将来負担の平準化も考え、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149606</xdr:rowOff>
    </xdr:from>
    <xdr:to>
      <xdr:col>81</xdr:col>
      <xdr:colOff>44450</xdr:colOff>
      <xdr:row>16</xdr:row>
      <xdr:rowOff>67437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21356"/>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45720</xdr:rowOff>
    </xdr:from>
    <xdr:to>
      <xdr:col>77</xdr:col>
      <xdr:colOff>44450</xdr:colOff>
      <xdr:row>16</xdr:row>
      <xdr:rowOff>67437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78892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14351</xdr:rowOff>
    </xdr:from>
    <xdr:to>
      <xdr:col>72</xdr:col>
      <xdr:colOff>203200</xdr:colOff>
      <xdr:row>16</xdr:row>
      <xdr:rowOff>45720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75755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14351</xdr:rowOff>
    </xdr:from>
    <xdr:to>
      <xdr:col>68</xdr:col>
      <xdr:colOff>152400</xdr:colOff>
      <xdr:row>16</xdr:row>
      <xdr:rowOff>80306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757551"/>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98806</xdr:rowOff>
    </xdr:from>
    <xdr:to>
      <xdr:col>81</xdr:col>
      <xdr:colOff>95250</xdr:colOff>
      <xdr:row>16</xdr:row>
      <xdr:rowOff>28956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70883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4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16637</xdr:rowOff>
    </xdr:from>
    <xdr:to>
      <xdr:col>77</xdr:col>
      <xdr:colOff>95250</xdr:colOff>
      <xdr:row>16</xdr:row>
      <xdr:rowOff>118237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103014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46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166370</xdr:rowOff>
    </xdr:from>
    <xdr:to>
      <xdr:col>73</xdr:col>
      <xdr:colOff>44450</xdr:colOff>
      <xdr:row>16</xdr:row>
      <xdr:rowOff>96520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81297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135001</xdr:rowOff>
    </xdr:from>
    <xdr:to>
      <xdr:col>68</xdr:col>
      <xdr:colOff>203200</xdr:colOff>
      <xdr:row>16</xdr:row>
      <xdr:rowOff>65151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49928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29506</xdr:rowOff>
    </xdr:from>
    <xdr:to>
      <xdr:col>64</xdr:col>
      <xdr:colOff>152400</xdr:colOff>
      <xdr:row>16</xdr:row>
      <xdr:rowOff>131106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115883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5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8,279
8,198
330.37
8,111,474
7,803,963
298,945
3,911,086
6,603,213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地方公務員法の改正により、臨時職員から会計年度任用職員となり、性質も物件費から人件費となったため、増加した。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職について、職員数は去年と比較し、同人数であり、人事院勧告に基づく給与・手当の引き上げを行っているため一人当たりの平均給与月額は上がっている。今後、給与制度についての是正や退職者に対する新規職員採用を抑制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8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物件費が下がった要因として、地方公務員法の改正により、臨時職員から会計年度任用職員となり、性質も物件費から人件費となったため、減少している。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赤倉温泉スキー場について、降雪量が平年より多かったため、光熱費や圧雪車の燃料費が増加した。赤倉温泉スキー場ならびに湯けむり館の運営について、指定管理者制度の導入を視野に入れ、今後、運営を今後行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93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38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07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今年度について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類似団体・全国・山形県平均値よりも占める割合も低い。医療費の無償化、身体障がい者への給付等を引き続き行っているが、今年度より医療費の無償化の対象について、中学生から高校生まで広げた。過疎対策事業債（ソフト事業分）や障がい者総合支援給付費負担金等の国庫支出金が財源であり、一般財源等の充当額が低いことが要因である。</a:t>
          </a:r>
        </a:p>
        <a:p>
          <a:r>
            <a:rPr kumimoji="1" lang="ja-JP" altLang="en-US" sz="1300">
              <a:latin typeface="ＭＳ Ｐゴシック" panose="020B0600070205080204" pitchFamily="50" charset="-128"/>
              <a:ea typeface="ＭＳ Ｐゴシック" panose="020B0600070205080204" pitchFamily="50" charset="-128"/>
            </a:rPr>
            <a:t>　住民サービスの拡充と財政の健全化を図りながら、住民満足度を上げていく必要がある。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81280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81280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81280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81280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維持補修費ならびに繰出金について、降雪量が平年より多く、支出が増えたが、社会資本整備総合交付金や臨時道路除雪事業費補助金、ふるさと納税の活用により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高い状態が続いており、内訳としても、法非適用企業の元利償還金が基準になっている金額もあるため、法非適用企業の普通建設事業について、今後の更新計画等を参考とし、注視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119380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12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54610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20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77470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58</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50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ポイント増加している。賃金の節が廃止になったことや今まで報酬として支出を行っていた事業について、節の見直しや性質の見直しを行ったため、増加した。</a:t>
          </a:r>
        </a:p>
        <a:p>
          <a:r>
            <a:rPr kumimoji="1" lang="ja-JP" altLang="en-US" sz="1300">
              <a:latin typeface="ＭＳ Ｐゴシック" panose="020B0600070205080204" pitchFamily="50" charset="-128"/>
              <a:ea typeface="ＭＳ Ｐゴシック" panose="020B0600070205080204" pitchFamily="50" charset="-128"/>
            </a:rPr>
            <a:t>　一部事務組合の分担金・負担金と法適用事業への繰出金が構成費用の大半を占めているため、適正な繰出金を行い、一部事務組合の財政計画等を参考とし、今後の推移を注視する。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39</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6055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53848</xdr:rowOff>
    </xdr:from>
    <xdr:to>
      <xdr:col>78</xdr:col>
      <xdr:colOff>69850</xdr:colOff>
      <xdr:row>38</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68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278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年度のせみの湯整備や若者定住環境モデルタウンの再生可能エネルギー施設整備や造成ならびに臨時財政対策債の元金償還の開始により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今後は今まで以上に、投資的事業には計画性を持って臨み、地方債の発行抑制に努めていく。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106426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303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101854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88137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65278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2166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72153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ポイント悪化した。経常費用に対する財源に、ふるさと納税も活用されており、納税額の増減の影響が出る。町の貴重な財源となっているため、今後も寄付していただけるよう、事業を展開していく。</a:t>
          </a:r>
        </a:p>
        <a:p>
          <a:r>
            <a:rPr kumimoji="1" lang="ja-JP" altLang="en-US" sz="1300">
              <a:latin typeface="ＭＳ Ｐゴシック" panose="020B0600070205080204" pitchFamily="50" charset="-128"/>
              <a:ea typeface="ＭＳ Ｐゴシック" panose="020B0600070205080204" pitchFamily="50" charset="-128"/>
            </a:rPr>
            <a:t>　個々の性質別歳出について、人件費、補助費等の比重が高いため、定員管理の徹底や、一部事務組合、公営企業会計への補助費等の縮減に努めていく。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106426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62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78</xdr:row>
      <xdr:rowOff>17272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623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08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106426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77699</xdr:rowOff>
    </xdr:from>
    <xdr:to>
      <xdr:col>29</xdr:col>
      <xdr:colOff>127000</xdr:colOff>
      <xdr:row>17</xdr:row>
      <xdr:rowOff>81777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39974"/>
          <a:ext cx="647700" cy="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66553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28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77699</xdr:rowOff>
    </xdr:from>
    <xdr:to>
      <xdr:col>26</xdr:col>
      <xdr:colOff>50800</xdr:colOff>
      <xdr:row>17</xdr:row>
      <xdr:rowOff>108304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39974"/>
          <a:ext cx="698500" cy="3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108304</xdr:rowOff>
    </xdr:from>
    <xdr:to>
      <xdr:col>22</xdr:col>
      <xdr:colOff>114300</xdr:colOff>
      <xdr:row>17</xdr:row>
      <xdr:rowOff>146891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70579"/>
          <a:ext cx="698500" cy="38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146891</xdr:rowOff>
    </xdr:from>
    <xdr:to>
      <xdr:col>18</xdr:col>
      <xdr:colOff>177800</xdr:colOff>
      <xdr:row>18</xdr:row>
      <xdr:rowOff>6979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09166"/>
          <a:ext cx="698500" cy="3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30977</xdr:rowOff>
    </xdr:from>
    <xdr:to>
      <xdr:col>29</xdr:col>
      <xdr:colOff>177800</xdr:colOff>
      <xdr:row>17</xdr:row>
      <xdr:rowOff>132577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47504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3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26899</xdr:rowOff>
    </xdr:from>
    <xdr:to>
      <xdr:col>26</xdr:col>
      <xdr:colOff>101600</xdr:colOff>
      <xdr:row>17</xdr:row>
      <xdr:rowOff>128499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8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138676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5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57504</xdr:rowOff>
    </xdr:from>
    <xdr:to>
      <xdr:col>22</xdr:col>
      <xdr:colOff>165100</xdr:colOff>
      <xdr:row>17</xdr:row>
      <xdr:rowOff>159104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1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169281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96091</xdr:rowOff>
    </xdr:from>
    <xdr:to>
      <xdr:col>19</xdr:col>
      <xdr:colOff>38100</xdr:colOff>
      <xdr:row>18</xdr:row>
      <xdr:rowOff>26241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5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2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127629</xdr:rowOff>
    </xdr:from>
    <xdr:to>
      <xdr:col>15</xdr:col>
      <xdr:colOff>101600</xdr:colOff>
      <xdr:row>18</xdr:row>
      <xdr:rowOff>57779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8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67956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5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127767</xdr:rowOff>
    </xdr:from>
    <xdr:to>
      <xdr:col>29</xdr:col>
      <xdr:colOff>127000</xdr:colOff>
      <xdr:row>35</xdr:row>
      <xdr:rowOff>145810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38117"/>
          <a:ext cx="647700" cy="1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112544</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22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145810</xdr:rowOff>
    </xdr:from>
    <xdr:to>
      <xdr:col>26</xdr:col>
      <xdr:colOff>50800</xdr:colOff>
      <xdr:row>35</xdr:row>
      <xdr:rowOff>202748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56160"/>
          <a:ext cx="698500" cy="5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196135</xdr:rowOff>
    </xdr:from>
    <xdr:to>
      <xdr:col>22</xdr:col>
      <xdr:colOff>114300</xdr:colOff>
      <xdr:row>35</xdr:row>
      <xdr:rowOff>202748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06485"/>
          <a:ext cx="6985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196135</xdr:rowOff>
    </xdr:from>
    <xdr:to>
      <xdr:col>18</xdr:col>
      <xdr:colOff>177800</xdr:colOff>
      <xdr:row>35</xdr:row>
      <xdr:rowOff>248860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06485"/>
          <a:ext cx="698500" cy="5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76967</xdr:rowOff>
    </xdr:from>
    <xdr:to>
      <xdr:col>29</xdr:col>
      <xdr:colOff>177800</xdr:colOff>
      <xdr:row>35</xdr:row>
      <xdr:rowOff>178567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264944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3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95010</xdr:rowOff>
    </xdr:from>
    <xdr:to>
      <xdr:col>26</xdr:col>
      <xdr:colOff>101600</xdr:colOff>
      <xdr:row>35</xdr:row>
      <xdr:rowOff>196610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0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206787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7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151948</xdr:rowOff>
    </xdr:from>
    <xdr:to>
      <xdr:col>22</xdr:col>
      <xdr:colOff>165100</xdr:colOff>
      <xdr:row>35</xdr:row>
      <xdr:rowOff>253548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6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263725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145335</xdr:rowOff>
    </xdr:from>
    <xdr:to>
      <xdr:col>19</xdr:col>
      <xdr:colOff>38100</xdr:colOff>
      <xdr:row>35</xdr:row>
      <xdr:rowOff>246935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257112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198060</xdr:rowOff>
    </xdr:from>
    <xdr:to>
      <xdr:col>15</xdr:col>
      <xdr:colOff>101600</xdr:colOff>
      <xdr:row>35</xdr:row>
      <xdr:rowOff>299660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309837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8,279
8,198
330.37
8,111,474
7,803,963
298,945
3,911,086
6,603,213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89195</xdr:rowOff>
    </xdr:from>
    <xdr:to>
      <xdr:col>24</xdr:col>
      <xdr:colOff>63500</xdr:colOff>
      <xdr:row>36</xdr:row>
      <xdr:rowOff>45273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89945"/>
          <a:ext cx="838200" cy="1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45273</xdr:rowOff>
    </xdr:from>
    <xdr:to>
      <xdr:col>19</xdr:col>
      <xdr:colOff>177800</xdr:colOff>
      <xdr:row>36</xdr:row>
      <xdr:rowOff>58448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7473"/>
          <a:ext cx="8890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58448</xdr:rowOff>
    </xdr:from>
    <xdr:to>
      <xdr:col>15</xdr:col>
      <xdr:colOff>50800</xdr:colOff>
      <xdr:row>36</xdr:row>
      <xdr:rowOff>84402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0648"/>
          <a:ext cx="889000" cy="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84402</xdr:rowOff>
    </xdr:from>
    <xdr:to>
      <xdr:col>10</xdr:col>
      <xdr:colOff>114300</xdr:colOff>
      <xdr:row>36</xdr:row>
      <xdr:rowOff>113243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6602"/>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38395</xdr:rowOff>
    </xdr:from>
    <xdr:to>
      <xdr:col>24</xdr:col>
      <xdr:colOff>114300</xdr:colOff>
      <xdr:row>35</xdr:row>
      <xdr:rowOff>139995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61272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165923</xdr:rowOff>
    </xdr:from>
    <xdr:to>
      <xdr:col>20</xdr:col>
      <xdr:colOff>38100</xdr:colOff>
      <xdr:row>36</xdr:row>
      <xdr:rowOff>96073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4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7648</xdr:rowOff>
    </xdr:from>
    <xdr:to>
      <xdr:col>15</xdr:col>
      <xdr:colOff>101600</xdr:colOff>
      <xdr:row>36</xdr:row>
      <xdr:rowOff>109248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125775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5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33602</xdr:rowOff>
    </xdr:from>
    <xdr:to>
      <xdr:col>10</xdr:col>
      <xdr:colOff>165100</xdr:colOff>
      <xdr:row>36</xdr:row>
      <xdr:rowOff>135202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151729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8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62443</xdr:rowOff>
    </xdr:from>
    <xdr:to>
      <xdr:col>6</xdr:col>
      <xdr:colOff>38100</xdr:colOff>
      <xdr:row>36</xdr:row>
      <xdr:rowOff>164043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9120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96495</xdr:rowOff>
    </xdr:from>
    <xdr:to>
      <xdr:col>24</xdr:col>
      <xdr:colOff>63500</xdr:colOff>
      <xdr:row>56</xdr:row>
      <xdr:rowOff>106561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97695"/>
          <a:ext cx="8382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94319</xdr:rowOff>
    </xdr:from>
    <xdr:to>
      <xdr:col>19</xdr:col>
      <xdr:colOff>177800</xdr:colOff>
      <xdr:row>56</xdr:row>
      <xdr:rowOff>96495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9551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94319</xdr:rowOff>
    </xdr:from>
    <xdr:to>
      <xdr:col>15</xdr:col>
      <xdr:colOff>50800</xdr:colOff>
      <xdr:row>56</xdr:row>
      <xdr:rowOff>123351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95519"/>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116939</xdr:rowOff>
    </xdr:from>
    <xdr:to>
      <xdr:col>10</xdr:col>
      <xdr:colOff>114300</xdr:colOff>
      <xdr:row>56</xdr:row>
      <xdr:rowOff>123351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18139"/>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55761</xdr:rowOff>
    </xdr:from>
    <xdr:to>
      <xdr:col>24</xdr:col>
      <xdr:colOff>114300</xdr:colOff>
      <xdr:row>56</xdr:row>
      <xdr:rowOff>157361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5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78638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0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45695</xdr:rowOff>
    </xdr:from>
    <xdr:to>
      <xdr:col>20</xdr:col>
      <xdr:colOff>38100</xdr:colOff>
      <xdr:row>56</xdr:row>
      <xdr:rowOff>147295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163822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2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43519</xdr:rowOff>
    </xdr:from>
    <xdr:to>
      <xdr:col>15</xdr:col>
      <xdr:colOff>101600</xdr:colOff>
      <xdr:row>56</xdr:row>
      <xdr:rowOff>145119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161646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1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72551</xdr:rowOff>
    </xdr:from>
    <xdr:to>
      <xdr:col>10</xdr:col>
      <xdr:colOff>165100</xdr:colOff>
      <xdr:row>57</xdr:row>
      <xdr:rowOff>2701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19228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4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66139</xdr:rowOff>
    </xdr:from>
    <xdr:to>
      <xdr:col>6</xdr:col>
      <xdr:colOff>38100</xdr:colOff>
      <xdr:row>56</xdr:row>
      <xdr:rowOff>167739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158866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6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151918</xdr:rowOff>
    </xdr:from>
    <xdr:to>
      <xdr:col>24</xdr:col>
      <xdr:colOff>63500</xdr:colOff>
      <xdr:row>78</xdr:row>
      <xdr:rowOff>15063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82118"/>
          <a:ext cx="838200" cy="2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85026</xdr:rowOff>
    </xdr:from>
    <xdr:to>
      <xdr:col>19</xdr:col>
      <xdr:colOff>177800</xdr:colOff>
      <xdr:row>78</xdr:row>
      <xdr:rowOff>15063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86676"/>
          <a:ext cx="889000" cy="10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7632</xdr:rowOff>
    </xdr:from>
    <xdr:to>
      <xdr:col>15</xdr:col>
      <xdr:colOff>50800</xdr:colOff>
      <xdr:row>77</xdr:row>
      <xdr:rowOff>85026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09282"/>
          <a:ext cx="889000" cy="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7632</xdr:rowOff>
    </xdr:from>
    <xdr:to>
      <xdr:col>10</xdr:col>
      <xdr:colOff>114300</xdr:colOff>
      <xdr:row>77</xdr:row>
      <xdr:rowOff>145287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09282"/>
          <a:ext cx="889000" cy="1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101118</xdr:rowOff>
    </xdr:from>
    <xdr:to>
      <xdr:col>24</xdr:col>
      <xdr:colOff>114300</xdr:colOff>
      <xdr:row>77</xdr:row>
      <xdr:rowOff>31268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123995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135713</xdr:rowOff>
    </xdr:from>
    <xdr:to>
      <xdr:col>20</xdr:col>
      <xdr:colOff>38100</xdr:colOff>
      <xdr:row>78</xdr:row>
      <xdr:rowOff>65863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82390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34226</xdr:rowOff>
    </xdr:from>
    <xdr:to>
      <xdr:col>15</xdr:col>
      <xdr:colOff>101600</xdr:colOff>
      <xdr:row>77</xdr:row>
      <xdr:rowOff>135826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152353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128282</xdr:rowOff>
    </xdr:from>
    <xdr:to>
      <xdr:col>10</xdr:col>
      <xdr:colOff>165100</xdr:colOff>
      <xdr:row>77</xdr:row>
      <xdr:rowOff>58432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74960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94487</xdr:rowOff>
    </xdr:from>
    <xdr:to>
      <xdr:col>6</xdr:col>
      <xdr:colOff>38100</xdr:colOff>
      <xdr:row>78</xdr:row>
      <xdr:rowOff>24637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41164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7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124447</xdr:rowOff>
    </xdr:from>
    <xdr:to>
      <xdr:col>24</xdr:col>
      <xdr:colOff>63500</xdr:colOff>
      <xdr:row>98</xdr:row>
      <xdr:rowOff>9652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55097"/>
          <a:ext cx="8382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9652</xdr:rowOff>
    </xdr:from>
    <xdr:to>
      <xdr:col>19</xdr:col>
      <xdr:colOff>177800</xdr:colOff>
      <xdr:row>98</xdr:row>
      <xdr:rowOff>21107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11752"/>
          <a:ext cx="8890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11900</xdr:rowOff>
    </xdr:from>
    <xdr:to>
      <xdr:col>15</xdr:col>
      <xdr:colOff>50800</xdr:colOff>
      <xdr:row>98</xdr:row>
      <xdr:rowOff>21107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14000"/>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115164</xdr:rowOff>
    </xdr:from>
    <xdr:to>
      <xdr:col>10</xdr:col>
      <xdr:colOff>114300</xdr:colOff>
      <xdr:row>98</xdr:row>
      <xdr:rowOff>11900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45814"/>
          <a:ext cx="889000" cy="6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73647</xdr:rowOff>
    </xdr:from>
    <xdr:to>
      <xdr:col>24</xdr:col>
      <xdr:colOff>114300</xdr:colOff>
      <xdr:row>98</xdr:row>
      <xdr:rowOff>3797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0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52074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130302</xdr:rowOff>
    </xdr:from>
    <xdr:to>
      <xdr:col>20</xdr:col>
      <xdr:colOff>38100</xdr:colOff>
      <xdr:row>98</xdr:row>
      <xdr:rowOff>60452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51579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141757</xdr:rowOff>
    </xdr:from>
    <xdr:to>
      <xdr:col>15</xdr:col>
      <xdr:colOff>101600</xdr:colOff>
      <xdr:row>98</xdr:row>
      <xdr:rowOff>71907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63034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132550</xdr:rowOff>
    </xdr:from>
    <xdr:to>
      <xdr:col>10</xdr:col>
      <xdr:colOff>165100</xdr:colOff>
      <xdr:row>98</xdr:row>
      <xdr:rowOff>62700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53827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5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64364</xdr:rowOff>
    </xdr:from>
    <xdr:to>
      <xdr:col>6</xdr:col>
      <xdr:colOff>38100</xdr:colOff>
      <xdr:row>97</xdr:row>
      <xdr:rowOff>165964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157091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79654</xdr:rowOff>
    </xdr:from>
    <xdr:to>
      <xdr:col>55</xdr:col>
      <xdr:colOff>0</xdr:colOff>
      <xdr:row>37</xdr:row>
      <xdr:rowOff>135595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51854"/>
          <a:ext cx="838200" cy="22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135595</xdr:rowOff>
    </xdr:from>
    <xdr:to>
      <xdr:col>50</xdr:col>
      <xdr:colOff>114300</xdr:colOff>
      <xdr:row>37</xdr:row>
      <xdr:rowOff>142849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79245"/>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141121</xdr:rowOff>
    </xdr:from>
    <xdr:to>
      <xdr:col>45</xdr:col>
      <xdr:colOff>177800</xdr:colOff>
      <xdr:row>37</xdr:row>
      <xdr:rowOff>142849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84771"/>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127986</xdr:rowOff>
    </xdr:from>
    <xdr:to>
      <xdr:col>41</xdr:col>
      <xdr:colOff>50800</xdr:colOff>
      <xdr:row>37</xdr:row>
      <xdr:rowOff>141121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71636"/>
          <a:ext cx="889000" cy="1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28854</xdr:rowOff>
    </xdr:from>
    <xdr:to>
      <xdr:col>55</xdr:col>
      <xdr:colOff>50800</xdr:colOff>
      <xdr:row>36</xdr:row>
      <xdr:rowOff>130454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51731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5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84795</xdr:rowOff>
    </xdr:from>
    <xdr:to>
      <xdr:col>50</xdr:col>
      <xdr:colOff>165100</xdr:colOff>
      <xdr:row>38</xdr:row>
      <xdr:rowOff>14945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31472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92049</xdr:rowOff>
    </xdr:from>
    <xdr:to>
      <xdr:col>46</xdr:col>
      <xdr:colOff>38100</xdr:colOff>
      <xdr:row>38</xdr:row>
      <xdr:rowOff>22199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38726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1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90321</xdr:rowOff>
    </xdr:from>
    <xdr:to>
      <xdr:col>41</xdr:col>
      <xdr:colOff>101600</xdr:colOff>
      <xdr:row>38</xdr:row>
      <xdr:rowOff>20472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3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36998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0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77186</xdr:rowOff>
    </xdr:from>
    <xdr:to>
      <xdr:col>36</xdr:col>
      <xdr:colOff>165100</xdr:colOff>
      <xdr:row>38</xdr:row>
      <xdr:rowOff>7336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23863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9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84730</xdr:rowOff>
    </xdr:from>
    <xdr:to>
      <xdr:col>55</xdr:col>
      <xdr:colOff>0</xdr:colOff>
      <xdr:row>58</xdr:row>
      <xdr:rowOff>86800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28830"/>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84730</xdr:rowOff>
    </xdr:from>
    <xdr:to>
      <xdr:col>50</xdr:col>
      <xdr:colOff>114300</xdr:colOff>
      <xdr:row>58</xdr:row>
      <xdr:rowOff>93451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28830"/>
          <a:ext cx="8890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87119</xdr:rowOff>
    </xdr:from>
    <xdr:to>
      <xdr:col>45</xdr:col>
      <xdr:colOff>177800</xdr:colOff>
      <xdr:row>58</xdr:row>
      <xdr:rowOff>93451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31219"/>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68090</xdr:rowOff>
    </xdr:from>
    <xdr:to>
      <xdr:col>41</xdr:col>
      <xdr:colOff>50800</xdr:colOff>
      <xdr:row>58</xdr:row>
      <xdr:rowOff>87119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12190"/>
          <a:ext cx="8890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36000</xdr:rowOff>
    </xdr:from>
    <xdr:to>
      <xdr:col>55</xdr:col>
      <xdr:colOff>50800</xdr:colOff>
      <xdr:row>58</xdr:row>
      <xdr:rowOff>137600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33930</xdr:rowOff>
    </xdr:from>
    <xdr:to>
      <xdr:col>50</xdr:col>
      <xdr:colOff>165100</xdr:colOff>
      <xdr:row>58</xdr:row>
      <xdr:rowOff>135530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126657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7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42651</xdr:rowOff>
    </xdr:from>
    <xdr:to>
      <xdr:col>46</xdr:col>
      <xdr:colOff>38100</xdr:colOff>
      <xdr:row>58</xdr:row>
      <xdr:rowOff>144251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135378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7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36319</xdr:rowOff>
    </xdr:from>
    <xdr:to>
      <xdr:col>41</xdr:col>
      <xdr:colOff>101600</xdr:colOff>
      <xdr:row>58</xdr:row>
      <xdr:rowOff>137919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129046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7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135417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3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22749</xdr:rowOff>
    </xdr:from>
    <xdr:to>
      <xdr:col>55</xdr:col>
      <xdr:colOff>0</xdr:colOff>
      <xdr:row>79</xdr:row>
      <xdr:rowOff>26417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67299"/>
          <a:ext cx="8382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19486</xdr:rowOff>
    </xdr:from>
    <xdr:to>
      <xdr:col>50</xdr:col>
      <xdr:colOff>114300</xdr:colOff>
      <xdr:row>79</xdr:row>
      <xdr:rowOff>22749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64036"/>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19486</xdr:rowOff>
    </xdr:from>
    <xdr:to>
      <xdr:col>45</xdr:col>
      <xdr:colOff>177800</xdr:colOff>
      <xdr:row>79</xdr:row>
      <xdr:rowOff>35161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64036"/>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129422</xdr:rowOff>
    </xdr:from>
    <xdr:to>
      <xdr:col>41</xdr:col>
      <xdr:colOff>50800</xdr:colOff>
      <xdr:row>79</xdr:row>
      <xdr:rowOff>35161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02522"/>
          <a:ext cx="889000" cy="7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147067</xdr:rowOff>
    </xdr:from>
    <xdr:to>
      <xdr:col>55</xdr:col>
      <xdr:colOff>50800</xdr:colOff>
      <xdr:row>79</xdr:row>
      <xdr:rowOff>77217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143399</xdr:rowOff>
    </xdr:from>
    <xdr:to>
      <xdr:col>50</xdr:col>
      <xdr:colOff>165100</xdr:colOff>
      <xdr:row>79</xdr:row>
      <xdr:rowOff>73549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64676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140136</xdr:rowOff>
    </xdr:from>
    <xdr:to>
      <xdr:col>46</xdr:col>
      <xdr:colOff>38100</xdr:colOff>
      <xdr:row>79</xdr:row>
      <xdr:rowOff>70286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61413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0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155811</xdr:rowOff>
    </xdr:from>
    <xdr:to>
      <xdr:col>41</xdr:col>
      <xdr:colOff>101600</xdr:colOff>
      <xdr:row>79</xdr:row>
      <xdr:rowOff>85961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77088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78622</xdr:rowOff>
    </xdr:from>
    <xdr:to>
      <xdr:col>36</xdr:col>
      <xdr:colOff>165100</xdr:colOff>
      <xdr:row>79</xdr:row>
      <xdr:rowOff>8772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25299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2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113945</xdr:rowOff>
    </xdr:from>
    <xdr:to>
      <xdr:col>55</xdr:col>
      <xdr:colOff>0</xdr:colOff>
      <xdr:row>98</xdr:row>
      <xdr:rowOff>118509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16045"/>
          <a:ext cx="8382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118509</xdr:rowOff>
    </xdr:from>
    <xdr:to>
      <xdr:col>50</xdr:col>
      <xdr:colOff>114300</xdr:colOff>
      <xdr:row>98</xdr:row>
      <xdr:rowOff>134838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2060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105392</xdr:rowOff>
    </xdr:from>
    <xdr:to>
      <xdr:col>45</xdr:col>
      <xdr:colOff>177800</xdr:colOff>
      <xdr:row>98</xdr:row>
      <xdr:rowOff>134838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7492"/>
          <a:ext cx="889000" cy="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105392</xdr:rowOff>
    </xdr:from>
    <xdr:to>
      <xdr:col>41</xdr:col>
      <xdr:colOff>50800</xdr:colOff>
      <xdr:row>98</xdr:row>
      <xdr:rowOff>143137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07492"/>
          <a:ext cx="889000" cy="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63145</xdr:rowOff>
    </xdr:from>
    <xdr:to>
      <xdr:col>55</xdr:col>
      <xdr:colOff>50800</xdr:colOff>
      <xdr:row>98</xdr:row>
      <xdr:rowOff>164745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22522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67709</xdr:rowOff>
    </xdr:from>
    <xdr:to>
      <xdr:col>50</xdr:col>
      <xdr:colOff>165100</xdr:colOff>
      <xdr:row>98</xdr:row>
      <xdr:rowOff>169309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14386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84038</xdr:rowOff>
    </xdr:from>
    <xdr:to>
      <xdr:col>46</xdr:col>
      <xdr:colOff>38100</xdr:colOff>
      <xdr:row>99</xdr:row>
      <xdr:rowOff>14188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5315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54592</xdr:rowOff>
    </xdr:from>
    <xdr:to>
      <xdr:col>41</xdr:col>
      <xdr:colOff>101600</xdr:colOff>
      <xdr:row>98</xdr:row>
      <xdr:rowOff>156192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92337</xdr:rowOff>
    </xdr:from>
    <xdr:to>
      <xdr:col>36</xdr:col>
      <xdr:colOff>165100</xdr:colOff>
      <xdr:row>99</xdr:row>
      <xdr:rowOff>22487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39014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102320</xdr:rowOff>
    </xdr:from>
    <xdr:to>
      <xdr:col>85</xdr:col>
      <xdr:colOff>127000</xdr:colOff>
      <xdr:row>39</xdr:row>
      <xdr:rowOff>4887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17420"/>
          <a:ext cx="838200" cy="7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102320</xdr:rowOff>
    </xdr:from>
    <xdr:to>
      <xdr:col>81</xdr:col>
      <xdr:colOff>50800</xdr:colOff>
      <xdr:row>38</xdr:row>
      <xdr:rowOff>132423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17420"/>
          <a:ext cx="889000" cy="3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132423</xdr:rowOff>
    </xdr:from>
    <xdr:to>
      <xdr:col>76</xdr:col>
      <xdr:colOff>114300</xdr:colOff>
      <xdr:row>39</xdr:row>
      <xdr:rowOff>44442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47523"/>
          <a:ext cx="889000" cy="8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29431</xdr:rowOff>
    </xdr:from>
    <xdr:to>
      <xdr:col>71</xdr:col>
      <xdr:colOff>177800</xdr:colOff>
      <xdr:row>39</xdr:row>
      <xdr:rowOff>44442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5981"/>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125537</xdr:rowOff>
    </xdr:from>
    <xdr:to>
      <xdr:col>85</xdr:col>
      <xdr:colOff>177800</xdr:colOff>
      <xdr:row>39</xdr:row>
      <xdr:rowOff>55687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84914</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2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51520</xdr:rowOff>
    </xdr:from>
    <xdr:to>
      <xdr:col>81</xdr:col>
      <xdr:colOff>101600</xdr:colOff>
      <xdr:row>38</xdr:row>
      <xdr:rowOff>153120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4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81623</xdr:rowOff>
    </xdr:from>
    <xdr:to>
      <xdr:col>76</xdr:col>
      <xdr:colOff>165100</xdr:colOff>
      <xdr:row>39</xdr:row>
      <xdr:rowOff>11773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28300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7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165092</xdr:rowOff>
    </xdr:from>
    <xdr:to>
      <xdr:col>72</xdr:col>
      <xdr:colOff>38100</xdr:colOff>
      <xdr:row>39</xdr:row>
      <xdr:rowOff>95242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86369</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150081</xdr:rowOff>
    </xdr:from>
    <xdr:to>
      <xdr:col>67</xdr:col>
      <xdr:colOff>101600</xdr:colOff>
      <xdr:row>39</xdr:row>
      <xdr:rowOff>80231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71358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97735</xdr:rowOff>
    </xdr:from>
    <xdr:to>
      <xdr:col>85</xdr:col>
      <xdr:colOff>127000</xdr:colOff>
      <xdr:row>75</xdr:row>
      <xdr:rowOff>134482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56485"/>
          <a:ext cx="8382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134482</xdr:rowOff>
    </xdr:from>
    <xdr:to>
      <xdr:col>81</xdr:col>
      <xdr:colOff>50800</xdr:colOff>
      <xdr:row>75</xdr:row>
      <xdr:rowOff>152924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93232"/>
          <a:ext cx="889000" cy="1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152924</xdr:rowOff>
    </xdr:from>
    <xdr:to>
      <xdr:col>76</xdr:col>
      <xdr:colOff>114300</xdr:colOff>
      <xdr:row>75</xdr:row>
      <xdr:rowOff>168018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11674"/>
          <a:ext cx="889000" cy="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168018</xdr:rowOff>
    </xdr:from>
    <xdr:to>
      <xdr:col>71</xdr:col>
      <xdr:colOff>177800</xdr:colOff>
      <xdr:row>76</xdr:row>
      <xdr:rowOff>30127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26768"/>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46935</xdr:rowOff>
    </xdr:from>
    <xdr:to>
      <xdr:col>85</xdr:col>
      <xdr:colOff>177800</xdr:colOff>
      <xdr:row>75</xdr:row>
      <xdr:rowOff>148535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0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69812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83682</xdr:rowOff>
    </xdr:from>
    <xdr:to>
      <xdr:col>81</xdr:col>
      <xdr:colOff>101600</xdr:colOff>
      <xdr:row>76</xdr:row>
      <xdr:rowOff>13832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4959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0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102125</xdr:rowOff>
    </xdr:from>
    <xdr:to>
      <xdr:col>76</xdr:col>
      <xdr:colOff>165100</xdr:colOff>
      <xdr:row>76</xdr:row>
      <xdr:rowOff>32274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608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23401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5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117218</xdr:rowOff>
    </xdr:from>
    <xdr:to>
      <xdr:col>72</xdr:col>
      <xdr:colOff>38100</xdr:colOff>
      <xdr:row>76</xdr:row>
      <xdr:rowOff>47368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38495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0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150777</xdr:rowOff>
    </xdr:from>
    <xdr:to>
      <xdr:col>67</xdr:col>
      <xdr:colOff>101600</xdr:colOff>
      <xdr:row>76</xdr:row>
      <xdr:rowOff>80927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0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72054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0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164219</xdr:rowOff>
    </xdr:from>
    <xdr:to>
      <xdr:col>85</xdr:col>
      <xdr:colOff>127000</xdr:colOff>
      <xdr:row>97</xdr:row>
      <xdr:rowOff>171400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94869"/>
          <a:ext cx="8382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171400</xdr:rowOff>
    </xdr:from>
    <xdr:to>
      <xdr:col>81</xdr:col>
      <xdr:colOff>50800</xdr:colOff>
      <xdr:row>98</xdr:row>
      <xdr:rowOff>54559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02050"/>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54559</xdr:rowOff>
    </xdr:from>
    <xdr:to>
      <xdr:col>76</xdr:col>
      <xdr:colOff>114300</xdr:colOff>
      <xdr:row>98</xdr:row>
      <xdr:rowOff>75581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56659"/>
          <a:ext cx="8890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167798</xdr:rowOff>
    </xdr:from>
    <xdr:to>
      <xdr:col>71</xdr:col>
      <xdr:colOff>177800</xdr:colOff>
      <xdr:row>98</xdr:row>
      <xdr:rowOff>75581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98448"/>
          <a:ext cx="8890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113419</xdr:rowOff>
    </xdr:from>
    <xdr:to>
      <xdr:col>85</xdr:col>
      <xdr:colOff>177800</xdr:colOff>
      <xdr:row>98</xdr:row>
      <xdr:rowOff>43569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136296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9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120600</xdr:rowOff>
    </xdr:from>
    <xdr:to>
      <xdr:col>81</xdr:col>
      <xdr:colOff>101600</xdr:colOff>
      <xdr:row>98</xdr:row>
      <xdr:rowOff>50750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67277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3759</xdr:rowOff>
    </xdr:from>
    <xdr:to>
      <xdr:col>76</xdr:col>
      <xdr:colOff>165100</xdr:colOff>
      <xdr:row>98</xdr:row>
      <xdr:rowOff>105359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121886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24781</xdr:rowOff>
    </xdr:from>
    <xdr:to>
      <xdr:col>72</xdr:col>
      <xdr:colOff>38100</xdr:colOff>
      <xdr:row>98</xdr:row>
      <xdr:rowOff>126381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142908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0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116998</xdr:rowOff>
    </xdr:from>
    <xdr:to>
      <xdr:col>67</xdr:col>
      <xdr:colOff>101600</xdr:colOff>
      <xdr:row>98</xdr:row>
      <xdr:rowOff>47148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63675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2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21527</xdr:rowOff>
    </xdr:from>
    <xdr:to>
      <xdr:col>116</xdr:col>
      <xdr:colOff>63500</xdr:colOff>
      <xdr:row>59</xdr:row>
      <xdr:rowOff>24664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37077"/>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20841</xdr:rowOff>
    </xdr:from>
    <xdr:to>
      <xdr:col>111</xdr:col>
      <xdr:colOff>177800</xdr:colOff>
      <xdr:row>59</xdr:row>
      <xdr:rowOff>21527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3639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20841</xdr:rowOff>
    </xdr:from>
    <xdr:to>
      <xdr:col>107</xdr:col>
      <xdr:colOff>50800</xdr:colOff>
      <xdr:row>59</xdr:row>
      <xdr:rowOff>21552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36391"/>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21552</xdr:rowOff>
    </xdr:from>
    <xdr:to>
      <xdr:col>102</xdr:col>
      <xdr:colOff>114300</xdr:colOff>
      <xdr:row>59</xdr:row>
      <xdr:rowOff>22047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37102"/>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145314</xdr:rowOff>
    </xdr:from>
    <xdr:to>
      <xdr:col>116</xdr:col>
      <xdr:colOff>114300</xdr:colOff>
      <xdr:row>59</xdr:row>
      <xdr:rowOff>75464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142177</xdr:rowOff>
    </xdr:from>
    <xdr:to>
      <xdr:col>112</xdr:col>
      <xdr:colOff>38100</xdr:colOff>
      <xdr:row>59</xdr:row>
      <xdr:rowOff>72327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63454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7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141491</xdr:rowOff>
    </xdr:from>
    <xdr:to>
      <xdr:col>107</xdr:col>
      <xdr:colOff>101600</xdr:colOff>
      <xdr:row>59</xdr:row>
      <xdr:rowOff>71641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62768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142202</xdr:rowOff>
    </xdr:from>
    <xdr:to>
      <xdr:col>102</xdr:col>
      <xdr:colOff>165100</xdr:colOff>
      <xdr:row>59</xdr:row>
      <xdr:rowOff>72352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63479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7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142697</xdr:rowOff>
    </xdr:from>
    <xdr:to>
      <xdr:col>98</xdr:col>
      <xdr:colOff>38100</xdr:colOff>
      <xdr:row>59</xdr:row>
      <xdr:rowOff>72847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63974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7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54725</xdr:rowOff>
    </xdr:from>
    <xdr:to>
      <xdr:col>116</xdr:col>
      <xdr:colOff>63500</xdr:colOff>
      <xdr:row>77</xdr:row>
      <xdr:rowOff>75681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5637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57001</xdr:rowOff>
    </xdr:from>
    <xdr:to>
      <xdr:col>111</xdr:col>
      <xdr:colOff>177800</xdr:colOff>
      <xdr:row>77</xdr:row>
      <xdr:rowOff>75681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58651"/>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57001</xdr:rowOff>
    </xdr:from>
    <xdr:to>
      <xdr:col>107</xdr:col>
      <xdr:colOff>50800</xdr:colOff>
      <xdr:row>77</xdr:row>
      <xdr:rowOff>83955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258651"/>
          <a:ext cx="889000" cy="2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24518</xdr:rowOff>
    </xdr:from>
    <xdr:to>
      <xdr:col>102</xdr:col>
      <xdr:colOff>114300</xdr:colOff>
      <xdr:row>77</xdr:row>
      <xdr:rowOff>83955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22616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3925</xdr:rowOff>
    </xdr:from>
    <xdr:to>
      <xdr:col>116</xdr:col>
      <xdr:colOff>114300</xdr:colOff>
      <xdr:row>77</xdr:row>
      <xdr:rowOff>105525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153802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8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24881</xdr:rowOff>
    </xdr:from>
    <xdr:to>
      <xdr:col>112</xdr:col>
      <xdr:colOff>38100</xdr:colOff>
      <xdr:row>77</xdr:row>
      <xdr:rowOff>126481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117608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6201</xdr:rowOff>
    </xdr:from>
    <xdr:to>
      <xdr:col>107</xdr:col>
      <xdr:colOff>101600</xdr:colOff>
      <xdr:row>77</xdr:row>
      <xdr:rowOff>107801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98928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0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33155</xdr:rowOff>
    </xdr:from>
    <xdr:to>
      <xdr:col>102</xdr:col>
      <xdr:colOff>165100</xdr:colOff>
      <xdr:row>77</xdr:row>
      <xdr:rowOff>134755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125882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3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145168</xdr:rowOff>
    </xdr:from>
    <xdr:to>
      <xdr:col>98</xdr:col>
      <xdr:colOff>38100</xdr:colOff>
      <xdr:row>77</xdr:row>
      <xdr:rowOff>75318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66445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人件費については、地方公務員法の改正により、臨時職員から会計年度任用職員となり、性質が物件費から人件費となったため、増加している。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維持補修費については、積雪量が平年と比較し、多い年であったため、除排雪費用が増加した。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補助費等については、特別定額給付金事業により増加している。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年目の事業になるため、事業費は令和元年度、令和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8,279
8,198
330.37
8,111,474
7,803,963
298,945
3,911,086
6,603,213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130556</xdr:rowOff>
    </xdr:from>
    <xdr:to>
      <xdr:col>24</xdr:col>
      <xdr:colOff>63500</xdr:colOff>
      <xdr:row>35</xdr:row>
      <xdr:rowOff>168928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31306"/>
          <a:ext cx="8382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130556</xdr:rowOff>
    </xdr:from>
    <xdr:to>
      <xdr:col>19</xdr:col>
      <xdr:colOff>177800</xdr:colOff>
      <xdr:row>35</xdr:row>
      <xdr:rowOff>139210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31306"/>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139210</xdr:rowOff>
    </xdr:from>
    <xdr:to>
      <xdr:col>15</xdr:col>
      <xdr:colOff>50800</xdr:colOff>
      <xdr:row>35</xdr:row>
      <xdr:rowOff>162560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39960"/>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162560</xdr:rowOff>
    </xdr:from>
    <xdr:to>
      <xdr:col>10</xdr:col>
      <xdr:colOff>114300</xdr:colOff>
      <xdr:row>35</xdr:row>
      <xdr:rowOff>163866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6331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118128</xdr:rowOff>
    </xdr:from>
    <xdr:to>
      <xdr:col>24</xdr:col>
      <xdr:colOff>114300</xdr:colOff>
      <xdr:row>36</xdr:row>
      <xdr:rowOff>48278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141005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7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79756</xdr:rowOff>
    </xdr:from>
    <xdr:to>
      <xdr:col>20</xdr:col>
      <xdr:colOff>38100</xdr:colOff>
      <xdr:row>36</xdr:row>
      <xdr:rowOff>9906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26433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8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88410</xdr:rowOff>
    </xdr:from>
    <xdr:to>
      <xdr:col>15</xdr:col>
      <xdr:colOff>101600</xdr:colOff>
      <xdr:row>36</xdr:row>
      <xdr:rowOff>18560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35087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6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111760</xdr:rowOff>
    </xdr:from>
    <xdr:to>
      <xdr:col>10</xdr:col>
      <xdr:colOff>165100</xdr:colOff>
      <xdr:row>36</xdr:row>
      <xdr:rowOff>41910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58437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113066</xdr:rowOff>
    </xdr:from>
    <xdr:to>
      <xdr:col>6</xdr:col>
      <xdr:colOff>38100</xdr:colOff>
      <xdr:row>36</xdr:row>
      <xdr:rowOff>43216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59743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8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101823</xdr:rowOff>
    </xdr:from>
    <xdr:to>
      <xdr:col>24</xdr:col>
      <xdr:colOff>63500</xdr:colOff>
      <xdr:row>58</xdr:row>
      <xdr:rowOff>59610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874473"/>
          <a:ext cx="838200" cy="1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59610</xdr:rowOff>
    </xdr:from>
    <xdr:to>
      <xdr:col>19</xdr:col>
      <xdr:colOff>177800</xdr:colOff>
      <xdr:row>58</xdr:row>
      <xdr:rowOff>99454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03710"/>
          <a:ext cx="889000" cy="3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99454</xdr:rowOff>
    </xdr:from>
    <xdr:to>
      <xdr:col>15</xdr:col>
      <xdr:colOff>50800</xdr:colOff>
      <xdr:row>58</xdr:row>
      <xdr:rowOff>108899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43554"/>
          <a:ext cx="889000" cy="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155649</xdr:rowOff>
    </xdr:from>
    <xdr:to>
      <xdr:col>10</xdr:col>
      <xdr:colOff>114300</xdr:colOff>
      <xdr:row>58</xdr:row>
      <xdr:rowOff>108899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28299"/>
          <a:ext cx="889000" cy="1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51023</xdr:rowOff>
    </xdr:from>
    <xdr:to>
      <xdr:col>24</xdr:col>
      <xdr:colOff>114300</xdr:colOff>
      <xdr:row>57</xdr:row>
      <xdr:rowOff>152623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73900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7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8810</xdr:rowOff>
    </xdr:from>
    <xdr:to>
      <xdr:col>20</xdr:col>
      <xdr:colOff>38100</xdr:colOff>
      <xdr:row>58</xdr:row>
      <xdr:rowOff>110410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126937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2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48654</xdr:rowOff>
    </xdr:from>
    <xdr:to>
      <xdr:col>15</xdr:col>
      <xdr:colOff>101600</xdr:colOff>
      <xdr:row>58</xdr:row>
      <xdr:rowOff>150254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166781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6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58099</xdr:rowOff>
    </xdr:from>
    <xdr:to>
      <xdr:col>10</xdr:col>
      <xdr:colOff>165100</xdr:colOff>
      <xdr:row>58</xdr:row>
      <xdr:rowOff>159699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4776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7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104849</xdr:rowOff>
    </xdr:from>
    <xdr:to>
      <xdr:col>6</xdr:col>
      <xdr:colOff>38100</xdr:colOff>
      <xdr:row>58</xdr:row>
      <xdr:rowOff>34999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51526</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65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67022</xdr:rowOff>
    </xdr:from>
    <xdr:to>
      <xdr:col>24</xdr:col>
      <xdr:colOff>63500</xdr:colOff>
      <xdr:row>76</xdr:row>
      <xdr:rowOff>168401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7222"/>
          <a:ext cx="838200" cy="10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127389</xdr:rowOff>
    </xdr:from>
    <xdr:to>
      <xdr:col>19</xdr:col>
      <xdr:colOff>177800</xdr:colOff>
      <xdr:row>76</xdr:row>
      <xdr:rowOff>168401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57589"/>
          <a:ext cx="889000" cy="4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127389</xdr:rowOff>
    </xdr:from>
    <xdr:to>
      <xdr:col>15</xdr:col>
      <xdr:colOff>50800</xdr:colOff>
      <xdr:row>77</xdr:row>
      <xdr:rowOff>10610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57589"/>
          <a:ext cx="889000" cy="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143100</xdr:rowOff>
    </xdr:from>
    <xdr:to>
      <xdr:col>10</xdr:col>
      <xdr:colOff>114300</xdr:colOff>
      <xdr:row>77</xdr:row>
      <xdr:rowOff>10610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73300"/>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16222</xdr:rowOff>
    </xdr:from>
    <xdr:to>
      <xdr:col>24</xdr:col>
      <xdr:colOff>114300</xdr:colOff>
      <xdr:row>76</xdr:row>
      <xdr:rowOff>117822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166099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117601</xdr:rowOff>
    </xdr:from>
    <xdr:to>
      <xdr:col>20</xdr:col>
      <xdr:colOff>38100</xdr:colOff>
      <xdr:row>77</xdr:row>
      <xdr:rowOff>47751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38878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76589</xdr:rowOff>
    </xdr:from>
    <xdr:to>
      <xdr:col>15</xdr:col>
      <xdr:colOff>101600</xdr:colOff>
      <xdr:row>77</xdr:row>
      <xdr:rowOff>6739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169316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9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131260</xdr:rowOff>
    </xdr:from>
    <xdr:to>
      <xdr:col>10</xdr:col>
      <xdr:colOff>165100</xdr:colOff>
      <xdr:row>77</xdr:row>
      <xdr:rowOff>61410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5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92300</xdr:rowOff>
    </xdr:from>
    <xdr:to>
      <xdr:col>6</xdr:col>
      <xdr:colOff>38100</xdr:colOff>
      <xdr:row>77</xdr:row>
      <xdr:rowOff>22450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1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106879</xdr:rowOff>
    </xdr:from>
    <xdr:to>
      <xdr:col>24</xdr:col>
      <xdr:colOff>63500</xdr:colOff>
      <xdr:row>94</xdr:row>
      <xdr:rowOff>166790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23179"/>
          <a:ext cx="838200" cy="5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120166</xdr:rowOff>
    </xdr:from>
    <xdr:to>
      <xdr:col>19</xdr:col>
      <xdr:colOff>177800</xdr:colOff>
      <xdr:row>94</xdr:row>
      <xdr:rowOff>166790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236466"/>
          <a:ext cx="8890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120166</xdr:rowOff>
    </xdr:from>
    <xdr:to>
      <xdr:col>15</xdr:col>
      <xdr:colOff>50800</xdr:colOff>
      <xdr:row>94</xdr:row>
      <xdr:rowOff>168407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236466"/>
          <a:ext cx="889000" cy="4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168407</xdr:rowOff>
    </xdr:from>
    <xdr:to>
      <xdr:col>10</xdr:col>
      <xdr:colOff>114300</xdr:colOff>
      <xdr:row>95</xdr:row>
      <xdr:rowOff>24606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284707"/>
          <a:ext cx="889000" cy="2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56079</xdr:rowOff>
    </xdr:from>
    <xdr:to>
      <xdr:col>24</xdr:col>
      <xdr:colOff>114300</xdr:colOff>
      <xdr:row>94</xdr:row>
      <xdr:rowOff>157679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1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78956</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2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115990</xdr:rowOff>
    </xdr:from>
    <xdr:to>
      <xdr:col>20</xdr:col>
      <xdr:colOff>38100</xdr:colOff>
      <xdr:row>95</xdr:row>
      <xdr:rowOff>46140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62667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0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69366</xdr:rowOff>
    </xdr:from>
    <xdr:to>
      <xdr:col>15</xdr:col>
      <xdr:colOff>101600</xdr:colOff>
      <xdr:row>94</xdr:row>
      <xdr:rowOff>170966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1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16043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96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117607</xdr:rowOff>
    </xdr:from>
    <xdr:to>
      <xdr:col>10</xdr:col>
      <xdr:colOff>165100</xdr:colOff>
      <xdr:row>95</xdr:row>
      <xdr:rowOff>47757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2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64284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145256</xdr:rowOff>
    </xdr:from>
    <xdr:to>
      <xdr:col>6</xdr:col>
      <xdr:colOff>38100</xdr:colOff>
      <xdr:row>95</xdr:row>
      <xdr:rowOff>75406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91933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03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124613</xdr:rowOff>
    </xdr:from>
    <xdr:to>
      <xdr:col>55</xdr:col>
      <xdr:colOff>0</xdr:colOff>
      <xdr:row>36</xdr:row>
      <xdr:rowOff>142443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296813"/>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100838</xdr:rowOff>
    </xdr:from>
    <xdr:to>
      <xdr:col>50</xdr:col>
      <xdr:colOff>114300</xdr:colOff>
      <xdr:row>36</xdr:row>
      <xdr:rowOff>124613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273038"/>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6655</xdr:rowOff>
    </xdr:from>
    <xdr:to>
      <xdr:col>45</xdr:col>
      <xdr:colOff>177800</xdr:colOff>
      <xdr:row>36</xdr:row>
      <xdr:rowOff>100838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178855"/>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150216</xdr:rowOff>
    </xdr:from>
    <xdr:to>
      <xdr:col>41</xdr:col>
      <xdr:colOff>50800</xdr:colOff>
      <xdr:row>36</xdr:row>
      <xdr:rowOff>6655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15096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91643</xdr:rowOff>
    </xdr:from>
    <xdr:to>
      <xdr:col>55</xdr:col>
      <xdr:colOff>50800</xdr:colOff>
      <xdr:row>37</xdr:row>
      <xdr:rowOff>21793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114520</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11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73813</xdr:rowOff>
    </xdr:from>
    <xdr:to>
      <xdr:col>50</xdr:col>
      <xdr:colOff>165100</xdr:colOff>
      <xdr:row>37</xdr:row>
      <xdr:rowOff>3963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2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20490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02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50038</xdr:rowOff>
    </xdr:from>
    <xdr:to>
      <xdr:col>46</xdr:col>
      <xdr:colOff>38100</xdr:colOff>
      <xdr:row>36</xdr:row>
      <xdr:rowOff>151638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168165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599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127305</xdr:rowOff>
    </xdr:from>
    <xdr:to>
      <xdr:col>41</xdr:col>
      <xdr:colOff>101600</xdr:colOff>
      <xdr:row>36</xdr:row>
      <xdr:rowOff>57455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73982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9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99416</xdr:rowOff>
    </xdr:from>
    <xdr:to>
      <xdr:col>36</xdr:col>
      <xdr:colOff>165100</xdr:colOff>
      <xdr:row>36</xdr:row>
      <xdr:rowOff>29566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1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46093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8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157905</xdr:rowOff>
    </xdr:from>
    <xdr:to>
      <xdr:col>55</xdr:col>
      <xdr:colOff>0</xdr:colOff>
      <xdr:row>58</xdr:row>
      <xdr:rowOff>161288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102005"/>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157905</xdr:rowOff>
    </xdr:from>
    <xdr:to>
      <xdr:col>50</xdr:col>
      <xdr:colOff>114300</xdr:colOff>
      <xdr:row>59</xdr:row>
      <xdr:rowOff>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102005"/>
          <a:ext cx="8890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170457</xdr:rowOff>
    </xdr:from>
    <xdr:to>
      <xdr:col>45</xdr:col>
      <xdr:colOff>177800</xdr:colOff>
      <xdr:row>59</xdr:row>
      <xdr:rowOff>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114557"/>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164840</xdr:rowOff>
    </xdr:from>
    <xdr:to>
      <xdr:col>41</xdr:col>
      <xdr:colOff>50800</xdr:colOff>
      <xdr:row>58</xdr:row>
      <xdr:rowOff>170457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10894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110488</xdr:rowOff>
    </xdr:from>
    <xdr:to>
      <xdr:col>55</xdr:col>
      <xdr:colOff>50800</xdr:colOff>
      <xdr:row>59</xdr:row>
      <xdr:rowOff>40638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107105</xdr:rowOff>
    </xdr:from>
    <xdr:to>
      <xdr:col>50</xdr:col>
      <xdr:colOff>165100</xdr:colOff>
      <xdr:row>59</xdr:row>
      <xdr:rowOff>37255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28382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120715</xdr:rowOff>
    </xdr:from>
    <xdr:to>
      <xdr:col>46</xdr:col>
      <xdr:colOff>38100</xdr:colOff>
      <xdr:row>59</xdr:row>
      <xdr:rowOff>50865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6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41992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119657</xdr:rowOff>
    </xdr:from>
    <xdr:to>
      <xdr:col>41</xdr:col>
      <xdr:colOff>101600</xdr:colOff>
      <xdr:row>59</xdr:row>
      <xdr:rowOff>49807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40934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5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114040</xdr:rowOff>
    </xdr:from>
    <xdr:to>
      <xdr:col>36</xdr:col>
      <xdr:colOff>165100</xdr:colOff>
      <xdr:row>59</xdr:row>
      <xdr:rowOff>44190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35317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124561</xdr:rowOff>
    </xdr:from>
    <xdr:to>
      <xdr:col>55</xdr:col>
      <xdr:colOff>0</xdr:colOff>
      <xdr:row>78</xdr:row>
      <xdr:rowOff>26969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26211"/>
          <a:ext cx="838200" cy="7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26969</xdr:rowOff>
    </xdr:from>
    <xdr:to>
      <xdr:col>50</xdr:col>
      <xdr:colOff>114300</xdr:colOff>
      <xdr:row>78</xdr:row>
      <xdr:rowOff>29017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00069"/>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123703</xdr:rowOff>
    </xdr:from>
    <xdr:to>
      <xdr:col>45</xdr:col>
      <xdr:colOff>177800</xdr:colOff>
      <xdr:row>78</xdr:row>
      <xdr:rowOff>29017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325353"/>
          <a:ext cx="8890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123703</xdr:rowOff>
    </xdr:from>
    <xdr:to>
      <xdr:col>41</xdr:col>
      <xdr:colOff>50800</xdr:colOff>
      <xdr:row>78</xdr:row>
      <xdr:rowOff>13801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25353"/>
          <a:ext cx="889000" cy="6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73761</xdr:rowOff>
    </xdr:from>
    <xdr:to>
      <xdr:col>55</xdr:col>
      <xdr:colOff>50800</xdr:colOff>
      <xdr:row>78</xdr:row>
      <xdr:rowOff>3911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7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96638</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147619</xdr:rowOff>
    </xdr:from>
    <xdr:to>
      <xdr:col>50</xdr:col>
      <xdr:colOff>165100</xdr:colOff>
      <xdr:row>78</xdr:row>
      <xdr:rowOff>77769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94296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149667</xdr:rowOff>
    </xdr:from>
    <xdr:to>
      <xdr:col>46</xdr:col>
      <xdr:colOff>38100</xdr:colOff>
      <xdr:row>78</xdr:row>
      <xdr:rowOff>79817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96344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72903</xdr:rowOff>
    </xdr:from>
    <xdr:to>
      <xdr:col>41</xdr:col>
      <xdr:colOff>101600</xdr:colOff>
      <xdr:row>78</xdr:row>
      <xdr:rowOff>3053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2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19580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134451</xdr:rowOff>
    </xdr:from>
    <xdr:to>
      <xdr:col>36</xdr:col>
      <xdr:colOff>165100</xdr:colOff>
      <xdr:row>78</xdr:row>
      <xdr:rowOff>64601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81128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67027</xdr:rowOff>
    </xdr:from>
    <xdr:to>
      <xdr:col>55</xdr:col>
      <xdr:colOff>0</xdr:colOff>
      <xdr:row>98</xdr:row>
      <xdr:rowOff>94466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69127"/>
          <a:ext cx="838200" cy="2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69604</xdr:rowOff>
    </xdr:from>
    <xdr:to>
      <xdr:col>50</xdr:col>
      <xdr:colOff>114300</xdr:colOff>
      <xdr:row>98</xdr:row>
      <xdr:rowOff>94466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71704"/>
          <a:ext cx="889000" cy="2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54211</xdr:rowOff>
    </xdr:from>
    <xdr:to>
      <xdr:col>45</xdr:col>
      <xdr:colOff>177800</xdr:colOff>
      <xdr:row>98</xdr:row>
      <xdr:rowOff>69604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56311"/>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54211</xdr:rowOff>
    </xdr:from>
    <xdr:to>
      <xdr:col>41</xdr:col>
      <xdr:colOff>50800</xdr:colOff>
      <xdr:row>98</xdr:row>
      <xdr:rowOff>80276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56311"/>
          <a:ext cx="889000" cy="2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16227</xdr:rowOff>
    </xdr:from>
    <xdr:to>
      <xdr:col>55</xdr:col>
      <xdr:colOff>50800</xdr:colOff>
      <xdr:row>98</xdr:row>
      <xdr:rowOff>117827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43666</xdr:rowOff>
    </xdr:from>
    <xdr:to>
      <xdr:col>50</xdr:col>
      <xdr:colOff>165100</xdr:colOff>
      <xdr:row>98</xdr:row>
      <xdr:rowOff>145266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136393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18804</xdr:rowOff>
    </xdr:from>
    <xdr:to>
      <xdr:col>46</xdr:col>
      <xdr:colOff>38100</xdr:colOff>
      <xdr:row>98</xdr:row>
      <xdr:rowOff>120404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111531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3411</xdr:rowOff>
    </xdr:from>
    <xdr:to>
      <xdr:col>41</xdr:col>
      <xdr:colOff>101600</xdr:colOff>
      <xdr:row>98</xdr:row>
      <xdr:rowOff>105011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121538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29476</xdr:rowOff>
    </xdr:from>
    <xdr:to>
      <xdr:col>36</xdr:col>
      <xdr:colOff>165100</xdr:colOff>
      <xdr:row>98</xdr:row>
      <xdr:rowOff>131076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122203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2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1690</xdr:rowOff>
    </xdr:from>
    <xdr:to>
      <xdr:col>85</xdr:col>
      <xdr:colOff>127000</xdr:colOff>
      <xdr:row>38</xdr:row>
      <xdr:rowOff>24316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516790"/>
          <a:ext cx="838200" cy="2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1690</xdr:rowOff>
    </xdr:from>
    <xdr:to>
      <xdr:col>81</xdr:col>
      <xdr:colOff>50800</xdr:colOff>
      <xdr:row>38</xdr:row>
      <xdr:rowOff>18876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516790"/>
          <a:ext cx="8890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18876</xdr:rowOff>
    </xdr:from>
    <xdr:to>
      <xdr:col>76</xdr:col>
      <xdr:colOff>114300</xdr:colOff>
      <xdr:row>38</xdr:row>
      <xdr:rowOff>26566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33976"/>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24988</xdr:rowOff>
    </xdr:from>
    <xdr:to>
      <xdr:col>71</xdr:col>
      <xdr:colOff>177800</xdr:colOff>
      <xdr:row>38</xdr:row>
      <xdr:rowOff>26566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540088"/>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144966</xdr:rowOff>
    </xdr:from>
    <xdr:to>
      <xdr:col>85</xdr:col>
      <xdr:colOff>177800</xdr:colOff>
      <xdr:row>38</xdr:row>
      <xdr:rowOff>75116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8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59893</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122339</xdr:rowOff>
    </xdr:from>
    <xdr:to>
      <xdr:col>81</xdr:col>
      <xdr:colOff>101600</xdr:colOff>
      <xdr:row>38</xdr:row>
      <xdr:rowOff>52490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65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43617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5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139526</xdr:rowOff>
    </xdr:from>
    <xdr:to>
      <xdr:col>76</xdr:col>
      <xdr:colOff>165100</xdr:colOff>
      <xdr:row>38</xdr:row>
      <xdr:rowOff>69676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60803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147216</xdr:rowOff>
    </xdr:from>
    <xdr:to>
      <xdr:col>72</xdr:col>
      <xdr:colOff>38100</xdr:colOff>
      <xdr:row>38</xdr:row>
      <xdr:rowOff>77366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68493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8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145638</xdr:rowOff>
    </xdr:from>
    <xdr:to>
      <xdr:col>67</xdr:col>
      <xdr:colOff>101600</xdr:colOff>
      <xdr:row>38</xdr:row>
      <xdr:rowOff>75788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66915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79566</xdr:rowOff>
    </xdr:from>
    <xdr:to>
      <xdr:col>85</xdr:col>
      <xdr:colOff>127000</xdr:colOff>
      <xdr:row>58</xdr:row>
      <xdr:rowOff>131377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10023666"/>
          <a:ext cx="838200" cy="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79566</xdr:rowOff>
    </xdr:from>
    <xdr:to>
      <xdr:col>81</xdr:col>
      <xdr:colOff>50800</xdr:colOff>
      <xdr:row>58</xdr:row>
      <xdr:rowOff>116964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23666"/>
          <a:ext cx="889000" cy="3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116964</xdr:rowOff>
    </xdr:from>
    <xdr:to>
      <xdr:col>76</xdr:col>
      <xdr:colOff>114300</xdr:colOff>
      <xdr:row>58</xdr:row>
      <xdr:rowOff>124437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61064"/>
          <a:ext cx="889000" cy="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124437</xdr:rowOff>
    </xdr:from>
    <xdr:to>
      <xdr:col>71</xdr:col>
      <xdr:colOff>177800</xdr:colOff>
      <xdr:row>58</xdr:row>
      <xdr:rowOff>138738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68537"/>
          <a:ext cx="889000" cy="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80577</xdr:rowOff>
    </xdr:from>
    <xdr:to>
      <xdr:col>85</xdr:col>
      <xdr:colOff>177800</xdr:colOff>
      <xdr:row>59</xdr:row>
      <xdr:rowOff>10727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39954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28766</xdr:rowOff>
    </xdr:from>
    <xdr:to>
      <xdr:col>81</xdr:col>
      <xdr:colOff>101600</xdr:colOff>
      <xdr:row>58</xdr:row>
      <xdr:rowOff>130366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146893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74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66164</xdr:rowOff>
    </xdr:from>
    <xdr:to>
      <xdr:col>76</xdr:col>
      <xdr:colOff>165100</xdr:colOff>
      <xdr:row>58</xdr:row>
      <xdr:rowOff>167764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73637</xdr:rowOff>
    </xdr:from>
    <xdr:to>
      <xdr:col>72</xdr:col>
      <xdr:colOff>38100</xdr:colOff>
      <xdr:row>59</xdr:row>
      <xdr:rowOff>3787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1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20314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9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87938</xdr:rowOff>
    </xdr:from>
    <xdr:to>
      <xdr:col>67</xdr:col>
      <xdr:colOff>101600</xdr:colOff>
      <xdr:row>59</xdr:row>
      <xdr:rowOff>18088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34615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0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102319</xdr:rowOff>
    </xdr:from>
    <xdr:to>
      <xdr:col>85</xdr:col>
      <xdr:colOff>127000</xdr:colOff>
      <xdr:row>79</xdr:row>
      <xdr:rowOff>4887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75419"/>
          <a:ext cx="838200" cy="7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102319</xdr:rowOff>
    </xdr:from>
    <xdr:to>
      <xdr:col>81</xdr:col>
      <xdr:colOff>50800</xdr:colOff>
      <xdr:row>78</xdr:row>
      <xdr:rowOff>132423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75419"/>
          <a:ext cx="889000" cy="3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132423</xdr:rowOff>
    </xdr:from>
    <xdr:to>
      <xdr:col>76</xdr:col>
      <xdr:colOff>114300</xdr:colOff>
      <xdr:row>79</xdr:row>
      <xdr:rowOff>44442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05523"/>
          <a:ext cx="889000" cy="8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29431</xdr:rowOff>
    </xdr:from>
    <xdr:to>
      <xdr:col>71</xdr:col>
      <xdr:colOff>177800</xdr:colOff>
      <xdr:row>79</xdr:row>
      <xdr:rowOff>44442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73981"/>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125537</xdr:rowOff>
    </xdr:from>
    <xdr:to>
      <xdr:col>85</xdr:col>
      <xdr:colOff>177800</xdr:colOff>
      <xdr:row>79</xdr:row>
      <xdr:rowOff>55687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9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84914</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51519</xdr:rowOff>
    </xdr:from>
    <xdr:to>
      <xdr:col>81</xdr:col>
      <xdr:colOff>101600</xdr:colOff>
      <xdr:row>78</xdr:row>
      <xdr:rowOff>153119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169646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1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81623</xdr:rowOff>
    </xdr:from>
    <xdr:to>
      <xdr:col>76</xdr:col>
      <xdr:colOff>165100</xdr:colOff>
      <xdr:row>79</xdr:row>
      <xdr:rowOff>11773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28300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2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165092</xdr:rowOff>
    </xdr:from>
    <xdr:to>
      <xdr:col>72</xdr:col>
      <xdr:colOff>38100</xdr:colOff>
      <xdr:row>79</xdr:row>
      <xdr:rowOff>95242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86369</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150081</xdr:rowOff>
    </xdr:from>
    <xdr:to>
      <xdr:col>67</xdr:col>
      <xdr:colOff>101600</xdr:colOff>
      <xdr:row>79</xdr:row>
      <xdr:rowOff>80231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71358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97735</xdr:rowOff>
    </xdr:from>
    <xdr:to>
      <xdr:col>85</xdr:col>
      <xdr:colOff>127000</xdr:colOff>
      <xdr:row>95</xdr:row>
      <xdr:rowOff>134482</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385485"/>
          <a:ext cx="8382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134482</xdr:rowOff>
    </xdr:from>
    <xdr:to>
      <xdr:col>81</xdr:col>
      <xdr:colOff>50800</xdr:colOff>
      <xdr:row>95</xdr:row>
      <xdr:rowOff>152924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422232"/>
          <a:ext cx="889000" cy="1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152924</xdr:rowOff>
    </xdr:from>
    <xdr:to>
      <xdr:col>76</xdr:col>
      <xdr:colOff>114300</xdr:colOff>
      <xdr:row>95</xdr:row>
      <xdr:rowOff>168018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440674"/>
          <a:ext cx="889000" cy="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168018</xdr:rowOff>
    </xdr:from>
    <xdr:to>
      <xdr:col>71</xdr:col>
      <xdr:colOff>177800</xdr:colOff>
      <xdr:row>96</xdr:row>
      <xdr:rowOff>30127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455768"/>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46935</xdr:rowOff>
    </xdr:from>
    <xdr:to>
      <xdr:col>85</xdr:col>
      <xdr:colOff>177800</xdr:colOff>
      <xdr:row>95</xdr:row>
      <xdr:rowOff>148535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3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69812</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18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83682</xdr:rowOff>
    </xdr:from>
    <xdr:to>
      <xdr:col>81</xdr:col>
      <xdr:colOff>101600</xdr:colOff>
      <xdr:row>96</xdr:row>
      <xdr:rowOff>13832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3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4959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6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102124</xdr:rowOff>
    </xdr:from>
    <xdr:to>
      <xdr:col>76</xdr:col>
      <xdr:colOff>165100</xdr:colOff>
      <xdr:row>96</xdr:row>
      <xdr:rowOff>32274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38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23401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8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117218</xdr:rowOff>
    </xdr:from>
    <xdr:to>
      <xdr:col>72</xdr:col>
      <xdr:colOff>38100</xdr:colOff>
      <xdr:row>96</xdr:row>
      <xdr:rowOff>47368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4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38495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150777</xdr:rowOff>
    </xdr:from>
    <xdr:to>
      <xdr:col>67</xdr:col>
      <xdr:colOff>101600</xdr:colOff>
      <xdr:row>96</xdr:row>
      <xdr:rowOff>80927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4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72054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総務費は、特別定額給付金事業により増加している。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民生費は、コロナウイルス対策として、臨時特別給付金やオゾン発生装置・空気清浄機等を整備したため増加した。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衛生費は、コロナウイルス対策や医療現場の混乱ひっ迫を未然に防ぐため、新型コロナワクチン接種やインフルエンザ予防接種を行ったため増加した。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商工費は、コロナウイルス対策として、プレミアム商品券事業、温泉郷プレミアム利用券販売事業、宿泊飲食業等緊急支援給付金事業等を行ったため増加した。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土木費は、積雪量が平年と比較し、多い年であったため、除排雪費用が増加した。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教育費は、最上中学校の大規模改修が終了したため、減少した。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実質収支額について、令和元年とほぼ同額であり、実質単年度収支は、前年と比較し下がったものの、プラスとなった。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年度末において、財政調整基金</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億円を達成することが出来た。しかし、人件費・物件費・補助費等・公債費が増加しており、公債費は令和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年度にピークを迎える。今後の町運営にあたり、災害と豪雪が重なっても運営が行えるよう、財政調整基金の積み増しに努め、事業の見直し・縮減を行うとともに、地方債発行の抑制・平準化に努める。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年度についても、連結実質赤字比率について、赤字はなかった。</a:t>
          </a:r>
        </a:p>
        <a:p>
          <a:r>
            <a:rPr kumimoji="1" lang="ja-JP" altLang="en-US" sz="1200">
              <a:latin typeface="ＭＳ ゴシック" pitchFamily="49" charset="-128"/>
              <a:ea typeface="ＭＳ ゴシック" pitchFamily="49" charset="-128"/>
            </a:rPr>
            <a:t>　国民健康保険事業ならびに介護保険事業について、令和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年度末において、基金残高はそれぞれ</a:t>
          </a:r>
          <a:r>
            <a:rPr kumimoji="1" lang="en-US" altLang="ja-JP" sz="1200">
              <a:latin typeface="ＭＳ ゴシック" pitchFamily="49" charset="-128"/>
              <a:ea typeface="ＭＳ ゴシック" pitchFamily="49" charset="-128"/>
            </a:rPr>
            <a:t>204,422</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170,002</a:t>
          </a:r>
          <a:r>
            <a:rPr kumimoji="1" lang="ja-JP" altLang="en-US" sz="1200">
              <a:latin typeface="ＭＳ ゴシック" pitchFamily="49" charset="-128"/>
              <a:ea typeface="ＭＳ ゴシック" pitchFamily="49" charset="-128"/>
            </a:rPr>
            <a:t>千円となっている。予算規模が両会計とも</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億円以上の会計であるが、基金も準備されているため、突発的な支出にも対応できると考えている。</a:t>
          </a:r>
        </a:p>
        <a:p>
          <a:r>
            <a:rPr kumimoji="1" lang="ja-JP" altLang="en-US" sz="1200">
              <a:latin typeface="ＭＳ ゴシック" pitchFamily="49" charset="-128"/>
              <a:ea typeface="ＭＳ ゴシック" pitchFamily="49" charset="-128"/>
            </a:rPr>
            <a:t>　下水道、浄化槽、農業集落排水会計については、料金収入が人口の減によりなかなか見込めないため、料金の改定や歳出の見直しをすることで、事業の健全化を図って行く必要がある。一方で、建設して以来、下水道の処理施設や農業集落排水の処理施設について、今まで大規模な改修を行っていない。</a:t>
          </a:r>
        </a:p>
        <a:p>
          <a:r>
            <a:rPr kumimoji="1" lang="ja-JP" altLang="en-US" sz="1200">
              <a:latin typeface="ＭＳ ゴシック" pitchFamily="49" charset="-128"/>
              <a:ea typeface="ＭＳ ゴシック" pitchFamily="49" charset="-128"/>
            </a:rPr>
            <a:t>　下水道については、令和元年度に浄化センター電気設備改築更新に係る実施設計を行い、令和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年度まで事業を行う予定である。</a:t>
          </a:r>
        </a:p>
        <a:p>
          <a:r>
            <a:rPr kumimoji="1" lang="ja-JP" altLang="en-US" sz="1200">
              <a:latin typeface="ＭＳ ゴシック" pitchFamily="49" charset="-128"/>
              <a:ea typeface="ＭＳ ゴシック" pitchFamily="49" charset="-128"/>
            </a:rPr>
            <a:t>　病院について、収支が黒字となっているが、多額の繰出金によるものであり、一般会計を圧迫している要因の一つになっている。新公立病院改革プランに基づき、経営の改善を図る必要がある。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瀬見温泉管理事業について、普段は黒字であり、基金の積み増しを行い、温泉の性質上、</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年に</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度、温泉を汲み上げるポンプの交換が必要であり、その費用に基金を使用している。しかし、コロナウイルスの影響により、使用料の収入が下がり、基金の取崩を行っている。コロナウイルスによる影響が収束するまで、注視し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8111474</v>
      </c>
      <c r="BO4" s="464"/>
      <c r="BP4" s="464"/>
      <c r="BQ4" s="464"/>
      <c r="BR4" s="464"/>
      <c r="BS4" s="464"/>
      <c r="BT4" s="464"/>
      <c r="BU4" s="465"/>
      <c r="BV4" s="463">
        <v>7111715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7.6</v>
      </c>
      <c r="CU4" s="648"/>
      <c r="CV4" s="648"/>
      <c r="CW4" s="648"/>
      <c r="CX4" s="648"/>
      <c r="CY4" s="648"/>
      <c r="CZ4" s="648"/>
      <c r="DA4" s="649"/>
      <c r="DB4" s="647">
        <v>7.7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7803963</v>
      </c>
      <c r="BO5" s="469"/>
      <c r="BP5" s="469"/>
      <c r="BQ5" s="469"/>
      <c r="BR5" s="469"/>
      <c r="BS5" s="469"/>
      <c r="BT5" s="469"/>
      <c r="BU5" s="470"/>
      <c r="BV5" s="468">
        <v>6799643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91.6</v>
      </c>
      <c r="CU5" s="439"/>
      <c r="CV5" s="439"/>
      <c r="CW5" s="439"/>
      <c r="CX5" s="439"/>
      <c r="CY5" s="439"/>
      <c r="CZ5" s="439"/>
      <c r="DA5" s="440"/>
      <c r="DB5" s="438">
        <v>90.5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307511</v>
      </c>
      <c r="BO6" s="469"/>
      <c r="BP6" s="469"/>
      <c r="BQ6" s="469"/>
      <c r="BR6" s="469"/>
      <c r="BS6" s="469"/>
      <c r="BT6" s="469"/>
      <c r="BU6" s="470"/>
      <c r="BV6" s="468">
        <v>312072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94.3</v>
      </c>
      <c r="CU6" s="622"/>
      <c r="CV6" s="622"/>
      <c r="CW6" s="622"/>
      <c r="CX6" s="622"/>
      <c r="CY6" s="622"/>
      <c r="CZ6" s="622"/>
      <c r="DA6" s="623"/>
      <c r="DB6" s="621">
        <v>93.3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8566</v>
      </c>
      <c r="BO7" s="469"/>
      <c r="BP7" s="469"/>
      <c r="BQ7" s="469"/>
      <c r="BR7" s="469"/>
      <c r="BS7" s="469"/>
      <c r="BT7" s="469"/>
      <c r="BU7" s="470"/>
      <c r="BV7" s="468">
        <v>27752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3911086</v>
      </c>
      <c r="CU7" s="469"/>
      <c r="CV7" s="469"/>
      <c r="CW7" s="469"/>
      <c r="CX7" s="469"/>
      <c r="CY7" s="469"/>
      <c r="CZ7" s="469"/>
      <c r="DA7" s="470"/>
      <c r="DB7" s="468">
        <v>3696882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298945</v>
      </c>
      <c r="BO8" s="469"/>
      <c r="BP8" s="469"/>
      <c r="BQ8" s="469"/>
      <c r="BR8" s="469"/>
      <c r="BS8" s="469"/>
      <c r="BT8" s="469"/>
      <c r="BU8" s="470"/>
      <c r="BV8" s="468">
        <v>284320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0.24</v>
      </c>
      <c r="CU8" s="582"/>
      <c r="CV8" s="582"/>
      <c r="CW8" s="582"/>
      <c r="CX8" s="582"/>
      <c r="CY8" s="582"/>
      <c r="CZ8" s="582"/>
      <c r="DA8" s="583"/>
      <c r="DB8" s="581">
        <v>0.24</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8080</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110</v>
      </c>
      <c r="AV9" s="526"/>
      <c r="AW9" s="526"/>
      <c r="AX9" s="526"/>
      <c r="AY9" s="448" t="s">
        <v>117</v>
      </c>
      <c r="AZ9" s="449"/>
      <c r="BA9" s="449"/>
      <c r="BB9" s="449"/>
      <c r="BC9" s="449"/>
      <c r="BD9" s="449"/>
      <c r="BE9" s="449"/>
      <c r="BF9" s="449"/>
      <c r="BG9" s="449"/>
      <c r="BH9" s="449"/>
      <c r="BI9" s="449"/>
      <c r="BJ9" s="449"/>
      <c r="BK9" s="449"/>
      <c r="BL9" s="449"/>
      <c r="BM9" s="450"/>
      <c r="BN9" s="468">
        <v>14625</v>
      </c>
      <c r="BO9" s="469"/>
      <c r="BP9" s="469"/>
      <c r="BQ9" s="469"/>
      <c r="BR9" s="469"/>
      <c r="BS9" s="469"/>
      <c r="BT9" s="469"/>
      <c r="BU9" s="470"/>
      <c r="BV9" s="468">
        <v>15359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11.5</v>
      </c>
      <c r="CU9" s="439"/>
      <c r="CV9" s="439"/>
      <c r="CW9" s="439"/>
      <c r="CX9" s="439"/>
      <c r="CY9" s="439"/>
      <c r="CZ9" s="439"/>
      <c r="DA9" s="440"/>
      <c r="DB9" s="438">
        <v>12.2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8902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444596</v>
      </c>
      <c r="BO10" s="469"/>
      <c r="BP10" s="469"/>
      <c r="BQ10" s="469"/>
      <c r="BR10" s="469"/>
      <c r="BS10" s="469"/>
      <c r="BT10" s="469"/>
      <c r="BU10" s="470"/>
      <c r="BV10" s="468">
        <v>525958</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8279</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324596</v>
      </c>
      <c r="BO12" s="469"/>
      <c r="BP12" s="469"/>
      <c r="BQ12" s="469"/>
      <c r="BR12" s="469"/>
      <c r="BS12" s="469"/>
      <c r="BT12" s="469"/>
      <c r="BU12" s="470"/>
      <c r="BV12" s="468">
        <v>281958</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8198</v>
      </c>
      <c r="S13" s="572"/>
      <c r="T13" s="572"/>
      <c r="U13" s="572"/>
      <c r="V13" s="573"/>
      <c r="W13" s="559" t="s">
        <v>142</v>
      </c>
      <c r="X13" s="481"/>
      <c r="Y13" s="481"/>
      <c r="Z13" s="481"/>
      <c r="AA13" s="481"/>
      <c r="AB13" s="482"/>
      <c r="AC13" s="444">
        <v>813</v>
      </c>
      <c r="AD13" s="445"/>
      <c r="AE13" s="445"/>
      <c r="AF13" s="445"/>
      <c r="AG13" s="446"/>
      <c r="AH13" s="444">
        <v>870</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134625</v>
      </c>
      <c r="BO13" s="469"/>
      <c r="BP13" s="469"/>
      <c r="BQ13" s="469"/>
      <c r="BR13" s="469"/>
      <c r="BS13" s="469"/>
      <c r="BT13" s="469"/>
      <c r="BU13" s="470"/>
      <c r="BV13" s="468">
        <v>259359</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8.5</v>
      </c>
      <c r="CU13" s="439"/>
      <c r="CV13" s="439"/>
      <c r="CW13" s="439"/>
      <c r="CX13" s="439"/>
      <c r="CY13" s="439"/>
      <c r="CZ13" s="439"/>
      <c r="DA13" s="440"/>
      <c r="DB13" s="438">
        <v>8.5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8477</v>
      </c>
      <c r="S14" s="572"/>
      <c r="T14" s="572"/>
      <c r="U14" s="572"/>
      <c r="V14" s="573"/>
      <c r="W14" s="574"/>
      <c r="X14" s="484"/>
      <c r="Y14" s="484"/>
      <c r="Z14" s="484"/>
      <c r="AA14" s="484"/>
      <c r="AB14" s="485"/>
      <c r="AC14" s="564">
        <v>17.7</v>
      </c>
      <c r="AD14" s="565"/>
      <c r="AE14" s="565"/>
      <c r="AF14" s="565"/>
      <c r="AG14" s="566"/>
      <c r="AH14" s="564">
        <v>17.899999999999999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43.6</v>
      </c>
      <c r="CU14" s="576"/>
      <c r="CV14" s="576"/>
      <c r="CW14" s="576"/>
      <c r="CX14" s="576"/>
      <c r="CY14" s="576"/>
      <c r="CZ14" s="576"/>
      <c r="DA14" s="577"/>
      <c r="DB14" s="575">
        <v>54.7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8390</v>
      </c>
      <c r="S15" s="572"/>
      <c r="T15" s="572"/>
      <c r="U15" s="572"/>
      <c r="V15" s="573"/>
      <c r="W15" s="559" t="s">
        <v>150</v>
      </c>
      <c r="X15" s="481"/>
      <c r="Y15" s="481"/>
      <c r="Z15" s="481"/>
      <c r="AA15" s="481"/>
      <c r="AB15" s="482"/>
      <c r="AC15" s="444">
        <v>1626</v>
      </c>
      <c r="AD15" s="445"/>
      <c r="AE15" s="445"/>
      <c r="AF15" s="445"/>
      <c r="AG15" s="446"/>
      <c r="AH15" s="444">
        <v>1783</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858381</v>
      </c>
      <c r="BO15" s="464"/>
      <c r="BP15" s="464"/>
      <c r="BQ15" s="464"/>
      <c r="BR15" s="464"/>
      <c r="BS15" s="464"/>
      <c r="BT15" s="464"/>
      <c r="BU15" s="465"/>
      <c r="BV15" s="463">
        <v>812429</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35.4</v>
      </c>
      <c r="AD16" s="565"/>
      <c r="AE16" s="565"/>
      <c r="AF16" s="565"/>
      <c r="AG16" s="566"/>
      <c r="AH16" s="564">
        <v>36.799999999999997</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3586354</v>
      </c>
      <c r="BO16" s="469"/>
      <c r="BP16" s="469"/>
      <c r="BQ16" s="469"/>
      <c r="BR16" s="469"/>
      <c r="BS16" s="469"/>
      <c r="BT16" s="469"/>
      <c r="BU16" s="470"/>
      <c r="BV16" s="468">
        <v>3375292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2150</v>
      </c>
      <c r="AD17" s="445"/>
      <c r="AE17" s="445"/>
      <c r="AF17" s="445"/>
      <c r="AG17" s="446"/>
      <c r="AH17" s="444">
        <v>2198</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1073124</v>
      </c>
      <c r="BO17" s="469"/>
      <c r="BP17" s="469"/>
      <c r="BQ17" s="469"/>
      <c r="BR17" s="469"/>
      <c r="BS17" s="469"/>
      <c r="BT17" s="469"/>
      <c r="BU17" s="470"/>
      <c r="BV17" s="468">
        <v>1027058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330.37</v>
      </c>
      <c r="M18" s="533"/>
      <c r="N18" s="533"/>
      <c r="O18" s="533"/>
      <c r="P18" s="533"/>
      <c r="Q18" s="533"/>
      <c r="R18" s="534"/>
      <c r="S18" s="534"/>
      <c r="T18" s="534"/>
      <c r="U18" s="534"/>
      <c r="V18" s="535"/>
      <c r="W18" s="549"/>
      <c r="X18" s="550"/>
      <c r="Y18" s="550"/>
      <c r="Z18" s="550"/>
      <c r="AA18" s="550"/>
      <c r="AB18" s="560"/>
      <c r="AC18" s="432">
        <v>46.9</v>
      </c>
      <c r="AD18" s="433"/>
      <c r="AE18" s="433"/>
      <c r="AF18" s="433"/>
      <c r="AG18" s="536"/>
      <c r="AH18" s="432">
        <v>45.3</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3583440</v>
      </c>
      <c r="BO18" s="469"/>
      <c r="BP18" s="469"/>
      <c r="BQ18" s="469"/>
      <c r="BR18" s="469"/>
      <c r="BS18" s="469"/>
      <c r="BT18" s="469"/>
      <c r="BU18" s="470"/>
      <c r="BV18" s="468">
        <v>3376480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24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5344610</v>
      </c>
      <c r="BO19" s="469"/>
      <c r="BP19" s="469"/>
      <c r="BQ19" s="469"/>
      <c r="BR19" s="469"/>
      <c r="BS19" s="469"/>
      <c r="BT19" s="469"/>
      <c r="BU19" s="470"/>
      <c r="BV19" s="468">
        <v>4794447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2596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6603213</v>
      </c>
      <c r="BO23" s="469"/>
      <c r="BP23" s="469"/>
      <c r="BQ23" s="469"/>
      <c r="BR23" s="469"/>
      <c r="BS23" s="469"/>
      <c r="BT23" s="469"/>
      <c r="BU23" s="470"/>
      <c r="BV23" s="468">
        <v>6539823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8200</v>
      </c>
      <c r="R24" s="445"/>
      <c r="S24" s="445"/>
      <c r="T24" s="445"/>
      <c r="U24" s="445"/>
      <c r="V24" s="446"/>
      <c r="W24" s="510"/>
      <c r="X24" s="501"/>
      <c r="Y24" s="502"/>
      <c r="Z24" s="441" t="s">
        <v>174</v>
      </c>
      <c r="AA24" s="442"/>
      <c r="AB24" s="442"/>
      <c r="AC24" s="442"/>
      <c r="AD24" s="442"/>
      <c r="AE24" s="442"/>
      <c r="AF24" s="442"/>
      <c r="AG24" s="443"/>
      <c r="AH24" s="444">
        <v>113</v>
      </c>
      <c r="AI24" s="445"/>
      <c r="AJ24" s="445"/>
      <c r="AK24" s="445"/>
      <c r="AL24" s="446"/>
      <c r="AM24" s="444">
        <v>341712</v>
      </c>
      <c r="AN24" s="445"/>
      <c r="AO24" s="445"/>
      <c r="AP24" s="445"/>
      <c r="AQ24" s="445"/>
      <c r="AR24" s="446"/>
      <c r="AS24" s="444">
        <v>3024</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5958253</v>
      </c>
      <c r="BO24" s="469"/>
      <c r="BP24" s="469"/>
      <c r="BQ24" s="469"/>
      <c r="BR24" s="469"/>
      <c r="BS24" s="469"/>
      <c r="BT24" s="469"/>
      <c r="BU24" s="470"/>
      <c r="BV24" s="468">
        <v>6042951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6200</v>
      </c>
      <c r="R25" s="445"/>
      <c r="S25" s="445"/>
      <c r="T25" s="445"/>
      <c r="U25" s="445"/>
      <c r="V25" s="446"/>
      <c r="W25" s="510"/>
      <c r="X25" s="501"/>
      <c r="Y25" s="502"/>
      <c r="Z25" s="441" t="s">
        <v>177</v>
      </c>
      <c r="AA25" s="442"/>
      <c r="AB25" s="442"/>
      <c r="AC25" s="442"/>
      <c r="AD25" s="442"/>
      <c r="AE25" s="442"/>
      <c r="AF25" s="442"/>
      <c r="AG25" s="443"/>
      <c r="AH25" s="444" t="s">
        <v>178</v>
      </c>
      <c r="AI25" s="445"/>
      <c r="AJ25" s="445"/>
      <c r="AK25" s="445"/>
      <c r="AL25" s="446"/>
      <c r="AM25" s="444" t="s">
        <v>178</v>
      </c>
      <c r="AN25" s="445"/>
      <c r="AO25" s="445"/>
      <c r="AP25" s="445"/>
      <c r="AQ25" s="445"/>
      <c r="AR25" s="446"/>
      <c r="AS25" s="444" t="s">
        <v>179</v>
      </c>
      <c r="AT25" s="445"/>
      <c r="AU25" s="445"/>
      <c r="AV25" s="445"/>
      <c r="AW25" s="445"/>
      <c r="AX25" s="447"/>
      <c r="AY25" s="460" t="s">
        <v>180</v>
      </c>
      <c r="AZ25" s="461"/>
      <c r="BA25" s="461"/>
      <c r="BB25" s="461"/>
      <c r="BC25" s="461"/>
      <c r="BD25" s="461"/>
      <c r="BE25" s="461"/>
      <c r="BF25" s="461"/>
      <c r="BG25" s="461"/>
      <c r="BH25" s="461"/>
      <c r="BI25" s="461"/>
      <c r="BJ25" s="461"/>
      <c r="BK25" s="461"/>
      <c r="BL25" s="461"/>
      <c r="BM25" s="462"/>
      <c r="BN25" s="463">
        <v>49372</v>
      </c>
      <c r="BO25" s="464"/>
      <c r="BP25" s="464"/>
      <c r="BQ25" s="464"/>
      <c r="BR25" s="464"/>
      <c r="BS25" s="464"/>
      <c r="BT25" s="464"/>
      <c r="BU25" s="465"/>
      <c r="BV25" s="463">
        <v>312078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181</v>
      </c>
      <c r="F26" s="442"/>
      <c r="G26" s="442"/>
      <c r="H26" s="442"/>
      <c r="I26" s="442"/>
      <c r="J26" s="442"/>
      <c r="K26" s="443"/>
      <c r="L26" s="444">
        <v>1</v>
      </c>
      <c r="M26" s="445"/>
      <c r="N26" s="445"/>
      <c r="O26" s="445"/>
      <c r="P26" s="446"/>
      <c r="Q26" s="444">
        <v>5750</v>
      </c>
      <c r="R26" s="445"/>
      <c r="S26" s="445"/>
      <c r="T26" s="445"/>
      <c r="U26" s="445"/>
      <c r="V26" s="446"/>
      <c r="W26" s="510"/>
      <c r="X26" s="501"/>
      <c r="Y26" s="502"/>
      <c r="Z26" s="441" t="s">
        <v>182</v>
      </c>
      <c r="AA26" s="523"/>
      <c r="AB26" s="523"/>
      <c r="AC26" s="523"/>
      <c r="AD26" s="523"/>
      <c r="AE26" s="523"/>
      <c r="AF26" s="523"/>
      <c r="AG26" s="524"/>
      <c r="AH26" s="444">
        <v>3</v>
      </c>
      <c r="AI26" s="445"/>
      <c r="AJ26" s="445"/>
      <c r="AK26" s="445"/>
      <c r="AL26" s="446"/>
      <c r="AM26" s="444">
        <v>11334</v>
      </c>
      <c r="AN26" s="445"/>
      <c r="AO26" s="445"/>
      <c r="AP26" s="445"/>
      <c r="AQ26" s="445"/>
      <c r="AR26" s="446"/>
      <c r="AS26" s="444">
        <v>3778</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131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184</v>
      </c>
      <c r="F27" s="442"/>
      <c r="G27" s="442"/>
      <c r="H27" s="442"/>
      <c r="I27" s="442"/>
      <c r="J27" s="442"/>
      <c r="K27" s="443"/>
      <c r="L27" s="444">
        <v>1</v>
      </c>
      <c r="M27" s="445"/>
      <c r="N27" s="445"/>
      <c r="O27" s="445"/>
      <c r="P27" s="446"/>
      <c r="Q27" s="444">
        <v>3160</v>
      </c>
      <c r="R27" s="445"/>
      <c r="S27" s="445"/>
      <c r="T27" s="445"/>
      <c r="U27" s="445"/>
      <c r="V27" s="446"/>
      <c r="W27" s="510"/>
      <c r="X27" s="501"/>
      <c r="Y27" s="502"/>
      <c r="Z27" s="441" t="s">
        <v>185</v>
      </c>
      <c r="AA27" s="442"/>
      <c r="AB27" s="442"/>
      <c r="AC27" s="442"/>
      <c r="AD27" s="442"/>
      <c r="AE27" s="442"/>
      <c r="AF27" s="442"/>
      <c r="AG27" s="443"/>
      <c r="AH27" s="444">
        <v>1</v>
      </c>
      <c r="AI27" s="445"/>
      <c r="AJ27" s="445"/>
      <c r="AK27" s="445"/>
      <c r="AL27" s="446"/>
      <c r="AM27" s="444" t="s">
        <v>186</v>
      </c>
      <c r="AN27" s="445"/>
      <c r="AO27" s="445"/>
      <c r="AP27" s="445"/>
      <c r="AQ27" s="445"/>
      <c r="AR27" s="446"/>
      <c r="AS27" s="444" t="s">
        <v>187</v>
      </c>
      <c r="AT27" s="445"/>
      <c r="AU27" s="445"/>
      <c r="AV27" s="445"/>
      <c r="AW27" s="445"/>
      <c r="AX27" s="447"/>
      <c r="AY27" s="474" t="s">
        <v>188</v>
      </c>
      <c r="AZ27" s="475"/>
      <c r="BA27" s="475"/>
      <c r="BB27" s="475"/>
      <c r="BC27" s="475"/>
      <c r="BD27" s="475"/>
      <c r="BE27" s="475"/>
      <c r="BF27" s="475"/>
      <c r="BG27" s="475"/>
      <c r="BH27" s="475"/>
      <c r="BI27" s="475"/>
      <c r="BJ27" s="475"/>
      <c r="BK27" s="475"/>
      <c r="BL27" s="475"/>
      <c r="BM27" s="476"/>
      <c r="BN27" s="471" t="s">
        <v>140</v>
      </c>
      <c r="BO27" s="472"/>
      <c r="BP27" s="472"/>
      <c r="BQ27" s="472"/>
      <c r="BR27" s="472"/>
      <c r="BS27" s="472"/>
      <c r="BT27" s="472"/>
      <c r="BU27" s="473"/>
      <c r="BV27" s="471" t="s">
        <v>140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189</v>
      </c>
      <c r="F28" s="442"/>
      <c r="G28" s="442"/>
      <c r="H28" s="442"/>
      <c r="I28" s="442"/>
      <c r="J28" s="442"/>
      <c r="K28" s="443"/>
      <c r="L28" s="444">
        <v>1</v>
      </c>
      <c r="M28" s="445"/>
      <c r="N28" s="445"/>
      <c r="O28" s="445"/>
      <c r="P28" s="446"/>
      <c r="Q28" s="444">
        <v>2530</v>
      </c>
      <c r="R28" s="445"/>
      <c r="S28" s="445"/>
      <c r="T28" s="445"/>
      <c r="U28" s="445"/>
      <c r="V28" s="446"/>
      <c r="W28" s="510"/>
      <c r="X28" s="501"/>
      <c r="Y28" s="502"/>
      <c r="Z28" s="441" t="s">
        <v>190</v>
      </c>
      <c r="AA28" s="442"/>
      <c r="AB28" s="442"/>
      <c r="AC28" s="442"/>
      <c r="AD28" s="442"/>
      <c r="AE28" s="442"/>
      <c r="AF28" s="442"/>
      <c r="AG28" s="443"/>
      <c r="AH28" s="444" t="s">
        <v>140</v>
      </c>
      <c r="AI28" s="445"/>
      <c r="AJ28" s="445"/>
      <c r="AK28" s="445"/>
      <c r="AL28" s="446"/>
      <c r="AM28" s="444" t="s">
        <v>179</v>
      </c>
      <c r="AN28" s="445"/>
      <c r="AO28" s="445"/>
      <c r="AP28" s="445"/>
      <c r="AQ28" s="445"/>
      <c r="AR28" s="446"/>
      <c r="AS28" s="444" t="s">
        <v>140</v>
      </c>
      <c r="AT28" s="445"/>
      <c r="AU28" s="445"/>
      <c r="AV28" s="445"/>
      <c r="AW28" s="445"/>
      <c r="AX28" s="447"/>
      <c r="AY28" s="451" t="s">
        <v>191</v>
      </c>
      <c r="AZ28" s="452"/>
      <c r="BA28" s="452"/>
      <c r="BB28" s="453"/>
      <c r="BC28" s="460" t="s">
        <v>48</v>
      </c>
      <c r="BD28" s="461"/>
      <c r="BE28" s="461"/>
      <c r="BF28" s="461"/>
      <c r="BG28" s="461"/>
      <c r="BH28" s="461"/>
      <c r="BI28" s="461"/>
      <c r="BJ28" s="461"/>
      <c r="BK28" s="461"/>
      <c r="BL28" s="461"/>
      <c r="BM28" s="462"/>
      <c r="BN28" s="463">
        <v>1030000</v>
      </c>
      <c r="BO28" s="464"/>
      <c r="BP28" s="464"/>
      <c r="BQ28" s="464"/>
      <c r="BR28" s="464"/>
      <c r="BS28" s="464"/>
      <c r="BT28" s="464"/>
      <c r="BU28" s="465"/>
      <c r="BV28" s="463">
        <v>910000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192</v>
      </c>
      <c r="F29" s="442"/>
      <c r="G29" s="442"/>
      <c r="H29" s="442"/>
      <c r="I29" s="442"/>
      <c r="J29" s="442"/>
      <c r="K29" s="443"/>
      <c r="L29" s="444">
        <v>10</v>
      </c>
      <c r="M29" s="445"/>
      <c r="N29" s="445"/>
      <c r="O29" s="445"/>
      <c r="P29" s="446"/>
      <c r="Q29" s="444">
        <v>2330</v>
      </c>
      <c r="R29" s="445"/>
      <c r="S29" s="445"/>
      <c r="T29" s="445"/>
      <c r="U29" s="445"/>
      <c r="V29" s="446"/>
      <c r="W29" s="511"/>
      <c r="X29" s="512"/>
      <c r="Y29" s="513"/>
      <c r="Z29" s="441" t="s">
        <v>193</v>
      </c>
      <c r="AA29" s="442"/>
      <c r="AB29" s="442"/>
      <c r="AC29" s="442"/>
      <c r="AD29" s="442"/>
      <c r="AE29" s="442"/>
      <c r="AF29" s="442"/>
      <c r="AG29" s="443"/>
      <c r="AH29" s="444">
        <v>114</v>
      </c>
      <c r="AI29" s="445"/>
      <c r="AJ29" s="445"/>
      <c r="AK29" s="445"/>
      <c r="AL29" s="446"/>
      <c r="AM29" s="444">
        <v>345879</v>
      </c>
      <c r="AN29" s="445"/>
      <c r="AO29" s="445"/>
      <c r="AP29" s="445"/>
      <c r="AQ29" s="445"/>
      <c r="AR29" s="446"/>
      <c r="AS29" s="444">
        <v>3034</v>
      </c>
      <c r="AT29" s="445"/>
      <c r="AU29" s="445"/>
      <c r="AV29" s="445"/>
      <c r="AW29" s="445"/>
      <c r="AX29" s="447"/>
      <c r="AY29" s="454"/>
      <c r="AZ29" s="455"/>
      <c r="BA29" s="455"/>
      <c r="BB29" s="456"/>
      <c r="BC29" s="448" t="s">
        <v>194</v>
      </c>
      <c r="BD29" s="449"/>
      <c r="BE29" s="449"/>
      <c r="BF29" s="449"/>
      <c r="BG29" s="449"/>
      <c r="BH29" s="449"/>
      <c r="BI29" s="449"/>
      <c r="BJ29" s="449"/>
      <c r="BK29" s="449"/>
      <c r="BL29" s="449"/>
      <c r="BM29" s="450"/>
      <c r="BN29" s="468">
        <v>160615</v>
      </c>
      <c r="BO29" s="469"/>
      <c r="BP29" s="469"/>
      <c r="BQ29" s="469"/>
      <c r="BR29" s="469"/>
      <c r="BS29" s="469"/>
      <c r="BT29" s="469"/>
      <c r="BU29" s="470"/>
      <c r="BV29" s="468">
        <v>104000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195</v>
      </c>
      <c r="X30" s="521"/>
      <c r="Y30" s="521"/>
      <c r="Z30" s="521"/>
      <c r="AA30" s="521"/>
      <c r="AB30" s="521"/>
      <c r="AC30" s="521"/>
      <c r="AD30" s="521"/>
      <c r="AE30" s="521"/>
      <c r="AF30" s="521"/>
      <c r="AG30" s="522"/>
      <c r="AH30" s="432">
        <v>101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244408</v>
      </c>
      <c r="BO30" s="472"/>
      <c r="BP30" s="472"/>
      <c r="BQ30" s="472"/>
      <c r="BR30" s="472"/>
      <c r="BS30" s="472"/>
      <c r="BT30" s="472"/>
      <c r="BU30" s="473"/>
      <c r="BV30" s="471">
        <v>179312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202</v>
      </c>
      <c r="D33" s="431"/>
      <c r="E33" s="430" t="s">
        <v>203</v>
      </c>
      <c r="F33" s="430"/>
      <c r="G33" s="430"/>
      <c r="H33" s="430"/>
      <c r="I33" s="430"/>
      <c r="J33" s="430"/>
      <c r="K33" s="430"/>
      <c r="L33" s="430"/>
      <c r="M33" s="430"/>
      <c r="N33" s="430"/>
      <c r="O33" s="430"/>
      <c r="P33" s="430"/>
      <c r="Q33" s="430"/>
      <c r="R33" s="430"/>
      <c r="S33" s="430"/>
      <c r="T33" s="216"/>
      <c r="U33" s="431" t="s">
        <v>204</v>
      </c>
      <c r="V33" s="431"/>
      <c r="W33" s="430" t="s">
        <v>205</v>
      </c>
      <c r="X33" s="430"/>
      <c r="Y33" s="430"/>
      <c r="Z33" s="430"/>
      <c r="AA33" s="430"/>
      <c r="AB33" s="430"/>
      <c r="AC33" s="430"/>
      <c r="AD33" s="430"/>
      <c r="AE33" s="430"/>
      <c r="AF33" s="430"/>
      <c r="AG33" s="430"/>
      <c r="AH33" s="430"/>
      <c r="AI33" s="430"/>
      <c r="AJ33" s="430"/>
      <c r="AK33" s="430"/>
      <c r="AL33" s="216"/>
      <c r="AM33" s="431" t="s">
        <v>206</v>
      </c>
      <c r="AN33" s="431"/>
      <c r="AO33" s="430" t="s">
        <v>205</v>
      </c>
      <c r="AP33" s="430"/>
      <c r="AQ33" s="430"/>
      <c r="AR33" s="430"/>
      <c r="AS33" s="430"/>
      <c r="AT33" s="430"/>
      <c r="AU33" s="430"/>
      <c r="AV33" s="430"/>
      <c r="AW33" s="430"/>
      <c r="AX33" s="430"/>
      <c r="AY33" s="430"/>
      <c r="AZ33" s="430"/>
      <c r="BA33" s="430"/>
      <c r="BB33" s="430"/>
      <c r="BC33" s="430"/>
      <c r="BD33" s="217"/>
      <c r="BE33" s="430" t="s">
        <v>207</v>
      </c>
      <c r="BF33" s="430"/>
      <c r="BG33" s="430" t="s">
        <v>208</v>
      </c>
      <c r="BH33" s="430"/>
      <c r="BI33" s="430"/>
      <c r="BJ33" s="430"/>
      <c r="BK33" s="430"/>
      <c r="BL33" s="430"/>
      <c r="BM33" s="430"/>
      <c r="BN33" s="430"/>
      <c r="BO33" s="430"/>
      <c r="BP33" s="430"/>
      <c r="BQ33" s="430"/>
      <c r="BR33" s="430"/>
      <c r="BS33" s="430"/>
      <c r="BT33" s="430"/>
      <c r="BU33" s="430"/>
      <c r="BV33" s="217"/>
      <c r="BW33" s="431" t="s">
        <v>207</v>
      </c>
      <c r="BX33" s="431"/>
      <c r="BY33" s="430" t="s">
        <v>209</v>
      </c>
      <c r="BZ33" s="430"/>
      <c r="CA33" s="430"/>
      <c r="CB33" s="430"/>
      <c r="CC33" s="430"/>
      <c r="CD33" s="430"/>
      <c r="CE33" s="430"/>
      <c r="CF33" s="430"/>
      <c r="CG33" s="430"/>
      <c r="CH33" s="430"/>
      <c r="CI33" s="430"/>
      <c r="CJ33" s="430"/>
      <c r="CK33" s="430"/>
      <c r="CL33" s="430"/>
      <c r="CM33" s="430"/>
      <c r="CN33" s="216"/>
      <c r="CO33" s="431" t="s">
        <v>204</v>
      </c>
      <c r="CP33" s="431"/>
      <c r="CQ33" s="430" t="s">
        <v>210</v>
      </c>
      <c r="CR33" s="430"/>
      <c r="CS33" s="430"/>
      <c r="CT33" s="430"/>
      <c r="CU33" s="430"/>
      <c r="CV33" s="430"/>
      <c r="CW33" s="430"/>
      <c r="CX33" s="430"/>
      <c r="CY33" s="430"/>
      <c r="CZ33" s="430"/>
      <c r="DA33" s="430"/>
      <c r="DB33" s="430"/>
      <c r="DC33" s="430"/>
      <c r="DD33" s="430"/>
      <c r="DE33" s="430"/>
      <c r="DF33" s="216"/>
      <c r="DG33" s="429" t="s">
        <v>211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水道事業特別会計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山形県消防補償等組合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最上町地域振興公社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病院事業特別会計</v>
      </c>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IF('各会計、関係団体の財政状況及び健全化判断比率'!B35="","",'各会計、関係団体の財政状況及び健全化判断比率'!B35)</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山形県自治会館管理組合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介護老人保健施設事業特別会計</v>
      </c>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IF('各会計、関係団体の財政状況及び健全化判断比率'!B36="","",'各会計、関係団体の財政状況及び健全化判断比率'!B36)</f>
        <v>浄化槽事業特別会計</v>
      </c>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山形県市町村職員退職手当組合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11</v>
      </c>
      <c r="BF37" s="427"/>
      <c r="BG37" s="426" t="str">
        <f>IF('各会計、関係団体の財政状況及び健全化判断比率'!B37="","",'各会計、関係団体の財政状況及び健全化判断比率'!B37)</f>
        <v>瀬見温泉管理事業特別会計</v>
      </c>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山形県市町村交通災害共済組合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最上広域市町村圏事務組合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山形県後期高齢者医療広域連合（普通会計分）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山形県後期高齢者医療広域連合（事業会計分）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fxgbZJy4GVAA+z08vlmUsvzO7H+P+VER0/Bq8XrORdUiLw8COzz/6bP+SBZ20A+myEhKp0vjtIGauaOPfiyhBA==" saltValue="GEtqahHa2lKWgIncTZKs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50" t="s">
        <v>585</v>
      </c>
      <c r="D34" s="1250"/>
      <c r="E34" s="1251"/>
      <c r="F34" s="32">
        <v>7.51</v>
      </c>
      <c r="G34" s="33">
        <v>6.04</v>
      </c>
      <c r="H34" s="33">
        <v>7.31</v>
      </c>
      <c r="I34" s="33">
        <v>7.69</v>
      </c>
      <c r="J34" s="34">
        <v>7.64</v>
      </c>
      <c r="K34" s="22"/>
      <c r="L34" s="22"/>
      <c r="M34" s="22"/>
      <c r="N34" s="22"/>
      <c r="O34" s="22"/>
      <c r="P34" s="22"/>
    </row>
    <row r="35" spans="1:16" ht="39" customHeight="1" x14ac:dyDescent="0.15">
      <c r="A35" s="22"/>
      <c r="B35" s="35"/>
      <c r="C35" s="1244" t="s">
        <v>586</v>
      </c>
      <c r="D35" s="1245"/>
      <c r="E35" s="1246"/>
      <c r="F35" s="36">
        <v>6.91</v>
      </c>
      <c r="G35" s="37">
        <v>8.7200000000000006</v>
      </c>
      <c r="H35" s="37">
        <v>8.5299999999999994</v>
      </c>
      <c r="I35" s="37">
        <v>7.94</v>
      </c>
      <c r="J35" s="38">
        <v>6.97</v>
      </c>
      <c r="K35" s="22"/>
      <c r="L35" s="22"/>
      <c r="M35" s="22"/>
      <c r="N35" s="22"/>
      <c r="O35" s="22"/>
      <c r="P35" s="22"/>
    </row>
    <row r="36" spans="1:16" ht="39" customHeight="1" x14ac:dyDescent="0.15">
      <c r="A36" s="22"/>
      <c r="B36" s="35"/>
      <c r="C36" s="1244" t="s">
        <v>587</v>
      </c>
      <c r="D36" s="1245"/>
      <c r="E36" s="1246"/>
      <c r="F36" s="36">
        <v>3.92</v>
      </c>
      <c r="G36" s="37">
        <v>3.02</v>
      </c>
      <c r="H36" s="37">
        <v>3.48</v>
      </c>
      <c r="I36" s="37">
        <v>3.51</v>
      </c>
      <c r="J36" s="38">
        <v>2.66</v>
      </c>
      <c r="K36" s="22"/>
      <c r="L36" s="22"/>
      <c r="M36" s="22"/>
      <c r="N36" s="22"/>
      <c r="O36" s="22"/>
      <c r="P36" s="22"/>
    </row>
    <row r="37" spans="1:16" ht="39" customHeight="1" x14ac:dyDescent="0.15">
      <c r="A37" s="22"/>
      <c r="B37" s="35"/>
      <c r="C37" s="1244" t="s">
        <v>588</v>
      </c>
      <c r="D37" s="1245"/>
      <c r="E37" s="1246"/>
      <c r="F37" s="36">
        <v>2.0499999999999998</v>
      </c>
      <c r="G37" s="37">
        <v>0.78</v>
      </c>
      <c r="H37" s="37">
        <v>1.36</v>
      </c>
      <c r="I37" s="37">
        <v>1.94</v>
      </c>
      <c r="J37" s="38">
        <v>2.12</v>
      </c>
      <c r="K37" s="22"/>
      <c r="L37" s="22"/>
      <c r="M37" s="22"/>
      <c r="N37" s="22"/>
      <c r="O37" s="22"/>
      <c r="P37" s="22"/>
    </row>
    <row r="38" spans="1:16" ht="39" customHeight="1" x14ac:dyDescent="0.15">
      <c r="A38" s="22"/>
      <c r="B38" s="35"/>
      <c r="C38" s="1244" t="s">
        <v>589</v>
      </c>
      <c r="D38" s="1245"/>
      <c r="E38" s="1246"/>
      <c r="F38" s="36">
        <v>2.79</v>
      </c>
      <c r="G38" s="37">
        <v>2.61</v>
      </c>
      <c r="H38" s="37">
        <v>2.2999999999999998</v>
      </c>
      <c r="I38" s="37">
        <v>2.0099999999999998</v>
      </c>
      <c r="J38" s="38">
        <v>1.95</v>
      </c>
      <c r="K38" s="22"/>
      <c r="L38" s="22"/>
      <c r="M38" s="22"/>
      <c r="N38" s="22"/>
      <c r="O38" s="22"/>
      <c r="P38" s="22"/>
    </row>
    <row r="39" spans="1:16" ht="39" customHeight="1" x14ac:dyDescent="0.15">
      <c r="A39" s="22"/>
      <c r="B39" s="35"/>
      <c r="C39" s="1244" t="s">
        <v>590</v>
      </c>
      <c r="D39" s="1245"/>
      <c r="E39" s="1246"/>
      <c r="F39" s="36">
        <v>3.29</v>
      </c>
      <c r="G39" s="37">
        <v>3.25</v>
      </c>
      <c r="H39" s="37">
        <v>2.69</v>
      </c>
      <c r="I39" s="37">
        <v>2.16</v>
      </c>
      <c r="J39" s="38">
        <v>1.5</v>
      </c>
      <c r="K39" s="22"/>
      <c r="L39" s="22"/>
      <c r="M39" s="22"/>
      <c r="N39" s="22"/>
      <c r="O39" s="22"/>
      <c r="P39" s="22"/>
    </row>
    <row r="40" spans="1:16" ht="39" customHeight="1" x14ac:dyDescent="0.15">
      <c r="A40" s="22"/>
      <c r="B40" s="35"/>
      <c r="C40" s="1244" t="s">
        <v>591</v>
      </c>
      <c r="D40" s="1245"/>
      <c r="E40" s="1246"/>
      <c r="F40" s="36">
        <v>0.3</v>
      </c>
      <c r="G40" s="37">
        <v>0.36</v>
      </c>
      <c r="H40" s="37">
        <v>0.24</v>
      </c>
      <c r="I40" s="37">
        <v>0.31</v>
      </c>
      <c r="J40" s="38">
        <v>0.15</v>
      </c>
      <c r="K40" s="22"/>
      <c r="L40" s="22"/>
      <c r="M40" s="22"/>
      <c r="N40" s="22"/>
      <c r="O40" s="22"/>
      <c r="P40" s="22"/>
    </row>
    <row r="41" spans="1:16" ht="39" customHeight="1" x14ac:dyDescent="0.15">
      <c r="A41" s="22"/>
      <c r="B41" s="35"/>
      <c r="C41" s="1244" t="s">
        <v>592</v>
      </c>
      <c r="D41" s="1245"/>
      <c r="E41" s="1246"/>
      <c r="F41" s="36">
        <v>0.06</v>
      </c>
      <c r="G41" s="37">
        <v>0.06</v>
      </c>
      <c r="H41" s="37">
        <v>0.13</v>
      </c>
      <c r="I41" s="37">
        <v>0.04</v>
      </c>
      <c r="J41" s="38">
        <v>0.05</v>
      </c>
      <c r="K41" s="22"/>
      <c r="L41" s="22"/>
      <c r="M41" s="22"/>
      <c r="N41" s="22"/>
      <c r="O41" s="22"/>
      <c r="P41" s="22"/>
    </row>
    <row r="42" spans="1:16" ht="39" customHeight="1" x14ac:dyDescent="0.15">
      <c r="A42" s="22"/>
      <c r="B42" s="39"/>
      <c r="C42" s="1244" t="s">
        <v>593</v>
      </c>
      <c r="D42" s="1245"/>
      <c r="E42" s="1246"/>
      <c r="F42" s="36" t="s">
        <v>538</v>
      </c>
      <c r="G42" s="37" t="s">
        <v>538</v>
      </c>
      <c r="H42" s="37" t="s">
        <v>538</v>
      </c>
      <c r="I42" s="37" t="s">
        <v>538</v>
      </c>
      <c r="J42" s="38" t="s">
        <v>538</v>
      </c>
      <c r="K42" s="22"/>
      <c r="L42" s="22"/>
      <c r="M42" s="22"/>
      <c r="N42" s="22"/>
      <c r="O42" s="22"/>
      <c r="P42" s="22"/>
    </row>
    <row r="43" spans="1:16" ht="39" customHeight="1" thickBot="1" x14ac:dyDescent="0.2">
      <c r="A43" s="22"/>
      <c r="B43" s="40"/>
      <c r="C43" s="1247" t="s">
        <v>594</v>
      </c>
      <c r="D43" s="1248"/>
      <c r="E43" s="1249"/>
      <c r="F43" s="41">
        <v>0.56000000000000005</v>
      </c>
      <c r="G43" s="42">
        <v>0.11</v>
      </c>
      <c r="H43" s="42">
        <v>0.14000000000000001</v>
      </c>
      <c r="I43" s="42">
        <v>7.0000000000000007E-2</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q4vvVtUlvavjmnCE2axEBng8Nx396Yz0PYVWlgudDQ0uA5hZ3uR6z62GXA/10WQJ6LaL//SxzwlgJYtOi6mbg==" saltValue="xM9cfy4LmyHk2aU4aE3y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533</v>
      </c>
      <c r="L45" s="60">
        <v>574</v>
      </c>
      <c r="M45" s="60">
        <v>585</v>
      </c>
      <c r="N45" s="60">
        <v>601</v>
      </c>
      <c r="O45" s="61">
        <v>640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538</v>
      </c>
      <c r="L46" s="64" t="s">
        <v>538</v>
      </c>
      <c r="M46" s="64" t="s">
        <v>538</v>
      </c>
      <c r="N46" s="64" t="s">
        <v>538</v>
      </c>
      <c r="O46" s="65" t="s">
        <v>538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538</v>
      </c>
      <c r="L47" s="64" t="s">
        <v>538</v>
      </c>
      <c r="M47" s="64" t="s">
        <v>538</v>
      </c>
      <c r="N47" s="64" t="s">
        <v>538</v>
      </c>
      <c r="O47" s="65" t="s">
        <v>538</v>
      </c>
      <c r="P47" s="48"/>
      <c r="Q47" s="48"/>
      <c r="R47" s="48"/>
      <c r="S47" s="48"/>
      <c r="T47" s="48"/>
      <c r="U47" s="48"/>
    </row>
    <row r="48" spans="1:21" ht="30.75" customHeight="1" x14ac:dyDescent="0.15">
      <c r="A48" s="48"/>
      <c r="B48" s="1272"/>
      <c r="C48" s="1273"/>
      <c r="D48" s="62"/>
      <c r="E48" s="1254" t="s">
        <v>15</v>
      </c>
      <c r="F48" s="1254"/>
      <c r="G48" s="1254"/>
      <c r="H48" s="1254"/>
      <c r="I48" s="1254"/>
      <c r="J48" s="1255"/>
      <c r="K48" s="63">
        <v>297</v>
      </c>
      <c r="L48" s="64">
        <v>291</v>
      </c>
      <c r="M48" s="64">
        <v>303</v>
      </c>
      <c r="N48" s="64">
        <v>306</v>
      </c>
      <c r="O48" s="65">
        <v>296</v>
      </c>
      <c r="P48" s="48"/>
      <c r="Q48" s="48"/>
      <c r="R48" s="48"/>
      <c r="S48" s="48"/>
      <c r="T48" s="48"/>
      <c r="U48" s="48"/>
    </row>
    <row r="49" spans="1:21" ht="30.75" customHeight="1" x14ac:dyDescent="0.15">
      <c r="A49" s="48"/>
      <c r="B49" s="1272"/>
      <c r="C49" s="1273"/>
      <c r="D49" s="62"/>
      <c r="E49" s="1254" t="s">
        <v>16</v>
      </c>
      <c r="F49" s="1254"/>
      <c r="G49" s="1254"/>
      <c r="H49" s="1254"/>
      <c r="I49" s="1254"/>
      <c r="J49" s="1255"/>
      <c r="K49" s="63">
        <v>18</v>
      </c>
      <c r="L49" s="64">
        <v>19</v>
      </c>
      <c r="M49" s="64">
        <v>8</v>
      </c>
      <c r="N49" s="64">
        <v>13</v>
      </c>
      <c r="O49" s="65">
        <v>10</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538</v>
      </c>
      <c r="L50" s="64" t="s">
        <v>538</v>
      </c>
      <c r="M50" s="64" t="s">
        <v>538</v>
      </c>
      <c r="N50" s="64" t="s">
        <v>538</v>
      </c>
      <c r="O50" s="65" t="s">
        <v>538</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538</v>
      </c>
      <c r="L51" s="64" t="s">
        <v>538</v>
      </c>
      <c r="M51" s="64" t="s">
        <v>538</v>
      </c>
      <c r="N51" s="64" t="s">
        <v>538</v>
      </c>
      <c r="O51" s="65" t="s">
        <v>538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613</v>
      </c>
      <c r="L52" s="64">
        <v>626</v>
      </c>
      <c r="M52" s="64">
        <v>646</v>
      </c>
      <c r="N52" s="64">
        <v>646</v>
      </c>
      <c r="O52" s="65">
        <v>670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235</v>
      </c>
      <c r="L53" s="69">
        <v>258</v>
      </c>
      <c r="M53" s="69">
        <v>250</v>
      </c>
      <c r="N53" s="69">
        <v>274</v>
      </c>
      <c r="O53" s="70">
        <v>276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609</v>
      </c>
      <c r="L57" s="84" t="s">
        <v>609</v>
      </c>
      <c r="M57" s="84" t="s">
        <v>609</v>
      </c>
      <c r="N57" s="84" t="s">
        <v>609</v>
      </c>
      <c r="O57" s="85" t="s">
        <v>609</v>
      </c>
    </row>
    <row r="58" spans="1:21" ht="31.5" customHeight="1" thickBot="1" x14ac:dyDescent="0.2">
      <c r="B58" s="1262"/>
      <c r="C58" s="1263"/>
      <c r="D58" s="1267" t="s">
        <v>27</v>
      </c>
      <c r="E58" s="1268"/>
      <c r="F58" s="1268"/>
      <c r="G58" s="1268"/>
      <c r="H58" s="1268"/>
      <c r="I58" s="1268"/>
      <c r="J58" s="1269"/>
      <c r="K58" s="86" t="s">
        <v>609</v>
      </c>
      <c r="L58" s="87" t="s">
        <v>609</v>
      </c>
      <c r="M58" s="87" t="s">
        <v>609</v>
      </c>
      <c r="N58" s="87" t="s">
        <v>609</v>
      </c>
      <c r="O58" s="88" t="s">
        <v>609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o5+RiBXfSj6iTd4W1B0353cp/uShMnZFCFrTX9r8GUmy2+PJ9/I8vcX2QZhc2a3pnYVZDN2SHt9Og+nCc2I1w==" saltValue="QMcf6aCxNfR8n4/njbab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90" t="s">
        <v>30</v>
      </c>
      <c r="C41" s="1291"/>
      <c r="D41" s="102"/>
      <c r="E41" s="1292" t="s">
        <v>31</v>
      </c>
      <c r="F41" s="1292"/>
      <c r="G41" s="1292"/>
      <c r="H41" s="1293"/>
      <c r="I41" s="103">
        <v>6140</v>
      </c>
      <c r="J41" s="104">
        <v>6248</v>
      </c>
      <c r="K41" s="104">
        <v>6323</v>
      </c>
      <c r="L41" s="104">
        <v>6540</v>
      </c>
      <c r="M41" s="105">
        <v>6603</v>
      </c>
    </row>
    <row r="42" spans="2:13" ht="27.75" customHeight="1" x14ac:dyDescent="0.15">
      <c r="B42" s="1280"/>
      <c r="C42" s="1281"/>
      <c r="D42" s="106"/>
      <c r="E42" s="1284" t="s">
        <v>32</v>
      </c>
      <c r="F42" s="1284"/>
      <c r="G42" s="1284"/>
      <c r="H42" s="1285"/>
      <c r="I42" s="107" t="s">
        <v>538</v>
      </c>
      <c r="J42" s="108" t="s">
        <v>538</v>
      </c>
      <c r="K42" s="108" t="s">
        <v>538</v>
      </c>
      <c r="L42" s="108" t="s">
        <v>538</v>
      </c>
      <c r="M42" s="109" t="s">
        <v>538</v>
      </c>
    </row>
    <row r="43" spans="2:13" ht="27.75" customHeight="1" x14ac:dyDescent="0.15">
      <c r="B43" s="1280"/>
      <c r="C43" s="1281"/>
      <c r="D43" s="106"/>
      <c r="E43" s="1284" t="s">
        <v>33</v>
      </c>
      <c r="F43" s="1284"/>
      <c r="G43" s="1284"/>
      <c r="H43" s="1285"/>
      <c r="I43" s="107">
        <v>3202</v>
      </c>
      <c r="J43" s="108">
        <v>2849</v>
      </c>
      <c r="K43" s="108">
        <v>2640</v>
      </c>
      <c r="L43" s="108">
        <v>2614</v>
      </c>
      <c r="M43" s="109">
        <v>2458</v>
      </c>
    </row>
    <row r="44" spans="2:13" ht="27.75" customHeight="1" x14ac:dyDescent="0.15">
      <c r="B44" s="1280"/>
      <c r="C44" s="1281"/>
      <c r="D44" s="106"/>
      <c r="E44" s="1284" t="s">
        <v>34</v>
      </c>
      <c r="F44" s="1284"/>
      <c r="G44" s="1284"/>
      <c r="H44" s="1285"/>
      <c r="I44" s="107">
        <v>21</v>
      </c>
      <c r="J44" s="108">
        <v>12</v>
      </c>
      <c r="K44" s="108">
        <v>36</v>
      </c>
      <c r="L44" s="108">
        <v>22</v>
      </c>
      <c r="M44" s="109">
        <v>12</v>
      </c>
    </row>
    <row r="45" spans="2:13" ht="27.75" customHeight="1" x14ac:dyDescent="0.15">
      <c r="B45" s="1280"/>
      <c r="C45" s="1281"/>
      <c r="D45" s="106"/>
      <c r="E45" s="1284" t="s">
        <v>35</v>
      </c>
      <c r="F45" s="1284"/>
      <c r="G45" s="1284"/>
      <c r="H45" s="1285"/>
      <c r="I45" s="107">
        <v>613</v>
      </c>
      <c r="J45" s="108">
        <v>646</v>
      </c>
      <c r="K45" s="108">
        <v>624</v>
      </c>
      <c r="L45" s="108">
        <v>655</v>
      </c>
      <c r="M45" s="109">
        <v>616</v>
      </c>
    </row>
    <row r="46" spans="2:13" ht="27.75" customHeight="1" x14ac:dyDescent="0.15">
      <c r="B46" s="1280"/>
      <c r="C46" s="1281"/>
      <c r="D46" s="110"/>
      <c r="E46" s="1284" t="s">
        <v>36</v>
      </c>
      <c r="F46" s="1284"/>
      <c r="G46" s="1284"/>
      <c r="H46" s="1285"/>
      <c r="I46" s="107" t="s">
        <v>538</v>
      </c>
      <c r="J46" s="108" t="s">
        <v>538</v>
      </c>
      <c r="K46" s="108" t="s">
        <v>538</v>
      </c>
      <c r="L46" s="108" t="s">
        <v>538</v>
      </c>
      <c r="M46" s="109" t="s">
        <v>538</v>
      </c>
    </row>
    <row r="47" spans="2:13" ht="27.75" customHeight="1" x14ac:dyDescent="0.15">
      <c r="B47" s="1280"/>
      <c r="C47" s="1281"/>
      <c r="D47" s="111"/>
      <c r="E47" s="1294" t="s">
        <v>37</v>
      </c>
      <c r="F47" s="1295"/>
      <c r="G47" s="1295"/>
      <c r="H47" s="1296"/>
      <c r="I47" s="107" t="s">
        <v>538</v>
      </c>
      <c r="J47" s="108" t="s">
        <v>538</v>
      </c>
      <c r="K47" s="108" t="s">
        <v>538</v>
      </c>
      <c r="L47" s="108" t="s">
        <v>538</v>
      </c>
      <c r="M47" s="109" t="s">
        <v>538</v>
      </c>
    </row>
    <row r="48" spans="2:13" ht="27.75" customHeight="1" x14ac:dyDescent="0.15">
      <c r="B48" s="1280"/>
      <c r="C48" s="1281"/>
      <c r="D48" s="106"/>
      <c r="E48" s="1284" t="s">
        <v>38</v>
      </c>
      <c r="F48" s="1284"/>
      <c r="G48" s="1284"/>
      <c r="H48" s="1285"/>
      <c r="I48" s="107" t="s">
        <v>538</v>
      </c>
      <c r="J48" s="108" t="s">
        <v>538</v>
      </c>
      <c r="K48" s="108" t="s">
        <v>538</v>
      </c>
      <c r="L48" s="108" t="s">
        <v>538</v>
      </c>
      <c r="M48" s="109" t="s">
        <v>538</v>
      </c>
    </row>
    <row r="49" spans="2:13" ht="27.75" customHeight="1" x14ac:dyDescent="0.15">
      <c r="B49" s="1282"/>
      <c r="C49" s="1283"/>
      <c r="D49" s="106"/>
      <c r="E49" s="1284" t="s">
        <v>39</v>
      </c>
      <c r="F49" s="1284"/>
      <c r="G49" s="1284"/>
      <c r="H49" s="1285"/>
      <c r="I49" s="107" t="s">
        <v>538</v>
      </c>
      <c r="J49" s="108" t="s">
        <v>538</v>
      </c>
      <c r="K49" s="108" t="s">
        <v>538</v>
      </c>
      <c r="L49" s="108" t="s">
        <v>538</v>
      </c>
      <c r="M49" s="109" t="s">
        <v>538</v>
      </c>
    </row>
    <row r="50" spans="2:13" ht="27.75" customHeight="1" x14ac:dyDescent="0.15">
      <c r="B50" s="1278" t="s">
        <v>40</v>
      </c>
      <c r="C50" s="1279"/>
      <c r="D50" s="112"/>
      <c r="E50" s="1284" t="s">
        <v>41</v>
      </c>
      <c r="F50" s="1284"/>
      <c r="G50" s="1284"/>
      <c r="H50" s="1285"/>
      <c r="I50" s="107">
        <v>1544</v>
      </c>
      <c r="J50" s="108">
        <v>1551</v>
      </c>
      <c r="K50" s="108">
        <v>1426</v>
      </c>
      <c r="L50" s="108">
        <v>1570</v>
      </c>
      <c r="M50" s="109">
        <v>1777</v>
      </c>
    </row>
    <row r="51" spans="2:13" ht="27.75" customHeight="1" x14ac:dyDescent="0.15">
      <c r="B51" s="1280"/>
      <c r="C51" s="1281"/>
      <c r="D51" s="106"/>
      <c r="E51" s="1284" t="s">
        <v>42</v>
      </c>
      <c r="F51" s="1284"/>
      <c r="G51" s="1284"/>
      <c r="H51" s="1285"/>
      <c r="I51" s="107">
        <v>295</v>
      </c>
      <c r="J51" s="108">
        <v>278</v>
      </c>
      <c r="K51" s="108">
        <v>265</v>
      </c>
      <c r="L51" s="108">
        <v>259</v>
      </c>
      <c r="M51" s="109">
        <v>231</v>
      </c>
    </row>
    <row r="52" spans="2:13" ht="27.75" customHeight="1" x14ac:dyDescent="0.15">
      <c r="B52" s="1282"/>
      <c r="C52" s="1283"/>
      <c r="D52" s="106"/>
      <c r="E52" s="1284" t="s">
        <v>43</v>
      </c>
      <c r="F52" s="1284"/>
      <c r="G52" s="1284"/>
      <c r="H52" s="1285"/>
      <c r="I52" s="107">
        <v>6393</v>
      </c>
      <c r="J52" s="108">
        <v>6451</v>
      </c>
      <c r="K52" s="108">
        <v>6345</v>
      </c>
      <c r="L52" s="108">
        <v>6321</v>
      </c>
      <c r="M52" s="109">
        <v>6257</v>
      </c>
    </row>
    <row r="53" spans="2:13" ht="27.75" customHeight="1" thickBot="1" x14ac:dyDescent="0.2">
      <c r="B53" s="1286" t="s">
        <v>44</v>
      </c>
      <c r="C53" s="1287"/>
      <c r="D53" s="113"/>
      <c r="E53" s="1288" t="s">
        <v>45</v>
      </c>
      <c r="F53" s="1288"/>
      <c r="G53" s="1288"/>
      <c r="H53" s="1289"/>
      <c r="I53" s="114">
        <v>1745</v>
      </c>
      <c r="J53" s="115">
        <v>1475</v>
      </c>
      <c r="K53" s="115">
        <v>1587</v>
      </c>
      <c r="L53" s="115">
        <v>1681</v>
      </c>
      <c r="M53" s="116">
        <v>1424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pW0XhOlQRgiW5+Q+MXP2PMa/L+QAQWDD0UE0Jcs6hH0xSGWCPLbmrES8+R5Ots/QfmJCYINRU1I32c3NsYhIw==" saltValue="2Jv0WRmXUzO3TgobZSuH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305" t="s">
        <v>48</v>
      </c>
      <c r="D55" s="1305"/>
      <c r="E55" s="1306"/>
      <c r="F55" s="128">
        <v>666</v>
      </c>
      <c r="G55" s="128">
        <v>910</v>
      </c>
      <c r="H55" s="129">
        <v>1030</v>
      </c>
    </row>
    <row r="56" spans="2:8" ht="52.5" customHeight="1" x14ac:dyDescent="0.15">
      <c r="B56" s="130"/>
      <c r="C56" s="1307" t="s">
        <v>49</v>
      </c>
      <c r="D56" s="1307"/>
      <c r="E56" s="1308"/>
      <c r="F56" s="131">
        <v>106</v>
      </c>
      <c r="G56" s="131">
        <v>104</v>
      </c>
      <c r="H56" s="132">
        <v>161</v>
      </c>
    </row>
    <row r="57" spans="2:8" ht="53.25" customHeight="1" x14ac:dyDescent="0.15">
      <c r="B57" s="130"/>
      <c r="C57" s="1309" t="s">
        <v>50</v>
      </c>
      <c r="D57" s="1309"/>
      <c r="E57" s="1310"/>
      <c r="F57" s="133">
        <v>294</v>
      </c>
      <c r="G57" s="133">
        <v>179</v>
      </c>
      <c r="H57" s="134">
        <v>244</v>
      </c>
    </row>
    <row r="58" spans="2:8" ht="45.75" customHeight="1" x14ac:dyDescent="0.15">
      <c r="B58" s="135"/>
      <c r="C58" s="1297" t="s">
        <v>610</v>
      </c>
      <c r="D58" s="1298"/>
      <c r="E58" s="1299"/>
      <c r="F58" s="136">
        <v>185</v>
      </c>
      <c r="G58" s="136">
        <v>86</v>
      </c>
      <c r="H58" s="137">
        <v>64</v>
      </c>
    </row>
    <row r="59" spans="2:8" ht="45.75" customHeight="1" x14ac:dyDescent="0.15">
      <c r="B59" s="135"/>
      <c r="C59" s="1297" t="s">
        <v>612</v>
      </c>
      <c r="D59" s="1298"/>
      <c r="E59" s="1299"/>
      <c r="F59" s="136">
        <v>6</v>
      </c>
      <c r="G59" s="136">
        <v>6</v>
      </c>
      <c r="H59" s="137">
        <v>36</v>
      </c>
    </row>
    <row r="60" spans="2:8" ht="45.75" customHeight="1" x14ac:dyDescent="0.15">
      <c r="B60" s="135"/>
      <c r="C60" s="1297" t="s">
        <v>611</v>
      </c>
      <c r="D60" s="1298"/>
      <c r="E60" s="1299"/>
      <c r="F60" s="136" t="s">
        <v>613</v>
      </c>
      <c r="G60" s="136" t="s">
        <v>613</v>
      </c>
      <c r="H60" s="137">
        <v>30</v>
      </c>
    </row>
    <row r="61" spans="2:8" ht="45.75" customHeight="1" x14ac:dyDescent="0.15">
      <c r="B61" s="135"/>
      <c r="C61" s="1297" t="s">
        <v>615</v>
      </c>
      <c r="D61" s="1298"/>
      <c r="E61" s="1299"/>
      <c r="F61" s="136">
        <v>15</v>
      </c>
      <c r="G61" s="136">
        <v>17</v>
      </c>
      <c r="H61" s="137">
        <v>19</v>
      </c>
    </row>
    <row r="62" spans="2:8" ht="45.75" customHeight="1" thickBot="1" x14ac:dyDescent="0.2">
      <c r="B62" s="138"/>
      <c r="C62" s="1300" t="s">
        <v>614</v>
      </c>
      <c r="D62" s="1301"/>
      <c r="E62" s="1302"/>
      <c r="F62" s="139">
        <v>30</v>
      </c>
      <c r="G62" s="139">
        <v>13</v>
      </c>
      <c r="H62" s="140">
        <v>19</v>
      </c>
    </row>
    <row r="63" spans="2:8" ht="52.5" customHeight="1" thickBot="1" x14ac:dyDescent="0.2">
      <c r="B63" s="141"/>
      <c r="C63" s="1303" t="s">
        <v>51</v>
      </c>
      <c r="D63" s="1303"/>
      <c r="E63" s="1304"/>
      <c r="F63" s="142">
        <v>1066</v>
      </c>
      <c r="G63" s="142">
        <v>1193</v>
      </c>
      <c r="H63" s="143">
        <v>1435</v>
      </c>
    </row>
    <row r="64" spans="2:8" ht="15" customHeight="1" x14ac:dyDescent="0.15"/>
  </sheetData>
  <sheetProtection algorithmName="SHA-512" hashValue="Y/zJNe8bJMdYf1xQnrXnYiJEMPFSaypKtVeeoM/T9hFcIGWUnfLvVRZIifUYlDLA8UU1RTjk3xHzHOGKtC0CRw==" saltValue="pmbFCrQzkrs5X9m80ZQ9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33FFA-993F-4C9A-8C6A-B16C56C0560F}">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619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620</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579</v>
      </c>
      <c r="BQ50" s="1316"/>
      <c r="BR50" s="1316"/>
      <c r="BS50" s="1316"/>
      <c r="BT50" s="1316"/>
      <c r="BU50" s="1316"/>
      <c r="BV50" s="1316"/>
      <c r="BW50" s="1316"/>
      <c r="BX50" s="1316" t="s">
        <v>580</v>
      </c>
      <c r="BY50" s="1316"/>
      <c r="BZ50" s="1316"/>
      <c r="CA50" s="1316"/>
      <c r="CB50" s="1316"/>
      <c r="CC50" s="1316"/>
      <c r="CD50" s="1316"/>
      <c r="CE50" s="1316"/>
      <c r="CF50" s="1316" t="s">
        <v>581</v>
      </c>
      <c r="CG50" s="1316"/>
      <c r="CH50" s="1316"/>
      <c r="CI50" s="1316"/>
      <c r="CJ50" s="1316"/>
      <c r="CK50" s="1316"/>
      <c r="CL50" s="1316"/>
      <c r="CM50" s="1316"/>
      <c r="CN50" s="1316" t="s">
        <v>582</v>
      </c>
      <c r="CO50" s="1316"/>
      <c r="CP50" s="1316"/>
      <c r="CQ50" s="1316"/>
      <c r="CR50" s="1316"/>
      <c r="CS50" s="1316"/>
      <c r="CT50" s="1316"/>
      <c r="CU50" s="1316"/>
      <c r="CV50" s="1316" t="s">
        <v>583</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621</v>
      </c>
      <c r="AO51" s="1314"/>
      <c r="AP51" s="1314"/>
      <c r="AQ51" s="1314"/>
      <c r="AR51" s="1314"/>
      <c r="AS51" s="1314"/>
      <c r="AT51" s="1314"/>
      <c r="AU51" s="1314"/>
      <c r="AV51" s="1314"/>
      <c r="AW51" s="1314"/>
      <c r="AX51" s="1314"/>
      <c r="AY51" s="1314"/>
      <c r="AZ51" s="1314"/>
      <c r="BA51" s="1314"/>
      <c r="BB51" s="1314" t="s">
        <v>622</v>
      </c>
      <c r="BC51" s="1314"/>
      <c r="BD51" s="1314"/>
      <c r="BE51" s="1314"/>
      <c r="BF51" s="1314"/>
      <c r="BG51" s="1314"/>
      <c r="BH51" s="1314"/>
      <c r="BI51" s="1314"/>
      <c r="BJ51" s="1314"/>
      <c r="BK51" s="1314"/>
      <c r="BL51" s="1314"/>
      <c r="BM51" s="1314"/>
      <c r="BN51" s="1314"/>
      <c r="BO51" s="1314"/>
      <c r="BP51" s="1311">
        <v>56.3</v>
      </c>
      <c r="BQ51" s="1311"/>
      <c r="BR51" s="1311"/>
      <c r="BS51" s="1311"/>
      <c r="BT51" s="1311"/>
      <c r="BU51" s="1311"/>
      <c r="BV51" s="1311"/>
      <c r="BW51" s="1311"/>
      <c r="BX51" s="1311">
        <v>48.1</v>
      </c>
      <c r="BY51" s="1311"/>
      <c r="BZ51" s="1311"/>
      <c r="CA51" s="1311"/>
      <c r="CB51" s="1311"/>
      <c r="CC51" s="1311"/>
      <c r="CD51" s="1311"/>
      <c r="CE51" s="1311"/>
      <c r="CF51" s="1311">
        <v>52</v>
      </c>
      <c r="CG51" s="1311"/>
      <c r="CH51" s="1311"/>
      <c r="CI51" s="1311"/>
      <c r="CJ51" s="1311"/>
      <c r="CK51" s="1311"/>
      <c r="CL51" s="1311"/>
      <c r="CM51" s="1311"/>
      <c r="CN51" s="1311">
        <v>54.7</v>
      </c>
      <c r="CO51" s="1311"/>
      <c r="CP51" s="1311"/>
      <c r="CQ51" s="1311"/>
      <c r="CR51" s="1311"/>
      <c r="CS51" s="1311"/>
      <c r="CT51" s="1311"/>
      <c r="CU51" s="1311"/>
      <c r="CV51" s="1323"/>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623</v>
      </c>
      <c r="BC53" s="1314"/>
      <c r="BD53" s="1314"/>
      <c r="BE53" s="1314"/>
      <c r="BF53" s="1314"/>
      <c r="BG53" s="1314"/>
      <c r="BH53" s="1314"/>
      <c r="BI53" s="1314"/>
      <c r="BJ53" s="1314"/>
      <c r="BK53" s="1314"/>
      <c r="BL53" s="1314"/>
      <c r="BM53" s="1314"/>
      <c r="BN53" s="1314"/>
      <c r="BO53" s="1314"/>
      <c r="BP53" s="1311">
        <v>72.3</v>
      </c>
      <c r="BQ53" s="1311"/>
      <c r="BR53" s="1311"/>
      <c r="BS53" s="1311"/>
      <c r="BT53" s="1311"/>
      <c r="BU53" s="1311"/>
      <c r="BV53" s="1311"/>
      <c r="BW53" s="1311"/>
      <c r="BX53" s="1311">
        <v>68.8</v>
      </c>
      <c r="BY53" s="1311"/>
      <c r="BZ53" s="1311"/>
      <c r="CA53" s="1311"/>
      <c r="CB53" s="1311"/>
      <c r="CC53" s="1311"/>
      <c r="CD53" s="1311"/>
      <c r="CE53" s="1311"/>
      <c r="CF53" s="1311">
        <v>70</v>
      </c>
      <c r="CG53" s="1311"/>
      <c r="CH53" s="1311"/>
      <c r="CI53" s="1311"/>
      <c r="CJ53" s="1311"/>
      <c r="CK53" s="1311"/>
      <c r="CL53" s="1311"/>
      <c r="CM53" s="1311"/>
      <c r="CN53" s="1311">
        <v>71.2</v>
      </c>
      <c r="CO53" s="1311"/>
      <c r="CP53" s="1311"/>
      <c r="CQ53" s="1311"/>
      <c r="CR53" s="1311"/>
      <c r="CS53" s="1311"/>
      <c r="CT53" s="1311"/>
      <c r="CU53" s="1311"/>
      <c r="CV53" s="1323"/>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624</v>
      </c>
      <c r="AO55" s="1316"/>
      <c r="AP55" s="1316"/>
      <c r="AQ55" s="1316"/>
      <c r="AR55" s="1316"/>
      <c r="AS55" s="1316"/>
      <c r="AT55" s="1316"/>
      <c r="AU55" s="1316"/>
      <c r="AV55" s="1316"/>
      <c r="AW55" s="1316"/>
      <c r="AX55" s="1316"/>
      <c r="AY55" s="1316"/>
      <c r="AZ55" s="1316"/>
      <c r="BA55" s="1316"/>
      <c r="BB55" s="1314" t="s">
        <v>622</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23"/>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623</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59.1</v>
      </c>
      <c r="BY57" s="1311"/>
      <c r="BZ57" s="1311"/>
      <c r="CA57" s="1311"/>
      <c r="CB57" s="1311"/>
      <c r="CC57" s="1311"/>
      <c r="CD57" s="1311"/>
      <c r="CE57" s="1311"/>
      <c r="CF57" s="1311">
        <v>61.2</v>
      </c>
      <c r="CG57" s="1311"/>
      <c r="CH57" s="1311"/>
      <c r="CI57" s="1311"/>
      <c r="CJ57" s="1311"/>
      <c r="CK57" s="1311"/>
      <c r="CL57" s="1311"/>
      <c r="CM57" s="1311"/>
      <c r="CN57" s="1311">
        <v>62.9</v>
      </c>
      <c r="CO57" s="1311"/>
      <c r="CP57" s="1311"/>
      <c r="CQ57" s="1311"/>
      <c r="CR57" s="1311"/>
      <c r="CS57" s="1311"/>
      <c r="CT57" s="1311"/>
      <c r="CU57" s="1311"/>
      <c r="CV57" s="1323"/>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625</v>
      </c>
    </row>
    <row r="64" spans="1:109" x14ac:dyDescent="0.15">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626</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620</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579</v>
      </c>
      <c r="BQ72" s="1316"/>
      <c r="BR72" s="1316"/>
      <c r="BS72" s="1316"/>
      <c r="BT72" s="1316"/>
      <c r="BU72" s="1316"/>
      <c r="BV72" s="1316"/>
      <c r="BW72" s="1316"/>
      <c r="BX72" s="1316" t="s">
        <v>580</v>
      </c>
      <c r="BY72" s="1316"/>
      <c r="BZ72" s="1316"/>
      <c r="CA72" s="1316"/>
      <c r="CB72" s="1316"/>
      <c r="CC72" s="1316"/>
      <c r="CD72" s="1316"/>
      <c r="CE72" s="1316"/>
      <c r="CF72" s="1316" t="s">
        <v>581</v>
      </c>
      <c r="CG72" s="1316"/>
      <c r="CH72" s="1316"/>
      <c r="CI72" s="1316"/>
      <c r="CJ72" s="1316"/>
      <c r="CK72" s="1316"/>
      <c r="CL72" s="1316"/>
      <c r="CM72" s="1316"/>
      <c r="CN72" s="1316" t="s">
        <v>582</v>
      </c>
      <c r="CO72" s="1316"/>
      <c r="CP72" s="1316"/>
      <c r="CQ72" s="1316"/>
      <c r="CR72" s="1316"/>
      <c r="CS72" s="1316"/>
      <c r="CT72" s="1316"/>
      <c r="CU72" s="1316"/>
      <c r="CV72" s="1316" t="s">
        <v>583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621</v>
      </c>
      <c r="AO73" s="1314"/>
      <c r="AP73" s="1314"/>
      <c r="AQ73" s="1314"/>
      <c r="AR73" s="1314"/>
      <c r="AS73" s="1314"/>
      <c r="AT73" s="1314"/>
      <c r="AU73" s="1314"/>
      <c r="AV73" s="1314"/>
      <c r="AW73" s="1314"/>
      <c r="AX73" s="1314"/>
      <c r="AY73" s="1314"/>
      <c r="AZ73" s="1314"/>
      <c r="BA73" s="1314"/>
      <c r="BB73" s="1314" t="s">
        <v>622</v>
      </c>
      <c r="BC73" s="1314"/>
      <c r="BD73" s="1314"/>
      <c r="BE73" s="1314"/>
      <c r="BF73" s="1314"/>
      <c r="BG73" s="1314"/>
      <c r="BH73" s="1314"/>
      <c r="BI73" s="1314"/>
      <c r="BJ73" s="1314"/>
      <c r="BK73" s="1314"/>
      <c r="BL73" s="1314"/>
      <c r="BM73" s="1314"/>
      <c r="BN73" s="1314"/>
      <c r="BO73" s="1314"/>
      <c r="BP73" s="1311">
        <v>56.3</v>
      </c>
      <c r="BQ73" s="1311"/>
      <c r="BR73" s="1311"/>
      <c r="BS73" s="1311"/>
      <c r="BT73" s="1311"/>
      <c r="BU73" s="1311"/>
      <c r="BV73" s="1311"/>
      <c r="BW73" s="1311"/>
      <c r="BX73" s="1311">
        <v>48.1</v>
      </c>
      <c r="BY73" s="1311"/>
      <c r="BZ73" s="1311"/>
      <c r="CA73" s="1311"/>
      <c r="CB73" s="1311"/>
      <c r="CC73" s="1311"/>
      <c r="CD73" s="1311"/>
      <c r="CE73" s="1311"/>
      <c r="CF73" s="1311">
        <v>52</v>
      </c>
      <c r="CG73" s="1311"/>
      <c r="CH73" s="1311"/>
      <c r="CI73" s="1311"/>
      <c r="CJ73" s="1311"/>
      <c r="CK73" s="1311"/>
      <c r="CL73" s="1311"/>
      <c r="CM73" s="1311"/>
      <c r="CN73" s="1311">
        <v>54.7</v>
      </c>
      <c r="CO73" s="1311"/>
      <c r="CP73" s="1311"/>
      <c r="CQ73" s="1311"/>
      <c r="CR73" s="1311"/>
      <c r="CS73" s="1311"/>
      <c r="CT73" s="1311"/>
      <c r="CU73" s="1311"/>
      <c r="CV73" s="1311">
        <v>43.6</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627</v>
      </c>
      <c r="BC75" s="1314"/>
      <c r="BD75" s="1314"/>
      <c r="BE75" s="1314"/>
      <c r="BF75" s="1314"/>
      <c r="BG75" s="1314"/>
      <c r="BH75" s="1314"/>
      <c r="BI75" s="1314"/>
      <c r="BJ75" s="1314"/>
      <c r="BK75" s="1314"/>
      <c r="BL75" s="1314"/>
      <c r="BM75" s="1314"/>
      <c r="BN75" s="1314"/>
      <c r="BO75" s="1314"/>
      <c r="BP75" s="1311">
        <v>6.8</v>
      </c>
      <c r="BQ75" s="1311"/>
      <c r="BR75" s="1311"/>
      <c r="BS75" s="1311"/>
      <c r="BT75" s="1311"/>
      <c r="BU75" s="1311"/>
      <c r="BV75" s="1311"/>
      <c r="BW75" s="1311"/>
      <c r="BX75" s="1311">
        <v>7.6</v>
      </c>
      <c r="BY75" s="1311"/>
      <c r="BZ75" s="1311"/>
      <c r="CA75" s="1311"/>
      <c r="CB75" s="1311"/>
      <c r="CC75" s="1311"/>
      <c r="CD75" s="1311"/>
      <c r="CE75" s="1311"/>
      <c r="CF75" s="1311">
        <v>8</v>
      </c>
      <c r="CG75" s="1311"/>
      <c r="CH75" s="1311"/>
      <c r="CI75" s="1311"/>
      <c r="CJ75" s="1311"/>
      <c r="CK75" s="1311"/>
      <c r="CL75" s="1311"/>
      <c r="CM75" s="1311"/>
      <c r="CN75" s="1311">
        <v>8.5</v>
      </c>
      <c r="CO75" s="1311"/>
      <c r="CP75" s="1311"/>
      <c r="CQ75" s="1311"/>
      <c r="CR75" s="1311"/>
      <c r="CS75" s="1311"/>
      <c r="CT75" s="1311"/>
      <c r="CU75" s="1311"/>
      <c r="CV75" s="1311">
        <v>8.5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624</v>
      </c>
      <c r="AO77" s="1316"/>
      <c r="AP77" s="1316"/>
      <c r="AQ77" s="1316"/>
      <c r="AR77" s="1316"/>
      <c r="AS77" s="1316"/>
      <c r="AT77" s="1316"/>
      <c r="AU77" s="1316"/>
      <c r="AV77" s="1316"/>
      <c r="AW77" s="1316"/>
      <c r="AX77" s="1316"/>
      <c r="AY77" s="1316"/>
      <c r="AZ77" s="1316"/>
      <c r="BA77" s="1316"/>
      <c r="BB77" s="1314" t="s">
        <v>622</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627</v>
      </c>
      <c r="BC79" s="1314"/>
      <c r="BD79" s="1314"/>
      <c r="BE79" s="1314"/>
      <c r="BF79" s="1314"/>
      <c r="BG79" s="1314"/>
      <c r="BH79" s="1314"/>
      <c r="BI79" s="1314"/>
      <c r="BJ79" s="1314"/>
      <c r="BK79" s="1314"/>
      <c r="BL79" s="1314"/>
      <c r="BM79" s="1314"/>
      <c r="BN79" s="1314"/>
      <c r="BO79" s="1314"/>
      <c r="BP79" s="1311">
        <v>7.3</v>
      </c>
      <c r="BQ79" s="1311"/>
      <c r="BR79" s="1311"/>
      <c r="BS79" s="1311"/>
      <c r="BT79" s="1311"/>
      <c r="BU79" s="1311"/>
      <c r="BV79" s="1311"/>
      <c r="BW79" s="1311"/>
      <c r="BX79" s="1311">
        <v>7.2</v>
      </c>
      <c r="BY79" s="1311"/>
      <c r="BZ79" s="1311"/>
      <c r="CA79" s="1311"/>
      <c r="CB79" s="1311"/>
      <c r="CC79" s="1311"/>
      <c r="CD79" s="1311"/>
      <c r="CE79" s="1311"/>
      <c r="CF79" s="1311">
        <v>7.2</v>
      </c>
      <c r="CG79" s="1311"/>
      <c r="CH79" s="1311"/>
      <c r="CI79" s="1311"/>
      <c r="CJ79" s="1311"/>
      <c r="CK79" s="1311"/>
      <c r="CL79" s="1311"/>
      <c r="CM79" s="1311"/>
      <c r="CN79" s="1311">
        <v>7.7</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kYu3yuzQZJZOW+yoZaIw92T842QTjTWFrd1/UwanDfUMjmFA9CMQ+UXAi/9GmKXtC3v+qTDIa7gloQUgaIiBQ==" saltValue="nfYJJ9e+AeCev95efJmz6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0D2B6-1F30-4AA3-80BF-BBA88071D8E9}">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526</v>
      </c>
    </row>
  </sheetData>
  <sheetProtection algorithmName="SHA-512" hashValue="auZBfRbAsFrGAF0Haa7uu0S012WYRQuwkl2coGjvgogTvKcQFIpk7wfIEOOPUXpy4DjUaZ5DmPTydPQB5vchwQ==" saltValue="JEr7gE8Am8Zjw+8LBaZeB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CFFA8-5A15-49B2-9667-7ACDE9B8862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526</v>
      </c>
    </row>
  </sheetData>
  <sheetProtection algorithmName="SHA-512" hashValue="yu9ckd9BoNm8rGsHFXFo39nY234Uvb7qJXxW4i6ntqHXu2Ux07DgCVkdQprlxYAriWBhv+W41MlToBw9orR8fg==" saltValue="88nrTzXjJVRyQIM4Q1bj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156626</v>
      </c>
      <c r="E3" s="162"/>
      <c r="F3" s="163">
        <v>138651</v>
      </c>
      <c r="G3" s="164"/>
      <c r="H3" s="165"/>
    </row>
    <row r="4" spans="1:8" x14ac:dyDescent="0.15">
      <c r="A4" s="166"/>
      <c r="B4" s="167"/>
      <c r="C4" s="168"/>
      <c r="D4" s="169">
        <v>62895</v>
      </c>
      <c r="E4" s="170"/>
      <c r="F4" s="171">
        <v>71211</v>
      </c>
      <c r="G4" s="172"/>
      <c r="H4" s="173"/>
    </row>
    <row r="5" spans="1:8" x14ac:dyDescent="0.15">
      <c r="A5" s="154" t="s">
        <v>571</v>
      </c>
      <c r="B5" s="159"/>
      <c r="C5" s="160"/>
      <c r="D5" s="161">
        <v>115006</v>
      </c>
      <c r="E5" s="162"/>
      <c r="F5" s="163">
        <v>122882</v>
      </c>
      <c r="G5" s="164"/>
      <c r="H5" s="165"/>
    </row>
    <row r="6" spans="1:8" x14ac:dyDescent="0.15">
      <c r="A6" s="166"/>
      <c r="B6" s="167"/>
      <c r="C6" s="168"/>
      <c r="D6" s="169">
        <v>35375</v>
      </c>
      <c r="E6" s="170"/>
      <c r="F6" s="171">
        <v>65785</v>
      </c>
      <c r="G6" s="172"/>
      <c r="H6" s="173"/>
    </row>
    <row r="7" spans="1:8" x14ac:dyDescent="0.15">
      <c r="A7" s="154" t="s">
        <v>572</v>
      </c>
      <c r="B7" s="159"/>
      <c r="C7" s="160"/>
      <c r="D7" s="161">
        <v>101158</v>
      </c>
      <c r="E7" s="162"/>
      <c r="F7" s="163">
        <v>114790</v>
      </c>
      <c r="G7" s="164"/>
      <c r="H7" s="165"/>
    </row>
    <row r="8" spans="1:8" x14ac:dyDescent="0.15">
      <c r="A8" s="166"/>
      <c r="B8" s="167"/>
      <c r="C8" s="168"/>
      <c r="D8" s="169">
        <v>48712</v>
      </c>
      <c r="E8" s="170"/>
      <c r="F8" s="171">
        <v>55601</v>
      </c>
      <c r="G8" s="172"/>
      <c r="H8" s="173"/>
    </row>
    <row r="9" spans="1:8" x14ac:dyDescent="0.15">
      <c r="A9" s="154" t="s">
        <v>573</v>
      </c>
      <c r="B9" s="159"/>
      <c r="C9" s="160"/>
      <c r="D9" s="161">
        <v>120233</v>
      </c>
      <c r="E9" s="162"/>
      <c r="F9" s="163">
        <v>126262</v>
      </c>
      <c r="G9" s="164"/>
      <c r="H9" s="165"/>
    </row>
    <row r="10" spans="1:8" x14ac:dyDescent="0.15">
      <c r="A10" s="166"/>
      <c r="B10" s="167"/>
      <c r="C10" s="168"/>
      <c r="D10" s="169">
        <v>56471</v>
      </c>
      <c r="E10" s="170"/>
      <c r="F10" s="171">
        <v>56769</v>
      </c>
      <c r="G10" s="172"/>
      <c r="H10" s="173"/>
    </row>
    <row r="11" spans="1:8" x14ac:dyDescent="0.15">
      <c r="A11" s="154" t="s">
        <v>574</v>
      </c>
      <c r="B11" s="159"/>
      <c r="C11" s="160"/>
      <c r="D11" s="161">
        <v>115704</v>
      </c>
      <c r="E11" s="162"/>
      <c r="F11" s="163">
        <v>126525</v>
      </c>
      <c r="G11" s="164"/>
      <c r="H11" s="165"/>
    </row>
    <row r="12" spans="1:8" x14ac:dyDescent="0.15">
      <c r="A12" s="166"/>
      <c r="B12" s="167"/>
      <c r="C12" s="174"/>
      <c r="D12" s="169">
        <v>78978</v>
      </c>
      <c r="E12" s="170"/>
      <c r="F12" s="171">
        <v>67052</v>
      </c>
      <c r="G12" s="172"/>
      <c r="H12" s="173"/>
    </row>
    <row r="13" spans="1:8" x14ac:dyDescent="0.15">
      <c r="A13" s="154"/>
      <c r="B13" s="159"/>
      <c r="C13" s="175"/>
      <c r="D13" s="176">
        <v>121745</v>
      </c>
      <c r="E13" s="177"/>
      <c r="F13" s="178">
        <v>125822</v>
      </c>
      <c r="G13" s="179"/>
      <c r="H13" s="165"/>
    </row>
    <row r="14" spans="1:8" x14ac:dyDescent="0.15">
      <c r="A14" s="166"/>
      <c r="B14" s="167"/>
      <c r="C14" s="168"/>
      <c r="D14" s="169">
        <v>56486</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7.52</v>
      </c>
      <c r="C19" s="180">
        <f>ROUND(VALUE(SUBSTITUTE(実質収支比率等に係る経年分析!G$48,"▲","-")),2)</f>
        <v>6.05</v>
      </c>
      <c r="D19" s="180">
        <f>ROUND(VALUE(SUBSTITUTE(実質収支比率等に係る経年分析!H$48,"▲","-")),2)</f>
        <v>7.31</v>
      </c>
      <c r="E19" s="180">
        <f>ROUND(VALUE(SUBSTITUTE(実質収支比率等に係る経年分析!I$48,"▲","-")),2)</f>
        <v>7.69</v>
      </c>
      <c r="F19" s="180">
        <f>ROUND(VALUE(SUBSTITUTE(実質収支比率等に係る経年分析!J$48,"▲","-")),2)</f>
        <v>7.64</v>
      </c>
    </row>
    <row r="20" spans="1:11" x14ac:dyDescent="0.15">
      <c r="A20" s="180" t="s">
        <v>55</v>
      </c>
      <c r="B20" s="180">
        <f>ROUND(VALUE(SUBSTITUTE(実質収支比率等に係る経年分析!F$47,"▲","-")),2)</f>
        <v>20.2</v>
      </c>
      <c r="C20" s="180">
        <f>ROUND(VALUE(SUBSTITUTE(実質収支比率等に係る経年分析!G$47,"▲","-")),2)</f>
        <v>22.06</v>
      </c>
      <c r="D20" s="180">
        <f>ROUND(VALUE(SUBSTITUTE(実質収支比率等に係る経年分析!H$47,"▲","-")),2)</f>
        <v>18.100000000000001</v>
      </c>
      <c r="E20" s="180">
        <f>ROUND(VALUE(SUBSTITUTE(実質収支比率等に係る経年分析!I$47,"▲","-")),2)</f>
        <v>24.62</v>
      </c>
      <c r="F20" s="180">
        <f>ROUND(VALUE(SUBSTITUTE(実質収支比率等に係る経年分析!J$47,"▲","-")),2)</f>
        <v>26.34</v>
      </c>
    </row>
    <row r="21" spans="1:11" x14ac:dyDescent="0.15">
      <c r="A21" s="180" t="s">
        <v>56</v>
      </c>
      <c r="B21" s="180">
        <f>IF(ISNUMBER(VALUE(SUBSTITUTE(実質収支比率等に係る経年分析!F$49,"▲","-"))),ROUND(VALUE(SUBSTITUTE(実質収支比率等に係る経年分析!F$49,"▲","-")),2),NA())</f>
        <v>1.59</v>
      </c>
      <c r="C21" s="180">
        <f>IF(ISNUMBER(VALUE(SUBSTITUTE(実質収支比率等に係る経年分析!G$49,"▲","-"))),ROUND(VALUE(SUBSTITUTE(実質収支比率等に係る経年分析!G$49,"▲","-")),2),NA())</f>
        <v>0.23</v>
      </c>
      <c r="D21" s="180">
        <f>IF(ISNUMBER(VALUE(SUBSTITUTE(実質収支比率等に係る経年分析!H$49,"▲","-"))),ROUND(VALUE(SUBSTITUTE(実質収支比率等に係る経年分析!H$49,"▲","-")),2),NA())</f>
        <v>-2.64</v>
      </c>
      <c r="E21" s="180">
        <f>IF(ISNUMBER(VALUE(SUBSTITUTE(実質収支比率等に係る経年分析!I$49,"▲","-"))),ROUND(VALUE(SUBSTITUTE(実質収支比率等に係る経年分析!I$49,"▲","-")),2),NA())</f>
        <v>7.02</v>
      </c>
      <c r="F21" s="180">
        <f>IF(ISNUMBER(VALUE(SUBSTITUTE(実質収支比率等に係る経年分析!J$49,"▲","-"))),ROUND(VALUE(SUBSTITUTE(実質収支比率等に係る経年分析!J$49,"▲","-")),2),NA())</f>
        <v>3.44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0.56000000000000005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介護老人保健施設事業特別会計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3.29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2.69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1.5</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2.0099999999999998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1.95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2.0499999999999998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2.12</v>
      </c>
    </row>
    <row r="34" spans="1:16" x14ac:dyDescent="0.15">
      <c r="A34" s="181" t="str">
        <f>IF(連結実質赤字比率に係る赤字・黒字の構成分析!C$36="",NA(),連結実質赤字比率に係る赤字・黒字の構成分析!C$36)</f>
        <v>病院事業特別会計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2.66</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8.7200000000000006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8.5299999999999994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613</v>
      </c>
      <c r="E42" s="182"/>
      <c r="F42" s="182"/>
      <c r="G42" s="182">
        <f>'実質公債費比率（分子）の構造'!L$52</f>
        <v>626</v>
      </c>
      <c r="H42" s="182"/>
      <c r="I42" s="182"/>
      <c r="J42" s="182">
        <f>'実質公債費比率（分子）の構造'!M$52</f>
        <v>646</v>
      </c>
      <c r="K42" s="182"/>
      <c r="L42" s="182"/>
      <c r="M42" s="182">
        <f>'実質公債費比率（分子）の構造'!N$52</f>
        <v>646</v>
      </c>
      <c r="N42" s="182"/>
      <c r="O42" s="182"/>
      <c r="P42" s="182">
        <f>'実質公債費比率（分子）の構造'!O$52</f>
        <v>670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19</v>
      </c>
      <c r="F45" s="182"/>
      <c r="G45" s="182"/>
      <c r="H45" s="182">
        <f>'実質公債費比率（分子）の構造'!M$49</f>
        <v>8</v>
      </c>
      <c r="I45" s="182"/>
      <c r="J45" s="182"/>
      <c r="K45" s="182">
        <f>'実質公債費比率（分子）の構造'!N$49</f>
        <v>13</v>
      </c>
      <c r="L45" s="182"/>
      <c r="M45" s="182"/>
      <c r="N45" s="182">
        <f>'実質公債費比率（分子）の構造'!O$49</f>
        <v>10</v>
      </c>
      <c r="O45" s="182"/>
      <c r="P45" s="182"/>
    </row>
    <row r="46" spans="1:16" x14ac:dyDescent="0.15">
      <c r="A46" s="182" t="s">
        <v>67</v>
      </c>
      <c r="B46" s="182">
        <f>'実質公債費比率（分子）の構造'!K$48</f>
        <v>297</v>
      </c>
      <c r="C46" s="182"/>
      <c r="D46" s="182"/>
      <c r="E46" s="182">
        <f>'実質公債費比率（分子）の構造'!L$48</f>
        <v>291</v>
      </c>
      <c r="F46" s="182"/>
      <c r="G46" s="182"/>
      <c r="H46" s="182">
        <f>'実質公債費比率（分子）の構造'!M$48</f>
        <v>303</v>
      </c>
      <c r="I46" s="182"/>
      <c r="J46" s="182"/>
      <c r="K46" s="182">
        <f>'実質公債費比率（分子）の構造'!N$48</f>
        <v>306</v>
      </c>
      <c r="L46" s="182"/>
      <c r="M46" s="182"/>
      <c r="N46" s="182">
        <f>'実質公債費比率（分子）の構造'!O$48</f>
        <v>296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533</v>
      </c>
      <c r="C49" s="182"/>
      <c r="D49" s="182"/>
      <c r="E49" s="182">
        <f>'実質公債費比率（分子）の構造'!L$45</f>
        <v>574</v>
      </c>
      <c r="F49" s="182"/>
      <c r="G49" s="182"/>
      <c r="H49" s="182">
        <f>'実質公債費比率（分子）の構造'!M$45</f>
        <v>585</v>
      </c>
      <c r="I49" s="182"/>
      <c r="J49" s="182"/>
      <c r="K49" s="182">
        <f>'実質公債費比率（分子）の構造'!N$45</f>
        <v>601</v>
      </c>
      <c r="L49" s="182"/>
      <c r="M49" s="182"/>
      <c r="N49" s="182">
        <f>'実質公債費比率（分子）の構造'!O$45</f>
        <v>640</v>
      </c>
      <c r="O49" s="182"/>
      <c r="P49" s="182"/>
    </row>
    <row r="50" spans="1:16" x14ac:dyDescent="0.15">
      <c r="A50" s="182" t="s">
        <v>71</v>
      </c>
      <c r="B50" s="182" t="e">
        <f>NA()</f>
        <v>#N/A</v>
      </c>
      <c r="C50" s="182">
        <f>IF(ISNUMBER('実質公債費比率（分子）の構造'!K$53),'実質公債費比率（分子）の構造'!K$53,NA())</f>
        <v>235</v>
      </c>
      <c r="D50" s="182" t="e">
        <f>NA()</f>
        <v>#N/A</v>
      </c>
      <c r="E50" s="182" t="e">
        <f>NA()</f>
        <v>#N/A</v>
      </c>
      <c r="F50" s="182">
        <f>IF(ISNUMBER('実質公債費比率（分子）の構造'!L$53),'実質公債費比率（分子）の構造'!L$53,NA())</f>
        <v>258</v>
      </c>
      <c r="G50" s="182" t="e">
        <f>NA()</f>
        <v>#N/A</v>
      </c>
      <c r="H50" s="182" t="e">
        <f>NA()</f>
        <v>#N/A</v>
      </c>
      <c r="I50" s="182">
        <f>IF(ISNUMBER('実質公債費比率（分子）の構造'!M$53),'実質公債費比率（分子）の構造'!M$53,NA())</f>
        <v>250</v>
      </c>
      <c r="J50" s="182" t="e">
        <f>NA()</f>
        <v>#N/A</v>
      </c>
      <c r="K50" s="182" t="e">
        <f>NA()</f>
        <v>#N/A</v>
      </c>
      <c r="L50" s="182">
        <f>IF(ISNUMBER('実質公債費比率（分子）の構造'!N$53),'実質公債費比率（分子）の構造'!N$53,NA())</f>
        <v>274</v>
      </c>
      <c r="M50" s="182" t="e">
        <f>NA()</f>
        <v>#N/A</v>
      </c>
      <c r="N50" s="182" t="e">
        <f>NA()</f>
        <v>#N/A</v>
      </c>
      <c r="O50" s="182">
        <f>IF(ISNUMBER('実質公債費比率（分子）の構造'!O$53),'実質公債費比率（分子）の構造'!O$53,NA())</f>
        <v>276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6393</v>
      </c>
      <c r="E56" s="181"/>
      <c r="F56" s="181"/>
      <c r="G56" s="181">
        <f>'将来負担比率（分子）の構造'!J$52</f>
        <v>6451</v>
      </c>
      <c r="H56" s="181"/>
      <c r="I56" s="181"/>
      <c r="J56" s="181">
        <f>'将来負担比率（分子）の構造'!K$52</f>
        <v>6345</v>
      </c>
      <c r="K56" s="181"/>
      <c r="L56" s="181"/>
      <c r="M56" s="181">
        <f>'将来負担比率（分子）の構造'!L$52</f>
        <v>6321</v>
      </c>
      <c r="N56" s="181"/>
      <c r="O56" s="181"/>
      <c r="P56" s="181">
        <f>'将来負担比率（分子）の構造'!M$52</f>
        <v>6257</v>
      </c>
    </row>
    <row r="57" spans="1:16" x14ac:dyDescent="0.15">
      <c r="A57" s="181" t="s">
        <v>42</v>
      </c>
      <c r="B57" s="181"/>
      <c r="C57" s="181"/>
      <c r="D57" s="181">
        <f>'将来負担比率（分子）の構造'!I$51</f>
        <v>295</v>
      </c>
      <c r="E57" s="181"/>
      <c r="F57" s="181"/>
      <c r="G57" s="181">
        <f>'将来負担比率（分子）の構造'!J$51</f>
        <v>278</v>
      </c>
      <c r="H57" s="181"/>
      <c r="I57" s="181"/>
      <c r="J57" s="181">
        <f>'将来負担比率（分子）の構造'!K$51</f>
        <v>265</v>
      </c>
      <c r="K57" s="181"/>
      <c r="L57" s="181"/>
      <c r="M57" s="181">
        <f>'将来負担比率（分子）の構造'!L$51</f>
        <v>259</v>
      </c>
      <c r="N57" s="181"/>
      <c r="O57" s="181"/>
      <c r="P57" s="181">
        <f>'将来負担比率（分子）の構造'!M$51</f>
        <v>231</v>
      </c>
    </row>
    <row r="58" spans="1:16" x14ac:dyDescent="0.15">
      <c r="A58" s="181" t="s">
        <v>41</v>
      </c>
      <c r="B58" s="181"/>
      <c r="C58" s="181"/>
      <c r="D58" s="181">
        <f>'将来負担比率（分子）の構造'!I$50</f>
        <v>1544</v>
      </c>
      <c r="E58" s="181"/>
      <c r="F58" s="181"/>
      <c r="G58" s="181">
        <f>'将来負担比率（分子）の構造'!J$50</f>
        <v>1551</v>
      </c>
      <c r="H58" s="181"/>
      <c r="I58" s="181"/>
      <c r="J58" s="181">
        <f>'将来負担比率（分子）の構造'!K$50</f>
        <v>1426</v>
      </c>
      <c r="K58" s="181"/>
      <c r="L58" s="181"/>
      <c r="M58" s="181">
        <f>'将来負担比率（分子）の構造'!L$50</f>
        <v>1570</v>
      </c>
      <c r="N58" s="181"/>
      <c r="O58" s="181"/>
      <c r="P58" s="181">
        <f>'将来負担比率（分子）の構造'!M$50</f>
        <v>1777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613</v>
      </c>
      <c r="C62" s="181"/>
      <c r="D62" s="181"/>
      <c r="E62" s="181">
        <f>'将来負担比率（分子）の構造'!J$45</f>
        <v>646</v>
      </c>
      <c r="F62" s="181"/>
      <c r="G62" s="181"/>
      <c r="H62" s="181">
        <f>'将来負担比率（分子）の構造'!K$45</f>
        <v>624</v>
      </c>
      <c r="I62" s="181"/>
      <c r="J62" s="181"/>
      <c r="K62" s="181">
        <f>'将来負担比率（分子）の構造'!L$45</f>
        <v>655</v>
      </c>
      <c r="L62" s="181"/>
      <c r="M62" s="181"/>
      <c r="N62" s="181">
        <f>'将来負担比率（分子）の構造'!M$45</f>
        <v>616</v>
      </c>
      <c r="O62" s="181"/>
      <c r="P62" s="181"/>
    </row>
    <row r="63" spans="1:16" x14ac:dyDescent="0.15">
      <c r="A63" s="181" t="s">
        <v>34</v>
      </c>
      <c r="B63" s="181">
        <f>'将来負担比率（分子）の構造'!I$44</f>
        <v>21</v>
      </c>
      <c r="C63" s="181"/>
      <c r="D63" s="181"/>
      <c r="E63" s="181">
        <f>'将来負担比率（分子）の構造'!J$44</f>
        <v>12</v>
      </c>
      <c r="F63" s="181"/>
      <c r="G63" s="181"/>
      <c r="H63" s="181">
        <f>'将来負担比率（分子）の構造'!K$44</f>
        <v>36</v>
      </c>
      <c r="I63" s="181"/>
      <c r="J63" s="181"/>
      <c r="K63" s="181">
        <f>'将来負担比率（分子）の構造'!L$44</f>
        <v>22</v>
      </c>
      <c r="L63" s="181"/>
      <c r="M63" s="181"/>
      <c r="N63" s="181">
        <f>'将来負担比率（分子）の構造'!M$44</f>
        <v>12</v>
      </c>
      <c r="O63" s="181"/>
      <c r="P63" s="181"/>
    </row>
    <row r="64" spans="1:16" x14ac:dyDescent="0.15">
      <c r="A64" s="181" t="s">
        <v>33</v>
      </c>
      <c r="B64" s="181">
        <f>'将来負担比率（分子）の構造'!I$43</f>
        <v>3202</v>
      </c>
      <c r="C64" s="181"/>
      <c r="D64" s="181"/>
      <c r="E64" s="181">
        <f>'将来負担比率（分子）の構造'!J$43</f>
        <v>2849</v>
      </c>
      <c r="F64" s="181"/>
      <c r="G64" s="181"/>
      <c r="H64" s="181">
        <f>'将来負担比率（分子）の構造'!K$43</f>
        <v>2640</v>
      </c>
      <c r="I64" s="181"/>
      <c r="J64" s="181"/>
      <c r="K64" s="181">
        <f>'将来負担比率（分子）の構造'!L$43</f>
        <v>2614</v>
      </c>
      <c r="L64" s="181"/>
      <c r="M64" s="181"/>
      <c r="N64" s="181">
        <f>'将来負担比率（分子）の構造'!M$43</f>
        <v>2458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6140</v>
      </c>
      <c r="C66" s="181"/>
      <c r="D66" s="181"/>
      <c r="E66" s="181">
        <f>'将来負担比率（分子）の構造'!J$41</f>
        <v>6248</v>
      </c>
      <c r="F66" s="181"/>
      <c r="G66" s="181"/>
      <c r="H66" s="181">
        <f>'将来負担比率（分子）の構造'!K$41</f>
        <v>6323</v>
      </c>
      <c r="I66" s="181"/>
      <c r="J66" s="181"/>
      <c r="K66" s="181">
        <f>'将来負担比率（分子）の構造'!L$41</f>
        <v>6540</v>
      </c>
      <c r="L66" s="181"/>
      <c r="M66" s="181"/>
      <c r="N66" s="181">
        <f>'将来負担比率（分子）の構造'!M$41</f>
        <v>6603</v>
      </c>
      <c r="O66" s="181"/>
      <c r="P66" s="181"/>
    </row>
    <row r="67" spans="1:16" x14ac:dyDescent="0.15">
      <c r="A67" s="181" t="s">
        <v>75</v>
      </c>
      <c r="B67" s="181" t="e">
        <f>NA()</f>
        <v>#N/A</v>
      </c>
      <c r="C67" s="181">
        <f>IF(ISNUMBER('将来負担比率（分子）の構造'!I$53), IF('将来負担比率（分子）の構造'!I$53 &lt; 0, 0, '将来負担比率（分子）の構造'!I$53), NA())</f>
        <v>1745</v>
      </c>
      <c r="D67" s="181" t="e">
        <f>NA()</f>
        <v>#N/A</v>
      </c>
      <c r="E67" s="181" t="e">
        <f>NA()</f>
        <v>#N/A</v>
      </c>
      <c r="F67" s="181">
        <f>IF(ISNUMBER('将来負担比率（分子）の構造'!J$53), IF('将来負担比率（分子）の構造'!J$53 &lt; 0, 0, '将来負担比率（分子）の構造'!J$53), NA())</f>
        <v>1475</v>
      </c>
      <c r="G67" s="181" t="e">
        <f>NA()</f>
        <v>#N/A</v>
      </c>
      <c r="H67" s="181" t="e">
        <f>NA()</f>
        <v>#N/A</v>
      </c>
      <c r="I67" s="181">
        <f>IF(ISNUMBER('将来負担比率（分子）の構造'!K$53), IF('将来負担比率（分子）の構造'!K$53 &lt; 0, 0, '将来負担比率（分子）の構造'!K$53), NA())</f>
        <v>1587</v>
      </c>
      <c r="J67" s="181" t="e">
        <f>NA()</f>
        <v>#N/A</v>
      </c>
      <c r="K67" s="181" t="e">
        <f>NA()</f>
        <v>#N/A</v>
      </c>
      <c r="L67" s="181">
        <f>IF(ISNUMBER('将来負担比率（分子）の構造'!L$53), IF('将来負担比率（分子）の構造'!L$53 &lt; 0, 0, '将来負担比率（分子）の構造'!L$53), NA())</f>
        <v>1681</v>
      </c>
      <c r="M67" s="181" t="e">
        <f>NA()</f>
        <v>#N/A</v>
      </c>
      <c r="N67" s="181" t="e">
        <f>NA()</f>
        <v>#N/A</v>
      </c>
      <c r="O67" s="181">
        <f>IF(ISNUMBER('将来負担比率（分子）の構造'!M$53), IF('将来負担比率（分子）の構造'!M$53 &lt; 0, 0, '将来負担比率（分子）の構造'!M$53), NA())</f>
        <v>1424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666</v>
      </c>
      <c r="C72" s="185">
        <f>基金残高に係る経年分析!G55</f>
        <v>910</v>
      </c>
      <c r="D72" s="185">
        <f>基金残高に係る経年分析!H55</f>
        <v>1030</v>
      </c>
    </row>
    <row r="73" spans="1:16" x14ac:dyDescent="0.15">
      <c r="A73" s="184" t="s">
        <v>78</v>
      </c>
      <c r="B73" s="185">
        <f>基金残高に係る経年分析!F56</f>
        <v>106</v>
      </c>
      <c r="C73" s="185">
        <f>基金残高に係る経年分析!G56</f>
        <v>104</v>
      </c>
      <c r="D73" s="185">
        <f>基金残高に係る経年分析!H56</f>
        <v>161</v>
      </c>
    </row>
    <row r="74" spans="1:16" x14ac:dyDescent="0.15">
      <c r="A74" s="184" t="s">
        <v>79</v>
      </c>
      <c r="B74" s="185">
        <f>基金残高に係る経年分析!F57</f>
        <v>294</v>
      </c>
      <c r="C74" s="185">
        <f>基金残高に係る経年分析!G57</f>
        <v>179</v>
      </c>
      <c r="D74" s="185">
        <f>基金残高に係る経年分析!H57</f>
        <v>244</v>
      </c>
    </row>
  </sheetData>
  <sheetProtection algorithmName="SHA-512" hashValue="w6tUauhgRzmUOc4xED47I4iFYtMRuagbHtmYDvLjO8L7ylilk1z9xHo2zhOfTDZbjrcN3kJoAZGcWbhAoDMW1w==" saltValue="VA1VIhy9mKYU5+C6e5Fr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220</v>
      </c>
      <c r="DI1" s="800"/>
      <c r="DJ1" s="800"/>
      <c r="DK1" s="800"/>
      <c r="DL1" s="800"/>
      <c r="DM1" s="800"/>
      <c r="DN1" s="801"/>
      <c r="DO1" s="226"/>
      <c r="DP1" s="799" t="s">
        <v>221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226</v>
      </c>
      <c r="S4" s="742"/>
      <c r="T4" s="742"/>
      <c r="U4" s="742"/>
      <c r="V4" s="742"/>
      <c r="W4" s="742"/>
      <c r="X4" s="742"/>
      <c r="Y4" s="743"/>
      <c r="Z4" s="741" t="s">
        <v>227</v>
      </c>
      <c r="AA4" s="742"/>
      <c r="AB4" s="742"/>
      <c r="AC4" s="743"/>
      <c r="AD4" s="741" t="s">
        <v>228</v>
      </c>
      <c r="AE4" s="742"/>
      <c r="AF4" s="742"/>
      <c r="AG4" s="742"/>
      <c r="AH4" s="742"/>
      <c r="AI4" s="742"/>
      <c r="AJ4" s="742"/>
      <c r="AK4" s="743"/>
      <c r="AL4" s="741" t="s">
        <v>227</v>
      </c>
      <c r="AM4" s="742"/>
      <c r="AN4" s="742"/>
      <c r="AO4" s="743"/>
      <c r="AP4" s="802" t="s">
        <v>229</v>
      </c>
      <c r="AQ4" s="802"/>
      <c r="AR4" s="802"/>
      <c r="AS4" s="802"/>
      <c r="AT4" s="802"/>
      <c r="AU4" s="802"/>
      <c r="AV4" s="802"/>
      <c r="AW4" s="802"/>
      <c r="AX4" s="802"/>
      <c r="AY4" s="802"/>
      <c r="AZ4" s="802"/>
      <c r="BA4" s="802"/>
      <c r="BB4" s="802"/>
      <c r="BC4" s="802"/>
      <c r="BD4" s="802"/>
      <c r="BE4" s="802"/>
      <c r="BF4" s="802"/>
      <c r="BG4" s="802" t="s">
        <v>230</v>
      </c>
      <c r="BH4" s="802"/>
      <c r="BI4" s="802"/>
      <c r="BJ4" s="802"/>
      <c r="BK4" s="802"/>
      <c r="BL4" s="802"/>
      <c r="BM4" s="802"/>
      <c r="BN4" s="802"/>
      <c r="BO4" s="802" t="s">
        <v>227</v>
      </c>
      <c r="BP4" s="802"/>
      <c r="BQ4" s="802"/>
      <c r="BR4" s="802"/>
      <c r="BS4" s="802" t="s">
        <v>231</v>
      </c>
      <c r="BT4" s="802"/>
      <c r="BU4" s="802"/>
      <c r="BV4" s="802"/>
      <c r="BW4" s="802"/>
      <c r="BX4" s="802"/>
      <c r="BY4" s="802"/>
      <c r="BZ4" s="802"/>
      <c r="CA4" s="802"/>
      <c r="CB4" s="802"/>
      <c r="CD4" s="784" t="s">
        <v>232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233</v>
      </c>
      <c r="C5" s="747"/>
      <c r="D5" s="747"/>
      <c r="E5" s="747"/>
      <c r="F5" s="747"/>
      <c r="G5" s="747"/>
      <c r="H5" s="747"/>
      <c r="I5" s="747"/>
      <c r="J5" s="747"/>
      <c r="K5" s="747"/>
      <c r="L5" s="747"/>
      <c r="M5" s="747"/>
      <c r="N5" s="747"/>
      <c r="O5" s="747"/>
      <c r="P5" s="747"/>
      <c r="Q5" s="748"/>
      <c r="R5" s="735">
        <v>814185</v>
      </c>
      <c r="S5" s="736"/>
      <c r="T5" s="736"/>
      <c r="U5" s="736"/>
      <c r="V5" s="736"/>
      <c r="W5" s="736"/>
      <c r="X5" s="736"/>
      <c r="Y5" s="779"/>
      <c r="Z5" s="797">
        <v>10</v>
      </c>
      <c r="AA5" s="797"/>
      <c r="AB5" s="797"/>
      <c r="AC5" s="797"/>
      <c r="AD5" s="798">
        <v>814185</v>
      </c>
      <c r="AE5" s="798"/>
      <c r="AF5" s="798"/>
      <c r="AG5" s="798"/>
      <c r="AH5" s="798"/>
      <c r="AI5" s="798"/>
      <c r="AJ5" s="798"/>
      <c r="AK5" s="798"/>
      <c r="AL5" s="780">
        <v>21.4</v>
      </c>
      <c r="AM5" s="751"/>
      <c r="AN5" s="751"/>
      <c r="AO5" s="781"/>
      <c r="AP5" s="746" t="s">
        <v>234</v>
      </c>
      <c r="AQ5" s="747"/>
      <c r="AR5" s="747"/>
      <c r="AS5" s="747"/>
      <c r="AT5" s="747"/>
      <c r="AU5" s="747"/>
      <c r="AV5" s="747"/>
      <c r="AW5" s="747"/>
      <c r="AX5" s="747"/>
      <c r="AY5" s="747"/>
      <c r="AZ5" s="747"/>
      <c r="BA5" s="747"/>
      <c r="BB5" s="747"/>
      <c r="BC5" s="747"/>
      <c r="BD5" s="747"/>
      <c r="BE5" s="747"/>
      <c r="BF5" s="748"/>
      <c r="BG5" s="680">
        <v>805295</v>
      </c>
      <c r="BH5" s="681"/>
      <c r="BI5" s="681"/>
      <c r="BJ5" s="681"/>
      <c r="BK5" s="681"/>
      <c r="BL5" s="681"/>
      <c r="BM5" s="681"/>
      <c r="BN5" s="682"/>
      <c r="BO5" s="713">
        <v>98.9</v>
      </c>
      <c r="BP5" s="713"/>
      <c r="BQ5" s="713"/>
      <c r="BR5" s="713"/>
      <c r="BS5" s="714">
        <v>5936</v>
      </c>
      <c r="BT5" s="714"/>
      <c r="BU5" s="714"/>
      <c r="BV5" s="714"/>
      <c r="BW5" s="714"/>
      <c r="BX5" s="714"/>
      <c r="BY5" s="714"/>
      <c r="BZ5" s="714"/>
      <c r="CA5" s="714"/>
      <c r="CB5" s="777"/>
      <c r="CD5" s="784" t="s">
        <v>229</v>
      </c>
      <c r="CE5" s="785"/>
      <c r="CF5" s="785"/>
      <c r="CG5" s="785"/>
      <c r="CH5" s="785"/>
      <c r="CI5" s="785"/>
      <c r="CJ5" s="785"/>
      <c r="CK5" s="785"/>
      <c r="CL5" s="785"/>
      <c r="CM5" s="785"/>
      <c r="CN5" s="785"/>
      <c r="CO5" s="785"/>
      <c r="CP5" s="785"/>
      <c r="CQ5" s="786"/>
      <c r="CR5" s="784" t="s">
        <v>235</v>
      </c>
      <c r="CS5" s="785"/>
      <c r="CT5" s="785"/>
      <c r="CU5" s="785"/>
      <c r="CV5" s="785"/>
      <c r="CW5" s="785"/>
      <c r="CX5" s="785"/>
      <c r="CY5" s="786"/>
      <c r="CZ5" s="784" t="s">
        <v>227</v>
      </c>
      <c r="DA5" s="785"/>
      <c r="DB5" s="785"/>
      <c r="DC5" s="786"/>
      <c r="DD5" s="784" t="s">
        <v>236</v>
      </c>
      <c r="DE5" s="785"/>
      <c r="DF5" s="785"/>
      <c r="DG5" s="785"/>
      <c r="DH5" s="785"/>
      <c r="DI5" s="785"/>
      <c r="DJ5" s="785"/>
      <c r="DK5" s="785"/>
      <c r="DL5" s="785"/>
      <c r="DM5" s="785"/>
      <c r="DN5" s="785"/>
      <c r="DO5" s="785"/>
      <c r="DP5" s="786"/>
      <c r="DQ5" s="784" t="s">
        <v>237</v>
      </c>
      <c r="DR5" s="785"/>
      <c r="DS5" s="785"/>
      <c r="DT5" s="785"/>
      <c r="DU5" s="785"/>
      <c r="DV5" s="785"/>
      <c r="DW5" s="785"/>
      <c r="DX5" s="785"/>
      <c r="DY5" s="785"/>
      <c r="DZ5" s="785"/>
      <c r="EA5" s="785"/>
      <c r="EB5" s="785"/>
      <c r="EC5" s="786"/>
    </row>
    <row r="6" spans="2:143" ht="11.25" customHeight="1" x14ac:dyDescent="0.15">
      <c r="B6" s="677" t="s">
        <v>238</v>
      </c>
      <c r="C6" s="678"/>
      <c r="D6" s="678"/>
      <c r="E6" s="678"/>
      <c r="F6" s="678"/>
      <c r="G6" s="678"/>
      <c r="H6" s="678"/>
      <c r="I6" s="678"/>
      <c r="J6" s="678"/>
      <c r="K6" s="678"/>
      <c r="L6" s="678"/>
      <c r="M6" s="678"/>
      <c r="N6" s="678"/>
      <c r="O6" s="678"/>
      <c r="P6" s="678"/>
      <c r="Q6" s="679"/>
      <c r="R6" s="680">
        <v>56416</v>
      </c>
      <c r="S6" s="681"/>
      <c r="T6" s="681"/>
      <c r="U6" s="681"/>
      <c r="V6" s="681"/>
      <c r="W6" s="681"/>
      <c r="X6" s="681"/>
      <c r="Y6" s="682"/>
      <c r="Z6" s="713">
        <v>0.7</v>
      </c>
      <c r="AA6" s="713"/>
      <c r="AB6" s="713"/>
      <c r="AC6" s="713"/>
      <c r="AD6" s="714">
        <v>56416</v>
      </c>
      <c r="AE6" s="714"/>
      <c r="AF6" s="714"/>
      <c r="AG6" s="714"/>
      <c r="AH6" s="714"/>
      <c r="AI6" s="714"/>
      <c r="AJ6" s="714"/>
      <c r="AK6" s="714"/>
      <c r="AL6" s="683">
        <v>1.5</v>
      </c>
      <c r="AM6" s="684"/>
      <c r="AN6" s="684"/>
      <c r="AO6" s="715"/>
      <c r="AP6" s="677" t="s">
        <v>239</v>
      </c>
      <c r="AQ6" s="678"/>
      <c r="AR6" s="678"/>
      <c r="AS6" s="678"/>
      <c r="AT6" s="678"/>
      <c r="AU6" s="678"/>
      <c r="AV6" s="678"/>
      <c r="AW6" s="678"/>
      <c r="AX6" s="678"/>
      <c r="AY6" s="678"/>
      <c r="AZ6" s="678"/>
      <c r="BA6" s="678"/>
      <c r="BB6" s="678"/>
      <c r="BC6" s="678"/>
      <c r="BD6" s="678"/>
      <c r="BE6" s="678"/>
      <c r="BF6" s="679"/>
      <c r="BG6" s="680">
        <v>805295</v>
      </c>
      <c r="BH6" s="681"/>
      <c r="BI6" s="681"/>
      <c r="BJ6" s="681"/>
      <c r="BK6" s="681"/>
      <c r="BL6" s="681"/>
      <c r="BM6" s="681"/>
      <c r="BN6" s="682"/>
      <c r="BO6" s="713">
        <v>98.9</v>
      </c>
      <c r="BP6" s="713"/>
      <c r="BQ6" s="713"/>
      <c r="BR6" s="713"/>
      <c r="BS6" s="714">
        <v>5936</v>
      </c>
      <c r="BT6" s="714"/>
      <c r="BU6" s="714"/>
      <c r="BV6" s="714"/>
      <c r="BW6" s="714"/>
      <c r="BX6" s="714"/>
      <c r="BY6" s="714"/>
      <c r="BZ6" s="714"/>
      <c r="CA6" s="714"/>
      <c r="CB6" s="777"/>
      <c r="CD6" s="738" t="s">
        <v>240</v>
      </c>
      <c r="CE6" s="739"/>
      <c r="CF6" s="739"/>
      <c r="CG6" s="739"/>
      <c r="CH6" s="739"/>
      <c r="CI6" s="739"/>
      <c r="CJ6" s="739"/>
      <c r="CK6" s="739"/>
      <c r="CL6" s="739"/>
      <c r="CM6" s="739"/>
      <c r="CN6" s="739"/>
      <c r="CO6" s="739"/>
      <c r="CP6" s="739"/>
      <c r="CQ6" s="740"/>
      <c r="CR6" s="680">
        <v>80894</v>
      </c>
      <c r="CS6" s="681"/>
      <c r="CT6" s="681"/>
      <c r="CU6" s="681"/>
      <c r="CV6" s="681"/>
      <c r="CW6" s="681"/>
      <c r="CX6" s="681"/>
      <c r="CY6" s="682"/>
      <c r="CZ6" s="780">
        <v>1</v>
      </c>
      <c r="DA6" s="751"/>
      <c r="DB6" s="751"/>
      <c r="DC6" s="783"/>
      <c r="DD6" s="686" t="s">
        <v>241</v>
      </c>
      <c r="DE6" s="681"/>
      <c r="DF6" s="681"/>
      <c r="DG6" s="681"/>
      <c r="DH6" s="681"/>
      <c r="DI6" s="681"/>
      <c r="DJ6" s="681"/>
      <c r="DK6" s="681"/>
      <c r="DL6" s="681"/>
      <c r="DM6" s="681"/>
      <c r="DN6" s="681"/>
      <c r="DO6" s="681"/>
      <c r="DP6" s="682"/>
      <c r="DQ6" s="686">
        <v>80894</v>
      </c>
      <c r="DR6" s="681"/>
      <c r="DS6" s="681"/>
      <c r="DT6" s="681"/>
      <c r="DU6" s="681"/>
      <c r="DV6" s="681"/>
      <c r="DW6" s="681"/>
      <c r="DX6" s="681"/>
      <c r="DY6" s="681"/>
      <c r="DZ6" s="681"/>
      <c r="EA6" s="681"/>
      <c r="EB6" s="681"/>
      <c r="EC6" s="727"/>
    </row>
    <row r="7" spans="2:143" ht="11.25" customHeight="1" x14ac:dyDescent="0.15">
      <c r="B7" s="677" t="s">
        <v>242</v>
      </c>
      <c r="C7" s="678"/>
      <c r="D7" s="678"/>
      <c r="E7" s="678"/>
      <c r="F7" s="678"/>
      <c r="G7" s="678"/>
      <c r="H7" s="678"/>
      <c r="I7" s="678"/>
      <c r="J7" s="678"/>
      <c r="K7" s="678"/>
      <c r="L7" s="678"/>
      <c r="M7" s="678"/>
      <c r="N7" s="678"/>
      <c r="O7" s="678"/>
      <c r="P7" s="678"/>
      <c r="Q7" s="679"/>
      <c r="R7" s="680">
        <v>684</v>
      </c>
      <c r="S7" s="681"/>
      <c r="T7" s="681"/>
      <c r="U7" s="681"/>
      <c r="V7" s="681"/>
      <c r="W7" s="681"/>
      <c r="X7" s="681"/>
      <c r="Y7" s="682"/>
      <c r="Z7" s="713">
        <v>0</v>
      </c>
      <c r="AA7" s="713"/>
      <c r="AB7" s="713"/>
      <c r="AC7" s="713"/>
      <c r="AD7" s="714">
        <v>684</v>
      </c>
      <c r="AE7" s="714"/>
      <c r="AF7" s="714"/>
      <c r="AG7" s="714"/>
      <c r="AH7" s="714"/>
      <c r="AI7" s="714"/>
      <c r="AJ7" s="714"/>
      <c r="AK7" s="714"/>
      <c r="AL7" s="683">
        <v>0</v>
      </c>
      <c r="AM7" s="684"/>
      <c r="AN7" s="684"/>
      <c r="AO7" s="715"/>
      <c r="AP7" s="677" t="s">
        <v>243</v>
      </c>
      <c r="AQ7" s="678"/>
      <c r="AR7" s="678"/>
      <c r="AS7" s="678"/>
      <c r="AT7" s="678"/>
      <c r="AU7" s="678"/>
      <c r="AV7" s="678"/>
      <c r="AW7" s="678"/>
      <c r="AX7" s="678"/>
      <c r="AY7" s="678"/>
      <c r="AZ7" s="678"/>
      <c r="BA7" s="678"/>
      <c r="BB7" s="678"/>
      <c r="BC7" s="678"/>
      <c r="BD7" s="678"/>
      <c r="BE7" s="678"/>
      <c r="BF7" s="679"/>
      <c r="BG7" s="680">
        <v>320528</v>
      </c>
      <c r="BH7" s="681"/>
      <c r="BI7" s="681"/>
      <c r="BJ7" s="681"/>
      <c r="BK7" s="681"/>
      <c r="BL7" s="681"/>
      <c r="BM7" s="681"/>
      <c r="BN7" s="682"/>
      <c r="BO7" s="713">
        <v>39.4</v>
      </c>
      <c r="BP7" s="713"/>
      <c r="BQ7" s="713"/>
      <c r="BR7" s="713"/>
      <c r="BS7" s="714">
        <v>5936</v>
      </c>
      <c r="BT7" s="714"/>
      <c r="BU7" s="714"/>
      <c r="BV7" s="714"/>
      <c r="BW7" s="714"/>
      <c r="BX7" s="714"/>
      <c r="BY7" s="714"/>
      <c r="BZ7" s="714"/>
      <c r="CA7" s="714"/>
      <c r="CB7" s="777"/>
      <c r="CD7" s="719" t="s">
        <v>244</v>
      </c>
      <c r="CE7" s="720"/>
      <c r="CF7" s="720"/>
      <c r="CG7" s="720"/>
      <c r="CH7" s="720"/>
      <c r="CI7" s="720"/>
      <c r="CJ7" s="720"/>
      <c r="CK7" s="720"/>
      <c r="CL7" s="720"/>
      <c r="CM7" s="720"/>
      <c r="CN7" s="720"/>
      <c r="CO7" s="720"/>
      <c r="CP7" s="720"/>
      <c r="CQ7" s="721"/>
      <c r="CR7" s="680">
        <v>2585491</v>
      </c>
      <c r="CS7" s="681"/>
      <c r="CT7" s="681"/>
      <c r="CU7" s="681"/>
      <c r="CV7" s="681"/>
      <c r="CW7" s="681"/>
      <c r="CX7" s="681"/>
      <c r="CY7" s="682"/>
      <c r="CZ7" s="713">
        <v>33.1</v>
      </c>
      <c r="DA7" s="713"/>
      <c r="DB7" s="713"/>
      <c r="DC7" s="713"/>
      <c r="DD7" s="686">
        <v>299467</v>
      </c>
      <c r="DE7" s="681"/>
      <c r="DF7" s="681"/>
      <c r="DG7" s="681"/>
      <c r="DH7" s="681"/>
      <c r="DI7" s="681"/>
      <c r="DJ7" s="681"/>
      <c r="DK7" s="681"/>
      <c r="DL7" s="681"/>
      <c r="DM7" s="681"/>
      <c r="DN7" s="681"/>
      <c r="DO7" s="681"/>
      <c r="DP7" s="682"/>
      <c r="DQ7" s="686">
        <v>1343187</v>
      </c>
      <c r="DR7" s="681"/>
      <c r="DS7" s="681"/>
      <c r="DT7" s="681"/>
      <c r="DU7" s="681"/>
      <c r="DV7" s="681"/>
      <c r="DW7" s="681"/>
      <c r="DX7" s="681"/>
      <c r="DY7" s="681"/>
      <c r="DZ7" s="681"/>
      <c r="EA7" s="681"/>
      <c r="EB7" s="681"/>
      <c r="EC7" s="727"/>
    </row>
    <row r="8" spans="2:143" ht="11.25" customHeight="1" x14ac:dyDescent="0.15">
      <c r="B8" s="677" t="s">
        <v>245</v>
      </c>
      <c r="C8" s="678"/>
      <c r="D8" s="678"/>
      <c r="E8" s="678"/>
      <c r="F8" s="678"/>
      <c r="G8" s="678"/>
      <c r="H8" s="678"/>
      <c r="I8" s="678"/>
      <c r="J8" s="678"/>
      <c r="K8" s="678"/>
      <c r="L8" s="678"/>
      <c r="M8" s="678"/>
      <c r="N8" s="678"/>
      <c r="O8" s="678"/>
      <c r="P8" s="678"/>
      <c r="Q8" s="679"/>
      <c r="R8" s="680">
        <v>1590</v>
      </c>
      <c r="S8" s="681"/>
      <c r="T8" s="681"/>
      <c r="U8" s="681"/>
      <c r="V8" s="681"/>
      <c r="W8" s="681"/>
      <c r="X8" s="681"/>
      <c r="Y8" s="682"/>
      <c r="Z8" s="713">
        <v>0</v>
      </c>
      <c r="AA8" s="713"/>
      <c r="AB8" s="713"/>
      <c r="AC8" s="713"/>
      <c r="AD8" s="714">
        <v>1590</v>
      </c>
      <c r="AE8" s="714"/>
      <c r="AF8" s="714"/>
      <c r="AG8" s="714"/>
      <c r="AH8" s="714"/>
      <c r="AI8" s="714"/>
      <c r="AJ8" s="714"/>
      <c r="AK8" s="714"/>
      <c r="AL8" s="683">
        <v>0</v>
      </c>
      <c r="AM8" s="684"/>
      <c r="AN8" s="684"/>
      <c r="AO8" s="715"/>
      <c r="AP8" s="677" t="s">
        <v>246</v>
      </c>
      <c r="AQ8" s="678"/>
      <c r="AR8" s="678"/>
      <c r="AS8" s="678"/>
      <c r="AT8" s="678"/>
      <c r="AU8" s="678"/>
      <c r="AV8" s="678"/>
      <c r="AW8" s="678"/>
      <c r="AX8" s="678"/>
      <c r="AY8" s="678"/>
      <c r="AZ8" s="678"/>
      <c r="BA8" s="678"/>
      <c r="BB8" s="678"/>
      <c r="BC8" s="678"/>
      <c r="BD8" s="678"/>
      <c r="BE8" s="678"/>
      <c r="BF8" s="679"/>
      <c r="BG8" s="680">
        <v>14275</v>
      </c>
      <c r="BH8" s="681"/>
      <c r="BI8" s="681"/>
      <c r="BJ8" s="681"/>
      <c r="BK8" s="681"/>
      <c r="BL8" s="681"/>
      <c r="BM8" s="681"/>
      <c r="BN8" s="682"/>
      <c r="BO8" s="713">
        <v>1.8</v>
      </c>
      <c r="BP8" s="713"/>
      <c r="BQ8" s="713"/>
      <c r="BR8" s="713"/>
      <c r="BS8" s="686" t="s">
        <v>247</v>
      </c>
      <c r="BT8" s="681"/>
      <c r="BU8" s="681"/>
      <c r="BV8" s="681"/>
      <c r="BW8" s="681"/>
      <c r="BX8" s="681"/>
      <c r="BY8" s="681"/>
      <c r="BZ8" s="681"/>
      <c r="CA8" s="681"/>
      <c r="CB8" s="727"/>
      <c r="CD8" s="719" t="s">
        <v>248</v>
      </c>
      <c r="CE8" s="720"/>
      <c r="CF8" s="720"/>
      <c r="CG8" s="720"/>
      <c r="CH8" s="720"/>
      <c r="CI8" s="720"/>
      <c r="CJ8" s="720"/>
      <c r="CK8" s="720"/>
      <c r="CL8" s="720"/>
      <c r="CM8" s="720"/>
      <c r="CN8" s="720"/>
      <c r="CO8" s="720"/>
      <c r="CP8" s="720"/>
      <c r="CQ8" s="721"/>
      <c r="CR8" s="680">
        <v>1264347</v>
      </c>
      <c r="CS8" s="681"/>
      <c r="CT8" s="681"/>
      <c r="CU8" s="681"/>
      <c r="CV8" s="681"/>
      <c r="CW8" s="681"/>
      <c r="CX8" s="681"/>
      <c r="CY8" s="682"/>
      <c r="CZ8" s="713">
        <v>16.2</v>
      </c>
      <c r="DA8" s="713"/>
      <c r="DB8" s="713"/>
      <c r="DC8" s="713"/>
      <c r="DD8" s="686">
        <v>10172</v>
      </c>
      <c r="DE8" s="681"/>
      <c r="DF8" s="681"/>
      <c r="DG8" s="681"/>
      <c r="DH8" s="681"/>
      <c r="DI8" s="681"/>
      <c r="DJ8" s="681"/>
      <c r="DK8" s="681"/>
      <c r="DL8" s="681"/>
      <c r="DM8" s="681"/>
      <c r="DN8" s="681"/>
      <c r="DO8" s="681"/>
      <c r="DP8" s="682"/>
      <c r="DQ8" s="686">
        <v>780950</v>
      </c>
      <c r="DR8" s="681"/>
      <c r="DS8" s="681"/>
      <c r="DT8" s="681"/>
      <c r="DU8" s="681"/>
      <c r="DV8" s="681"/>
      <c r="DW8" s="681"/>
      <c r="DX8" s="681"/>
      <c r="DY8" s="681"/>
      <c r="DZ8" s="681"/>
      <c r="EA8" s="681"/>
      <c r="EB8" s="681"/>
      <c r="EC8" s="727"/>
    </row>
    <row r="9" spans="2:143" ht="11.25" customHeight="1" x14ac:dyDescent="0.15">
      <c r="B9" s="677" t="s">
        <v>249</v>
      </c>
      <c r="C9" s="678"/>
      <c r="D9" s="678"/>
      <c r="E9" s="678"/>
      <c r="F9" s="678"/>
      <c r="G9" s="678"/>
      <c r="H9" s="678"/>
      <c r="I9" s="678"/>
      <c r="J9" s="678"/>
      <c r="K9" s="678"/>
      <c r="L9" s="678"/>
      <c r="M9" s="678"/>
      <c r="N9" s="678"/>
      <c r="O9" s="678"/>
      <c r="P9" s="678"/>
      <c r="Q9" s="679"/>
      <c r="R9" s="680">
        <v>2360</v>
      </c>
      <c r="S9" s="681"/>
      <c r="T9" s="681"/>
      <c r="U9" s="681"/>
      <c r="V9" s="681"/>
      <c r="W9" s="681"/>
      <c r="X9" s="681"/>
      <c r="Y9" s="682"/>
      <c r="Z9" s="713">
        <v>0</v>
      </c>
      <c r="AA9" s="713"/>
      <c r="AB9" s="713"/>
      <c r="AC9" s="713"/>
      <c r="AD9" s="714">
        <v>2360</v>
      </c>
      <c r="AE9" s="714"/>
      <c r="AF9" s="714"/>
      <c r="AG9" s="714"/>
      <c r="AH9" s="714"/>
      <c r="AI9" s="714"/>
      <c r="AJ9" s="714"/>
      <c r="AK9" s="714"/>
      <c r="AL9" s="683">
        <v>0.1</v>
      </c>
      <c r="AM9" s="684"/>
      <c r="AN9" s="684"/>
      <c r="AO9" s="715"/>
      <c r="AP9" s="677" t="s">
        <v>250</v>
      </c>
      <c r="AQ9" s="678"/>
      <c r="AR9" s="678"/>
      <c r="AS9" s="678"/>
      <c r="AT9" s="678"/>
      <c r="AU9" s="678"/>
      <c r="AV9" s="678"/>
      <c r="AW9" s="678"/>
      <c r="AX9" s="678"/>
      <c r="AY9" s="678"/>
      <c r="AZ9" s="678"/>
      <c r="BA9" s="678"/>
      <c r="BB9" s="678"/>
      <c r="BC9" s="678"/>
      <c r="BD9" s="678"/>
      <c r="BE9" s="678"/>
      <c r="BF9" s="679"/>
      <c r="BG9" s="680">
        <v>267082</v>
      </c>
      <c r="BH9" s="681"/>
      <c r="BI9" s="681"/>
      <c r="BJ9" s="681"/>
      <c r="BK9" s="681"/>
      <c r="BL9" s="681"/>
      <c r="BM9" s="681"/>
      <c r="BN9" s="682"/>
      <c r="BO9" s="713">
        <v>32.799999999999997</v>
      </c>
      <c r="BP9" s="713"/>
      <c r="BQ9" s="713"/>
      <c r="BR9" s="713"/>
      <c r="BS9" s="686" t="s">
        <v>241</v>
      </c>
      <c r="BT9" s="681"/>
      <c r="BU9" s="681"/>
      <c r="BV9" s="681"/>
      <c r="BW9" s="681"/>
      <c r="BX9" s="681"/>
      <c r="BY9" s="681"/>
      <c r="BZ9" s="681"/>
      <c r="CA9" s="681"/>
      <c r="CB9" s="727"/>
      <c r="CD9" s="719" t="s">
        <v>251</v>
      </c>
      <c r="CE9" s="720"/>
      <c r="CF9" s="720"/>
      <c r="CG9" s="720"/>
      <c r="CH9" s="720"/>
      <c r="CI9" s="720"/>
      <c r="CJ9" s="720"/>
      <c r="CK9" s="720"/>
      <c r="CL9" s="720"/>
      <c r="CM9" s="720"/>
      <c r="CN9" s="720"/>
      <c r="CO9" s="720"/>
      <c r="CP9" s="720"/>
      <c r="CQ9" s="721"/>
      <c r="CR9" s="680">
        <v>875448</v>
      </c>
      <c r="CS9" s="681"/>
      <c r="CT9" s="681"/>
      <c r="CU9" s="681"/>
      <c r="CV9" s="681"/>
      <c r="CW9" s="681"/>
      <c r="CX9" s="681"/>
      <c r="CY9" s="682"/>
      <c r="CZ9" s="713">
        <v>11.2</v>
      </c>
      <c r="DA9" s="713"/>
      <c r="DB9" s="713"/>
      <c r="DC9" s="713"/>
      <c r="DD9" s="686">
        <v>103918</v>
      </c>
      <c r="DE9" s="681"/>
      <c r="DF9" s="681"/>
      <c r="DG9" s="681"/>
      <c r="DH9" s="681"/>
      <c r="DI9" s="681"/>
      <c r="DJ9" s="681"/>
      <c r="DK9" s="681"/>
      <c r="DL9" s="681"/>
      <c r="DM9" s="681"/>
      <c r="DN9" s="681"/>
      <c r="DO9" s="681"/>
      <c r="DP9" s="682"/>
      <c r="DQ9" s="686">
        <v>632938</v>
      </c>
      <c r="DR9" s="681"/>
      <c r="DS9" s="681"/>
      <c r="DT9" s="681"/>
      <c r="DU9" s="681"/>
      <c r="DV9" s="681"/>
      <c r="DW9" s="681"/>
      <c r="DX9" s="681"/>
      <c r="DY9" s="681"/>
      <c r="DZ9" s="681"/>
      <c r="EA9" s="681"/>
      <c r="EB9" s="681"/>
      <c r="EC9" s="727"/>
    </row>
    <row r="10" spans="2:143" ht="11.25" customHeight="1" x14ac:dyDescent="0.15">
      <c r="B10" s="677" t="s">
        <v>252</v>
      </c>
      <c r="C10" s="678"/>
      <c r="D10" s="678"/>
      <c r="E10" s="678"/>
      <c r="F10" s="678"/>
      <c r="G10" s="678"/>
      <c r="H10" s="678"/>
      <c r="I10" s="678"/>
      <c r="J10" s="678"/>
      <c r="K10" s="678"/>
      <c r="L10" s="678"/>
      <c r="M10" s="678"/>
      <c r="N10" s="678"/>
      <c r="O10" s="678"/>
      <c r="P10" s="678"/>
      <c r="Q10" s="679"/>
      <c r="R10" s="680" t="s">
        <v>179</v>
      </c>
      <c r="S10" s="681"/>
      <c r="T10" s="681"/>
      <c r="U10" s="681"/>
      <c r="V10" s="681"/>
      <c r="W10" s="681"/>
      <c r="X10" s="681"/>
      <c r="Y10" s="682"/>
      <c r="Z10" s="713" t="s">
        <v>247</v>
      </c>
      <c r="AA10" s="713"/>
      <c r="AB10" s="713"/>
      <c r="AC10" s="713"/>
      <c r="AD10" s="714" t="s">
        <v>241</v>
      </c>
      <c r="AE10" s="714"/>
      <c r="AF10" s="714"/>
      <c r="AG10" s="714"/>
      <c r="AH10" s="714"/>
      <c r="AI10" s="714"/>
      <c r="AJ10" s="714"/>
      <c r="AK10" s="714"/>
      <c r="AL10" s="683" t="s">
        <v>247</v>
      </c>
      <c r="AM10" s="684"/>
      <c r="AN10" s="684"/>
      <c r="AO10" s="715"/>
      <c r="AP10" s="677" t="s">
        <v>253</v>
      </c>
      <c r="AQ10" s="678"/>
      <c r="AR10" s="678"/>
      <c r="AS10" s="678"/>
      <c r="AT10" s="678"/>
      <c r="AU10" s="678"/>
      <c r="AV10" s="678"/>
      <c r="AW10" s="678"/>
      <c r="AX10" s="678"/>
      <c r="AY10" s="678"/>
      <c r="AZ10" s="678"/>
      <c r="BA10" s="678"/>
      <c r="BB10" s="678"/>
      <c r="BC10" s="678"/>
      <c r="BD10" s="678"/>
      <c r="BE10" s="678"/>
      <c r="BF10" s="679"/>
      <c r="BG10" s="680">
        <v>14324</v>
      </c>
      <c r="BH10" s="681"/>
      <c r="BI10" s="681"/>
      <c r="BJ10" s="681"/>
      <c r="BK10" s="681"/>
      <c r="BL10" s="681"/>
      <c r="BM10" s="681"/>
      <c r="BN10" s="682"/>
      <c r="BO10" s="713">
        <v>1.8</v>
      </c>
      <c r="BP10" s="713"/>
      <c r="BQ10" s="713"/>
      <c r="BR10" s="713"/>
      <c r="BS10" s="686" t="s">
        <v>241</v>
      </c>
      <c r="BT10" s="681"/>
      <c r="BU10" s="681"/>
      <c r="BV10" s="681"/>
      <c r="BW10" s="681"/>
      <c r="BX10" s="681"/>
      <c r="BY10" s="681"/>
      <c r="BZ10" s="681"/>
      <c r="CA10" s="681"/>
      <c r="CB10" s="727"/>
      <c r="CD10" s="719" t="s">
        <v>254</v>
      </c>
      <c r="CE10" s="720"/>
      <c r="CF10" s="720"/>
      <c r="CG10" s="720"/>
      <c r="CH10" s="720"/>
      <c r="CI10" s="720"/>
      <c r="CJ10" s="720"/>
      <c r="CK10" s="720"/>
      <c r="CL10" s="720"/>
      <c r="CM10" s="720"/>
      <c r="CN10" s="720"/>
      <c r="CO10" s="720"/>
      <c r="CP10" s="720"/>
      <c r="CQ10" s="721"/>
      <c r="CR10" s="680">
        <v>6156</v>
      </c>
      <c r="CS10" s="681"/>
      <c r="CT10" s="681"/>
      <c r="CU10" s="681"/>
      <c r="CV10" s="681"/>
      <c r="CW10" s="681"/>
      <c r="CX10" s="681"/>
      <c r="CY10" s="682"/>
      <c r="CZ10" s="713">
        <v>0.1</v>
      </c>
      <c r="DA10" s="713"/>
      <c r="DB10" s="713"/>
      <c r="DC10" s="713"/>
      <c r="DD10" s="686" t="s">
        <v>241</v>
      </c>
      <c r="DE10" s="681"/>
      <c r="DF10" s="681"/>
      <c r="DG10" s="681"/>
      <c r="DH10" s="681"/>
      <c r="DI10" s="681"/>
      <c r="DJ10" s="681"/>
      <c r="DK10" s="681"/>
      <c r="DL10" s="681"/>
      <c r="DM10" s="681"/>
      <c r="DN10" s="681"/>
      <c r="DO10" s="681"/>
      <c r="DP10" s="682"/>
      <c r="DQ10" s="686">
        <v>1656</v>
      </c>
      <c r="DR10" s="681"/>
      <c r="DS10" s="681"/>
      <c r="DT10" s="681"/>
      <c r="DU10" s="681"/>
      <c r="DV10" s="681"/>
      <c r="DW10" s="681"/>
      <c r="DX10" s="681"/>
      <c r="DY10" s="681"/>
      <c r="DZ10" s="681"/>
      <c r="EA10" s="681"/>
      <c r="EB10" s="681"/>
      <c r="EC10" s="727"/>
    </row>
    <row r="11" spans="2:143" ht="11.25" customHeight="1" x14ac:dyDescent="0.15">
      <c r="B11" s="677" t="s">
        <v>255</v>
      </c>
      <c r="C11" s="678"/>
      <c r="D11" s="678"/>
      <c r="E11" s="678"/>
      <c r="F11" s="678"/>
      <c r="G11" s="678"/>
      <c r="H11" s="678"/>
      <c r="I11" s="678"/>
      <c r="J11" s="678"/>
      <c r="K11" s="678"/>
      <c r="L11" s="678"/>
      <c r="M11" s="678"/>
      <c r="N11" s="678"/>
      <c r="O11" s="678"/>
      <c r="P11" s="678"/>
      <c r="Q11" s="679"/>
      <c r="R11" s="680">
        <v>186340</v>
      </c>
      <c r="S11" s="681"/>
      <c r="T11" s="681"/>
      <c r="U11" s="681"/>
      <c r="V11" s="681"/>
      <c r="W11" s="681"/>
      <c r="X11" s="681"/>
      <c r="Y11" s="682"/>
      <c r="Z11" s="683">
        <v>2.2999999999999998</v>
      </c>
      <c r="AA11" s="684"/>
      <c r="AB11" s="684"/>
      <c r="AC11" s="685"/>
      <c r="AD11" s="686">
        <v>186340</v>
      </c>
      <c r="AE11" s="681"/>
      <c r="AF11" s="681"/>
      <c r="AG11" s="681"/>
      <c r="AH11" s="681"/>
      <c r="AI11" s="681"/>
      <c r="AJ11" s="681"/>
      <c r="AK11" s="682"/>
      <c r="AL11" s="683">
        <v>4.9000000000000004</v>
      </c>
      <c r="AM11" s="684"/>
      <c r="AN11" s="684"/>
      <c r="AO11" s="715"/>
      <c r="AP11" s="677" t="s">
        <v>256</v>
      </c>
      <c r="AQ11" s="678"/>
      <c r="AR11" s="678"/>
      <c r="AS11" s="678"/>
      <c r="AT11" s="678"/>
      <c r="AU11" s="678"/>
      <c r="AV11" s="678"/>
      <c r="AW11" s="678"/>
      <c r="AX11" s="678"/>
      <c r="AY11" s="678"/>
      <c r="AZ11" s="678"/>
      <c r="BA11" s="678"/>
      <c r="BB11" s="678"/>
      <c r="BC11" s="678"/>
      <c r="BD11" s="678"/>
      <c r="BE11" s="678"/>
      <c r="BF11" s="679"/>
      <c r="BG11" s="680">
        <v>24847</v>
      </c>
      <c r="BH11" s="681"/>
      <c r="BI11" s="681"/>
      <c r="BJ11" s="681"/>
      <c r="BK11" s="681"/>
      <c r="BL11" s="681"/>
      <c r="BM11" s="681"/>
      <c r="BN11" s="682"/>
      <c r="BO11" s="713">
        <v>3.1</v>
      </c>
      <c r="BP11" s="713"/>
      <c r="BQ11" s="713"/>
      <c r="BR11" s="713"/>
      <c r="BS11" s="686">
        <v>5936</v>
      </c>
      <c r="BT11" s="681"/>
      <c r="BU11" s="681"/>
      <c r="BV11" s="681"/>
      <c r="BW11" s="681"/>
      <c r="BX11" s="681"/>
      <c r="BY11" s="681"/>
      <c r="BZ11" s="681"/>
      <c r="CA11" s="681"/>
      <c r="CB11" s="727"/>
      <c r="CD11" s="719" t="s">
        <v>257</v>
      </c>
      <c r="CE11" s="720"/>
      <c r="CF11" s="720"/>
      <c r="CG11" s="720"/>
      <c r="CH11" s="720"/>
      <c r="CI11" s="720"/>
      <c r="CJ11" s="720"/>
      <c r="CK11" s="720"/>
      <c r="CL11" s="720"/>
      <c r="CM11" s="720"/>
      <c r="CN11" s="720"/>
      <c r="CO11" s="720"/>
      <c r="CP11" s="720"/>
      <c r="CQ11" s="721"/>
      <c r="CR11" s="680">
        <v>356017</v>
      </c>
      <c r="CS11" s="681"/>
      <c r="CT11" s="681"/>
      <c r="CU11" s="681"/>
      <c r="CV11" s="681"/>
      <c r="CW11" s="681"/>
      <c r="CX11" s="681"/>
      <c r="CY11" s="682"/>
      <c r="CZ11" s="713">
        <v>4.5999999999999996</v>
      </c>
      <c r="DA11" s="713"/>
      <c r="DB11" s="713"/>
      <c r="DC11" s="713"/>
      <c r="DD11" s="686">
        <v>174731</v>
      </c>
      <c r="DE11" s="681"/>
      <c r="DF11" s="681"/>
      <c r="DG11" s="681"/>
      <c r="DH11" s="681"/>
      <c r="DI11" s="681"/>
      <c r="DJ11" s="681"/>
      <c r="DK11" s="681"/>
      <c r="DL11" s="681"/>
      <c r="DM11" s="681"/>
      <c r="DN11" s="681"/>
      <c r="DO11" s="681"/>
      <c r="DP11" s="682"/>
      <c r="DQ11" s="686">
        <v>182995</v>
      </c>
      <c r="DR11" s="681"/>
      <c r="DS11" s="681"/>
      <c r="DT11" s="681"/>
      <c r="DU11" s="681"/>
      <c r="DV11" s="681"/>
      <c r="DW11" s="681"/>
      <c r="DX11" s="681"/>
      <c r="DY11" s="681"/>
      <c r="DZ11" s="681"/>
      <c r="EA11" s="681"/>
      <c r="EB11" s="681"/>
      <c r="EC11" s="727"/>
    </row>
    <row r="12" spans="2:143" ht="11.25" customHeight="1" x14ac:dyDescent="0.15">
      <c r="B12" s="677" t="s">
        <v>258</v>
      </c>
      <c r="C12" s="678"/>
      <c r="D12" s="678"/>
      <c r="E12" s="678"/>
      <c r="F12" s="678"/>
      <c r="G12" s="678"/>
      <c r="H12" s="678"/>
      <c r="I12" s="678"/>
      <c r="J12" s="678"/>
      <c r="K12" s="678"/>
      <c r="L12" s="678"/>
      <c r="M12" s="678"/>
      <c r="N12" s="678"/>
      <c r="O12" s="678"/>
      <c r="P12" s="678"/>
      <c r="Q12" s="679"/>
      <c r="R12" s="680" t="s">
        <v>247</v>
      </c>
      <c r="S12" s="681"/>
      <c r="T12" s="681"/>
      <c r="U12" s="681"/>
      <c r="V12" s="681"/>
      <c r="W12" s="681"/>
      <c r="X12" s="681"/>
      <c r="Y12" s="682"/>
      <c r="Z12" s="713" t="s">
        <v>247</v>
      </c>
      <c r="AA12" s="713"/>
      <c r="AB12" s="713"/>
      <c r="AC12" s="713"/>
      <c r="AD12" s="714" t="s">
        <v>247</v>
      </c>
      <c r="AE12" s="714"/>
      <c r="AF12" s="714"/>
      <c r="AG12" s="714"/>
      <c r="AH12" s="714"/>
      <c r="AI12" s="714"/>
      <c r="AJ12" s="714"/>
      <c r="AK12" s="714"/>
      <c r="AL12" s="683" t="s">
        <v>241</v>
      </c>
      <c r="AM12" s="684"/>
      <c r="AN12" s="684"/>
      <c r="AO12" s="715"/>
      <c r="AP12" s="677" t="s">
        <v>259</v>
      </c>
      <c r="AQ12" s="678"/>
      <c r="AR12" s="678"/>
      <c r="AS12" s="678"/>
      <c r="AT12" s="678"/>
      <c r="AU12" s="678"/>
      <c r="AV12" s="678"/>
      <c r="AW12" s="678"/>
      <c r="AX12" s="678"/>
      <c r="AY12" s="678"/>
      <c r="AZ12" s="678"/>
      <c r="BA12" s="678"/>
      <c r="BB12" s="678"/>
      <c r="BC12" s="678"/>
      <c r="BD12" s="678"/>
      <c r="BE12" s="678"/>
      <c r="BF12" s="679"/>
      <c r="BG12" s="680">
        <v>400394</v>
      </c>
      <c r="BH12" s="681"/>
      <c r="BI12" s="681"/>
      <c r="BJ12" s="681"/>
      <c r="BK12" s="681"/>
      <c r="BL12" s="681"/>
      <c r="BM12" s="681"/>
      <c r="BN12" s="682"/>
      <c r="BO12" s="713">
        <v>49.2</v>
      </c>
      <c r="BP12" s="713"/>
      <c r="BQ12" s="713"/>
      <c r="BR12" s="713"/>
      <c r="BS12" s="686" t="s">
        <v>247</v>
      </c>
      <c r="BT12" s="681"/>
      <c r="BU12" s="681"/>
      <c r="BV12" s="681"/>
      <c r="BW12" s="681"/>
      <c r="BX12" s="681"/>
      <c r="BY12" s="681"/>
      <c r="BZ12" s="681"/>
      <c r="CA12" s="681"/>
      <c r="CB12" s="727"/>
      <c r="CD12" s="719" t="s">
        <v>260</v>
      </c>
      <c r="CE12" s="720"/>
      <c r="CF12" s="720"/>
      <c r="CG12" s="720"/>
      <c r="CH12" s="720"/>
      <c r="CI12" s="720"/>
      <c r="CJ12" s="720"/>
      <c r="CK12" s="720"/>
      <c r="CL12" s="720"/>
      <c r="CM12" s="720"/>
      <c r="CN12" s="720"/>
      <c r="CO12" s="720"/>
      <c r="CP12" s="720"/>
      <c r="CQ12" s="721"/>
      <c r="CR12" s="680">
        <v>337875</v>
      </c>
      <c r="CS12" s="681"/>
      <c r="CT12" s="681"/>
      <c r="CU12" s="681"/>
      <c r="CV12" s="681"/>
      <c r="CW12" s="681"/>
      <c r="CX12" s="681"/>
      <c r="CY12" s="682"/>
      <c r="CZ12" s="713">
        <v>4.3</v>
      </c>
      <c r="DA12" s="713"/>
      <c r="DB12" s="713"/>
      <c r="DC12" s="713"/>
      <c r="DD12" s="686">
        <v>21073</v>
      </c>
      <c r="DE12" s="681"/>
      <c r="DF12" s="681"/>
      <c r="DG12" s="681"/>
      <c r="DH12" s="681"/>
      <c r="DI12" s="681"/>
      <c r="DJ12" s="681"/>
      <c r="DK12" s="681"/>
      <c r="DL12" s="681"/>
      <c r="DM12" s="681"/>
      <c r="DN12" s="681"/>
      <c r="DO12" s="681"/>
      <c r="DP12" s="682"/>
      <c r="DQ12" s="686">
        <v>241412</v>
      </c>
      <c r="DR12" s="681"/>
      <c r="DS12" s="681"/>
      <c r="DT12" s="681"/>
      <c r="DU12" s="681"/>
      <c r="DV12" s="681"/>
      <c r="DW12" s="681"/>
      <c r="DX12" s="681"/>
      <c r="DY12" s="681"/>
      <c r="DZ12" s="681"/>
      <c r="EA12" s="681"/>
      <c r="EB12" s="681"/>
      <c r="EC12" s="727"/>
    </row>
    <row r="13" spans="2:143" ht="11.25" customHeight="1" x14ac:dyDescent="0.15">
      <c r="B13" s="677" t="s">
        <v>261</v>
      </c>
      <c r="C13" s="678"/>
      <c r="D13" s="678"/>
      <c r="E13" s="678"/>
      <c r="F13" s="678"/>
      <c r="G13" s="678"/>
      <c r="H13" s="678"/>
      <c r="I13" s="678"/>
      <c r="J13" s="678"/>
      <c r="K13" s="678"/>
      <c r="L13" s="678"/>
      <c r="M13" s="678"/>
      <c r="N13" s="678"/>
      <c r="O13" s="678"/>
      <c r="P13" s="678"/>
      <c r="Q13" s="679"/>
      <c r="R13" s="680" t="s">
        <v>241</v>
      </c>
      <c r="S13" s="681"/>
      <c r="T13" s="681"/>
      <c r="U13" s="681"/>
      <c r="V13" s="681"/>
      <c r="W13" s="681"/>
      <c r="X13" s="681"/>
      <c r="Y13" s="682"/>
      <c r="Z13" s="713" t="s">
        <v>247</v>
      </c>
      <c r="AA13" s="713"/>
      <c r="AB13" s="713"/>
      <c r="AC13" s="713"/>
      <c r="AD13" s="714" t="s">
        <v>241</v>
      </c>
      <c r="AE13" s="714"/>
      <c r="AF13" s="714"/>
      <c r="AG13" s="714"/>
      <c r="AH13" s="714"/>
      <c r="AI13" s="714"/>
      <c r="AJ13" s="714"/>
      <c r="AK13" s="714"/>
      <c r="AL13" s="683" t="s">
        <v>241</v>
      </c>
      <c r="AM13" s="684"/>
      <c r="AN13" s="684"/>
      <c r="AO13" s="715"/>
      <c r="AP13" s="677" t="s">
        <v>262</v>
      </c>
      <c r="AQ13" s="678"/>
      <c r="AR13" s="678"/>
      <c r="AS13" s="678"/>
      <c r="AT13" s="678"/>
      <c r="AU13" s="678"/>
      <c r="AV13" s="678"/>
      <c r="AW13" s="678"/>
      <c r="AX13" s="678"/>
      <c r="AY13" s="678"/>
      <c r="AZ13" s="678"/>
      <c r="BA13" s="678"/>
      <c r="BB13" s="678"/>
      <c r="BC13" s="678"/>
      <c r="BD13" s="678"/>
      <c r="BE13" s="678"/>
      <c r="BF13" s="679"/>
      <c r="BG13" s="680">
        <v>372614</v>
      </c>
      <c r="BH13" s="681"/>
      <c r="BI13" s="681"/>
      <c r="BJ13" s="681"/>
      <c r="BK13" s="681"/>
      <c r="BL13" s="681"/>
      <c r="BM13" s="681"/>
      <c r="BN13" s="682"/>
      <c r="BO13" s="713">
        <v>45.8</v>
      </c>
      <c r="BP13" s="713"/>
      <c r="BQ13" s="713"/>
      <c r="BR13" s="713"/>
      <c r="BS13" s="686" t="s">
        <v>247</v>
      </c>
      <c r="BT13" s="681"/>
      <c r="BU13" s="681"/>
      <c r="BV13" s="681"/>
      <c r="BW13" s="681"/>
      <c r="BX13" s="681"/>
      <c r="BY13" s="681"/>
      <c r="BZ13" s="681"/>
      <c r="CA13" s="681"/>
      <c r="CB13" s="727"/>
      <c r="CD13" s="719" t="s">
        <v>263</v>
      </c>
      <c r="CE13" s="720"/>
      <c r="CF13" s="720"/>
      <c r="CG13" s="720"/>
      <c r="CH13" s="720"/>
      <c r="CI13" s="720"/>
      <c r="CJ13" s="720"/>
      <c r="CK13" s="720"/>
      <c r="CL13" s="720"/>
      <c r="CM13" s="720"/>
      <c r="CN13" s="720"/>
      <c r="CO13" s="720"/>
      <c r="CP13" s="720"/>
      <c r="CQ13" s="721"/>
      <c r="CR13" s="680">
        <v>657982</v>
      </c>
      <c r="CS13" s="681"/>
      <c r="CT13" s="681"/>
      <c r="CU13" s="681"/>
      <c r="CV13" s="681"/>
      <c r="CW13" s="681"/>
      <c r="CX13" s="681"/>
      <c r="CY13" s="682"/>
      <c r="CZ13" s="713">
        <v>8.4</v>
      </c>
      <c r="DA13" s="713"/>
      <c r="DB13" s="713"/>
      <c r="DC13" s="713"/>
      <c r="DD13" s="686">
        <v>214068</v>
      </c>
      <c r="DE13" s="681"/>
      <c r="DF13" s="681"/>
      <c r="DG13" s="681"/>
      <c r="DH13" s="681"/>
      <c r="DI13" s="681"/>
      <c r="DJ13" s="681"/>
      <c r="DK13" s="681"/>
      <c r="DL13" s="681"/>
      <c r="DM13" s="681"/>
      <c r="DN13" s="681"/>
      <c r="DO13" s="681"/>
      <c r="DP13" s="682"/>
      <c r="DQ13" s="686">
        <v>499765</v>
      </c>
      <c r="DR13" s="681"/>
      <c r="DS13" s="681"/>
      <c r="DT13" s="681"/>
      <c r="DU13" s="681"/>
      <c r="DV13" s="681"/>
      <c r="DW13" s="681"/>
      <c r="DX13" s="681"/>
      <c r="DY13" s="681"/>
      <c r="DZ13" s="681"/>
      <c r="EA13" s="681"/>
      <c r="EB13" s="681"/>
      <c r="EC13" s="727"/>
    </row>
    <row r="14" spans="2:143" ht="11.25" customHeight="1" x14ac:dyDescent="0.15">
      <c r="B14" s="677" t="s">
        <v>264</v>
      </c>
      <c r="C14" s="678"/>
      <c r="D14" s="678"/>
      <c r="E14" s="678"/>
      <c r="F14" s="678"/>
      <c r="G14" s="678"/>
      <c r="H14" s="678"/>
      <c r="I14" s="678"/>
      <c r="J14" s="678"/>
      <c r="K14" s="678"/>
      <c r="L14" s="678"/>
      <c r="M14" s="678"/>
      <c r="N14" s="678"/>
      <c r="O14" s="678"/>
      <c r="P14" s="678"/>
      <c r="Q14" s="679"/>
      <c r="R14" s="680" t="s">
        <v>247</v>
      </c>
      <c r="S14" s="681"/>
      <c r="T14" s="681"/>
      <c r="U14" s="681"/>
      <c r="V14" s="681"/>
      <c r="W14" s="681"/>
      <c r="X14" s="681"/>
      <c r="Y14" s="682"/>
      <c r="Z14" s="713" t="s">
        <v>247</v>
      </c>
      <c r="AA14" s="713"/>
      <c r="AB14" s="713"/>
      <c r="AC14" s="713"/>
      <c r="AD14" s="714" t="s">
        <v>179</v>
      </c>
      <c r="AE14" s="714"/>
      <c r="AF14" s="714"/>
      <c r="AG14" s="714"/>
      <c r="AH14" s="714"/>
      <c r="AI14" s="714"/>
      <c r="AJ14" s="714"/>
      <c r="AK14" s="714"/>
      <c r="AL14" s="683" t="s">
        <v>247</v>
      </c>
      <c r="AM14" s="684"/>
      <c r="AN14" s="684"/>
      <c r="AO14" s="715"/>
      <c r="AP14" s="677" t="s">
        <v>265</v>
      </c>
      <c r="AQ14" s="678"/>
      <c r="AR14" s="678"/>
      <c r="AS14" s="678"/>
      <c r="AT14" s="678"/>
      <c r="AU14" s="678"/>
      <c r="AV14" s="678"/>
      <c r="AW14" s="678"/>
      <c r="AX14" s="678"/>
      <c r="AY14" s="678"/>
      <c r="AZ14" s="678"/>
      <c r="BA14" s="678"/>
      <c r="BB14" s="678"/>
      <c r="BC14" s="678"/>
      <c r="BD14" s="678"/>
      <c r="BE14" s="678"/>
      <c r="BF14" s="679"/>
      <c r="BG14" s="680">
        <v>32385</v>
      </c>
      <c r="BH14" s="681"/>
      <c r="BI14" s="681"/>
      <c r="BJ14" s="681"/>
      <c r="BK14" s="681"/>
      <c r="BL14" s="681"/>
      <c r="BM14" s="681"/>
      <c r="BN14" s="682"/>
      <c r="BO14" s="713">
        <v>4</v>
      </c>
      <c r="BP14" s="713"/>
      <c r="BQ14" s="713"/>
      <c r="BR14" s="713"/>
      <c r="BS14" s="686" t="s">
        <v>247</v>
      </c>
      <c r="BT14" s="681"/>
      <c r="BU14" s="681"/>
      <c r="BV14" s="681"/>
      <c r="BW14" s="681"/>
      <c r="BX14" s="681"/>
      <c r="BY14" s="681"/>
      <c r="BZ14" s="681"/>
      <c r="CA14" s="681"/>
      <c r="CB14" s="727"/>
      <c r="CD14" s="719" t="s">
        <v>266</v>
      </c>
      <c r="CE14" s="720"/>
      <c r="CF14" s="720"/>
      <c r="CG14" s="720"/>
      <c r="CH14" s="720"/>
      <c r="CI14" s="720"/>
      <c r="CJ14" s="720"/>
      <c r="CK14" s="720"/>
      <c r="CL14" s="720"/>
      <c r="CM14" s="720"/>
      <c r="CN14" s="720"/>
      <c r="CO14" s="720"/>
      <c r="CP14" s="720"/>
      <c r="CQ14" s="721"/>
      <c r="CR14" s="680">
        <v>208939</v>
      </c>
      <c r="CS14" s="681"/>
      <c r="CT14" s="681"/>
      <c r="CU14" s="681"/>
      <c r="CV14" s="681"/>
      <c r="CW14" s="681"/>
      <c r="CX14" s="681"/>
      <c r="CY14" s="682"/>
      <c r="CZ14" s="713">
        <v>2.7</v>
      </c>
      <c r="DA14" s="713"/>
      <c r="DB14" s="713"/>
      <c r="DC14" s="713"/>
      <c r="DD14" s="686">
        <v>20270</v>
      </c>
      <c r="DE14" s="681"/>
      <c r="DF14" s="681"/>
      <c r="DG14" s="681"/>
      <c r="DH14" s="681"/>
      <c r="DI14" s="681"/>
      <c r="DJ14" s="681"/>
      <c r="DK14" s="681"/>
      <c r="DL14" s="681"/>
      <c r="DM14" s="681"/>
      <c r="DN14" s="681"/>
      <c r="DO14" s="681"/>
      <c r="DP14" s="682"/>
      <c r="DQ14" s="686">
        <v>187300</v>
      </c>
      <c r="DR14" s="681"/>
      <c r="DS14" s="681"/>
      <c r="DT14" s="681"/>
      <c r="DU14" s="681"/>
      <c r="DV14" s="681"/>
      <c r="DW14" s="681"/>
      <c r="DX14" s="681"/>
      <c r="DY14" s="681"/>
      <c r="DZ14" s="681"/>
      <c r="EA14" s="681"/>
      <c r="EB14" s="681"/>
      <c r="EC14" s="727"/>
    </row>
    <row r="15" spans="2:143" ht="11.25" customHeight="1" x14ac:dyDescent="0.15">
      <c r="B15" s="677" t="s">
        <v>267</v>
      </c>
      <c r="C15" s="678"/>
      <c r="D15" s="678"/>
      <c r="E15" s="678"/>
      <c r="F15" s="678"/>
      <c r="G15" s="678"/>
      <c r="H15" s="678"/>
      <c r="I15" s="678"/>
      <c r="J15" s="678"/>
      <c r="K15" s="678"/>
      <c r="L15" s="678"/>
      <c r="M15" s="678"/>
      <c r="N15" s="678"/>
      <c r="O15" s="678"/>
      <c r="P15" s="678"/>
      <c r="Q15" s="679"/>
      <c r="R15" s="680" t="s">
        <v>241</v>
      </c>
      <c r="S15" s="681"/>
      <c r="T15" s="681"/>
      <c r="U15" s="681"/>
      <c r="V15" s="681"/>
      <c r="W15" s="681"/>
      <c r="X15" s="681"/>
      <c r="Y15" s="682"/>
      <c r="Z15" s="713" t="s">
        <v>247</v>
      </c>
      <c r="AA15" s="713"/>
      <c r="AB15" s="713"/>
      <c r="AC15" s="713"/>
      <c r="AD15" s="714" t="s">
        <v>247</v>
      </c>
      <c r="AE15" s="714"/>
      <c r="AF15" s="714"/>
      <c r="AG15" s="714"/>
      <c r="AH15" s="714"/>
      <c r="AI15" s="714"/>
      <c r="AJ15" s="714"/>
      <c r="AK15" s="714"/>
      <c r="AL15" s="683" t="s">
        <v>241</v>
      </c>
      <c r="AM15" s="684"/>
      <c r="AN15" s="684"/>
      <c r="AO15" s="715"/>
      <c r="AP15" s="677" t="s">
        <v>268</v>
      </c>
      <c r="AQ15" s="678"/>
      <c r="AR15" s="678"/>
      <c r="AS15" s="678"/>
      <c r="AT15" s="678"/>
      <c r="AU15" s="678"/>
      <c r="AV15" s="678"/>
      <c r="AW15" s="678"/>
      <c r="AX15" s="678"/>
      <c r="AY15" s="678"/>
      <c r="AZ15" s="678"/>
      <c r="BA15" s="678"/>
      <c r="BB15" s="678"/>
      <c r="BC15" s="678"/>
      <c r="BD15" s="678"/>
      <c r="BE15" s="678"/>
      <c r="BF15" s="679"/>
      <c r="BG15" s="680">
        <v>51988</v>
      </c>
      <c r="BH15" s="681"/>
      <c r="BI15" s="681"/>
      <c r="BJ15" s="681"/>
      <c r="BK15" s="681"/>
      <c r="BL15" s="681"/>
      <c r="BM15" s="681"/>
      <c r="BN15" s="682"/>
      <c r="BO15" s="713">
        <v>6.4</v>
      </c>
      <c r="BP15" s="713"/>
      <c r="BQ15" s="713"/>
      <c r="BR15" s="713"/>
      <c r="BS15" s="686" t="s">
        <v>241</v>
      </c>
      <c r="BT15" s="681"/>
      <c r="BU15" s="681"/>
      <c r="BV15" s="681"/>
      <c r="BW15" s="681"/>
      <c r="BX15" s="681"/>
      <c r="BY15" s="681"/>
      <c r="BZ15" s="681"/>
      <c r="CA15" s="681"/>
      <c r="CB15" s="727"/>
      <c r="CD15" s="719" t="s">
        <v>269</v>
      </c>
      <c r="CE15" s="720"/>
      <c r="CF15" s="720"/>
      <c r="CG15" s="720"/>
      <c r="CH15" s="720"/>
      <c r="CI15" s="720"/>
      <c r="CJ15" s="720"/>
      <c r="CK15" s="720"/>
      <c r="CL15" s="720"/>
      <c r="CM15" s="720"/>
      <c r="CN15" s="720"/>
      <c r="CO15" s="720"/>
      <c r="CP15" s="720"/>
      <c r="CQ15" s="721"/>
      <c r="CR15" s="680">
        <v>704522</v>
      </c>
      <c r="CS15" s="681"/>
      <c r="CT15" s="681"/>
      <c r="CU15" s="681"/>
      <c r="CV15" s="681"/>
      <c r="CW15" s="681"/>
      <c r="CX15" s="681"/>
      <c r="CY15" s="682"/>
      <c r="CZ15" s="713">
        <v>9</v>
      </c>
      <c r="DA15" s="713"/>
      <c r="DB15" s="713"/>
      <c r="DC15" s="713"/>
      <c r="DD15" s="686">
        <v>114217</v>
      </c>
      <c r="DE15" s="681"/>
      <c r="DF15" s="681"/>
      <c r="DG15" s="681"/>
      <c r="DH15" s="681"/>
      <c r="DI15" s="681"/>
      <c r="DJ15" s="681"/>
      <c r="DK15" s="681"/>
      <c r="DL15" s="681"/>
      <c r="DM15" s="681"/>
      <c r="DN15" s="681"/>
      <c r="DO15" s="681"/>
      <c r="DP15" s="682"/>
      <c r="DQ15" s="686">
        <v>457263</v>
      </c>
      <c r="DR15" s="681"/>
      <c r="DS15" s="681"/>
      <c r="DT15" s="681"/>
      <c r="DU15" s="681"/>
      <c r="DV15" s="681"/>
      <c r="DW15" s="681"/>
      <c r="DX15" s="681"/>
      <c r="DY15" s="681"/>
      <c r="DZ15" s="681"/>
      <c r="EA15" s="681"/>
      <c r="EB15" s="681"/>
      <c r="EC15" s="727"/>
    </row>
    <row r="16" spans="2:143" ht="11.25" customHeight="1" x14ac:dyDescent="0.15">
      <c r="B16" s="677" t="s">
        <v>270</v>
      </c>
      <c r="C16" s="678"/>
      <c r="D16" s="678"/>
      <c r="E16" s="678"/>
      <c r="F16" s="678"/>
      <c r="G16" s="678"/>
      <c r="H16" s="678"/>
      <c r="I16" s="678"/>
      <c r="J16" s="678"/>
      <c r="K16" s="678"/>
      <c r="L16" s="678"/>
      <c r="M16" s="678"/>
      <c r="N16" s="678"/>
      <c r="O16" s="678"/>
      <c r="P16" s="678"/>
      <c r="Q16" s="679"/>
      <c r="R16" s="680">
        <v>3174</v>
      </c>
      <c r="S16" s="681"/>
      <c r="T16" s="681"/>
      <c r="U16" s="681"/>
      <c r="V16" s="681"/>
      <c r="W16" s="681"/>
      <c r="X16" s="681"/>
      <c r="Y16" s="682"/>
      <c r="Z16" s="713">
        <v>0</v>
      </c>
      <c r="AA16" s="713"/>
      <c r="AB16" s="713"/>
      <c r="AC16" s="713"/>
      <c r="AD16" s="714">
        <v>3174</v>
      </c>
      <c r="AE16" s="714"/>
      <c r="AF16" s="714"/>
      <c r="AG16" s="714"/>
      <c r="AH16" s="714"/>
      <c r="AI16" s="714"/>
      <c r="AJ16" s="714"/>
      <c r="AK16" s="714"/>
      <c r="AL16" s="683">
        <v>0.1</v>
      </c>
      <c r="AM16" s="684"/>
      <c r="AN16" s="684"/>
      <c r="AO16" s="715"/>
      <c r="AP16" s="677" t="s">
        <v>271</v>
      </c>
      <c r="AQ16" s="678"/>
      <c r="AR16" s="678"/>
      <c r="AS16" s="678"/>
      <c r="AT16" s="678"/>
      <c r="AU16" s="678"/>
      <c r="AV16" s="678"/>
      <c r="AW16" s="678"/>
      <c r="AX16" s="678"/>
      <c r="AY16" s="678"/>
      <c r="AZ16" s="678"/>
      <c r="BA16" s="678"/>
      <c r="BB16" s="678"/>
      <c r="BC16" s="678"/>
      <c r="BD16" s="678"/>
      <c r="BE16" s="678"/>
      <c r="BF16" s="679"/>
      <c r="BG16" s="680" t="s">
        <v>179</v>
      </c>
      <c r="BH16" s="681"/>
      <c r="BI16" s="681"/>
      <c r="BJ16" s="681"/>
      <c r="BK16" s="681"/>
      <c r="BL16" s="681"/>
      <c r="BM16" s="681"/>
      <c r="BN16" s="682"/>
      <c r="BO16" s="713" t="s">
        <v>247</v>
      </c>
      <c r="BP16" s="713"/>
      <c r="BQ16" s="713"/>
      <c r="BR16" s="713"/>
      <c r="BS16" s="686" t="s">
        <v>241</v>
      </c>
      <c r="BT16" s="681"/>
      <c r="BU16" s="681"/>
      <c r="BV16" s="681"/>
      <c r="BW16" s="681"/>
      <c r="BX16" s="681"/>
      <c r="BY16" s="681"/>
      <c r="BZ16" s="681"/>
      <c r="CA16" s="681"/>
      <c r="CB16" s="727"/>
      <c r="CD16" s="719" t="s">
        <v>272</v>
      </c>
      <c r="CE16" s="720"/>
      <c r="CF16" s="720"/>
      <c r="CG16" s="720"/>
      <c r="CH16" s="720"/>
      <c r="CI16" s="720"/>
      <c r="CJ16" s="720"/>
      <c r="CK16" s="720"/>
      <c r="CL16" s="720"/>
      <c r="CM16" s="720"/>
      <c r="CN16" s="720"/>
      <c r="CO16" s="720"/>
      <c r="CP16" s="720"/>
      <c r="CQ16" s="721"/>
      <c r="CR16" s="680">
        <v>85969</v>
      </c>
      <c r="CS16" s="681"/>
      <c r="CT16" s="681"/>
      <c r="CU16" s="681"/>
      <c r="CV16" s="681"/>
      <c r="CW16" s="681"/>
      <c r="CX16" s="681"/>
      <c r="CY16" s="682"/>
      <c r="CZ16" s="713">
        <v>1.1000000000000001</v>
      </c>
      <c r="DA16" s="713"/>
      <c r="DB16" s="713"/>
      <c r="DC16" s="713"/>
      <c r="DD16" s="686" t="s">
        <v>241</v>
      </c>
      <c r="DE16" s="681"/>
      <c r="DF16" s="681"/>
      <c r="DG16" s="681"/>
      <c r="DH16" s="681"/>
      <c r="DI16" s="681"/>
      <c r="DJ16" s="681"/>
      <c r="DK16" s="681"/>
      <c r="DL16" s="681"/>
      <c r="DM16" s="681"/>
      <c r="DN16" s="681"/>
      <c r="DO16" s="681"/>
      <c r="DP16" s="682"/>
      <c r="DQ16" s="686">
        <v>11461</v>
      </c>
      <c r="DR16" s="681"/>
      <c r="DS16" s="681"/>
      <c r="DT16" s="681"/>
      <c r="DU16" s="681"/>
      <c r="DV16" s="681"/>
      <c r="DW16" s="681"/>
      <c r="DX16" s="681"/>
      <c r="DY16" s="681"/>
      <c r="DZ16" s="681"/>
      <c r="EA16" s="681"/>
      <c r="EB16" s="681"/>
      <c r="EC16" s="727"/>
    </row>
    <row r="17" spans="2:133" ht="11.25" customHeight="1" x14ac:dyDescent="0.15">
      <c r="B17" s="677" t="s">
        <v>273</v>
      </c>
      <c r="C17" s="678"/>
      <c r="D17" s="678"/>
      <c r="E17" s="678"/>
      <c r="F17" s="678"/>
      <c r="G17" s="678"/>
      <c r="H17" s="678"/>
      <c r="I17" s="678"/>
      <c r="J17" s="678"/>
      <c r="K17" s="678"/>
      <c r="L17" s="678"/>
      <c r="M17" s="678"/>
      <c r="N17" s="678"/>
      <c r="O17" s="678"/>
      <c r="P17" s="678"/>
      <c r="Q17" s="679"/>
      <c r="R17" s="680">
        <v>2981</v>
      </c>
      <c r="S17" s="681"/>
      <c r="T17" s="681"/>
      <c r="U17" s="681"/>
      <c r="V17" s="681"/>
      <c r="W17" s="681"/>
      <c r="X17" s="681"/>
      <c r="Y17" s="682"/>
      <c r="Z17" s="713">
        <v>0</v>
      </c>
      <c r="AA17" s="713"/>
      <c r="AB17" s="713"/>
      <c r="AC17" s="713"/>
      <c r="AD17" s="714">
        <v>2981</v>
      </c>
      <c r="AE17" s="714"/>
      <c r="AF17" s="714"/>
      <c r="AG17" s="714"/>
      <c r="AH17" s="714"/>
      <c r="AI17" s="714"/>
      <c r="AJ17" s="714"/>
      <c r="AK17" s="714"/>
      <c r="AL17" s="683">
        <v>0.1</v>
      </c>
      <c r="AM17" s="684"/>
      <c r="AN17" s="684"/>
      <c r="AO17" s="715"/>
      <c r="AP17" s="677" t="s">
        <v>274</v>
      </c>
      <c r="AQ17" s="678"/>
      <c r="AR17" s="678"/>
      <c r="AS17" s="678"/>
      <c r="AT17" s="678"/>
      <c r="AU17" s="678"/>
      <c r="AV17" s="678"/>
      <c r="AW17" s="678"/>
      <c r="AX17" s="678"/>
      <c r="AY17" s="678"/>
      <c r="AZ17" s="678"/>
      <c r="BA17" s="678"/>
      <c r="BB17" s="678"/>
      <c r="BC17" s="678"/>
      <c r="BD17" s="678"/>
      <c r="BE17" s="678"/>
      <c r="BF17" s="679"/>
      <c r="BG17" s="680" t="s">
        <v>247</v>
      </c>
      <c r="BH17" s="681"/>
      <c r="BI17" s="681"/>
      <c r="BJ17" s="681"/>
      <c r="BK17" s="681"/>
      <c r="BL17" s="681"/>
      <c r="BM17" s="681"/>
      <c r="BN17" s="682"/>
      <c r="BO17" s="713" t="s">
        <v>241</v>
      </c>
      <c r="BP17" s="713"/>
      <c r="BQ17" s="713"/>
      <c r="BR17" s="713"/>
      <c r="BS17" s="686" t="s">
        <v>241</v>
      </c>
      <c r="BT17" s="681"/>
      <c r="BU17" s="681"/>
      <c r="BV17" s="681"/>
      <c r="BW17" s="681"/>
      <c r="BX17" s="681"/>
      <c r="BY17" s="681"/>
      <c r="BZ17" s="681"/>
      <c r="CA17" s="681"/>
      <c r="CB17" s="727"/>
      <c r="CD17" s="719" t="s">
        <v>275</v>
      </c>
      <c r="CE17" s="720"/>
      <c r="CF17" s="720"/>
      <c r="CG17" s="720"/>
      <c r="CH17" s="720"/>
      <c r="CI17" s="720"/>
      <c r="CJ17" s="720"/>
      <c r="CK17" s="720"/>
      <c r="CL17" s="720"/>
      <c r="CM17" s="720"/>
      <c r="CN17" s="720"/>
      <c r="CO17" s="720"/>
      <c r="CP17" s="720"/>
      <c r="CQ17" s="721"/>
      <c r="CR17" s="680">
        <v>640323</v>
      </c>
      <c r="CS17" s="681"/>
      <c r="CT17" s="681"/>
      <c r="CU17" s="681"/>
      <c r="CV17" s="681"/>
      <c r="CW17" s="681"/>
      <c r="CX17" s="681"/>
      <c r="CY17" s="682"/>
      <c r="CZ17" s="713">
        <v>8.1999999999999993</v>
      </c>
      <c r="DA17" s="713"/>
      <c r="DB17" s="713"/>
      <c r="DC17" s="713"/>
      <c r="DD17" s="686" t="s">
        <v>241</v>
      </c>
      <c r="DE17" s="681"/>
      <c r="DF17" s="681"/>
      <c r="DG17" s="681"/>
      <c r="DH17" s="681"/>
      <c r="DI17" s="681"/>
      <c r="DJ17" s="681"/>
      <c r="DK17" s="681"/>
      <c r="DL17" s="681"/>
      <c r="DM17" s="681"/>
      <c r="DN17" s="681"/>
      <c r="DO17" s="681"/>
      <c r="DP17" s="682"/>
      <c r="DQ17" s="686">
        <v>617278</v>
      </c>
      <c r="DR17" s="681"/>
      <c r="DS17" s="681"/>
      <c r="DT17" s="681"/>
      <c r="DU17" s="681"/>
      <c r="DV17" s="681"/>
      <c r="DW17" s="681"/>
      <c r="DX17" s="681"/>
      <c r="DY17" s="681"/>
      <c r="DZ17" s="681"/>
      <c r="EA17" s="681"/>
      <c r="EB17" s="681"/>
      <c r="EC17" s="727"/>
    </row>
    <row r="18" spans="2:133" ht="11.25" customHeight="1" x14ac:dyDescent="0.15">
      <c r="B18" s="677" t="s">
        <v>276</v>
      </c>
      <c r="C18" s="678"/>
      <c r="D18" s="678"/>
      <c r="E18" s="678"/>
      <c r="F18" s="678"/>
      <c r="G18" s="678"/>
      <c r="H18" s="678"/>
      <c r="I18" s="678"/>
      <c r="J18" s="678"/>
      <c r="K18" s="678"/>
      <c r="L18" s="678"/>
      <c r="M18" s="678"/>
      <c r="N18" s="678"/>
      <c r="O18" s="678"/>
      <c r="P18" s="678"/>
      <c r="Q18" s="679"/>
      <c r="R18" s="680">
        <v>4447</v>
      </c>
      <c r="S18" s="681"/>
      <c r="T18" s="681"/>
      <c r="U18" s="681"/>
      <c r="V18" s="681"/>
      <c r="W18" s="681"/>
      <c r="X18" s="681"/>
      <c r="Y18" s="682"/>
      <c r="Z18" s="713">
        <v>0.1</v>
      </c>
      <c r="AA18" s="713"/>
      <c r="AB18" s="713"/>
      <c r="AC18" s="713"/>
      <c r="AD18" s="714">
        <v>4447</v>
      </c>
      <c r="AE18" s="714"/>
      <c r="AF18" s="714"/>
      <c r="AG18" s="714"/>
      <c r="AH18" s="714"/>
      <c r="AI18" s="714"/>
      <c r="AJ18" s="714"/>
      <c r="AK18" s="714"/>
      <c r="AL18" s="683">
        <v>0.1</v>
      </c>
      <c r="AM18" s="684"/>
      <c r="AN18" s="684"/>
      <c r="AO18" s="715"/>
      <c r="AP18" s="677" t="s">
        <v>277</v>
      </c>
      <c r="AQ18" s="678"/>
      <c r="AR18" s="678"/>
      <c r="AS18" s="678"/>
      <c r="AT18" s="678"/>
      <c r="AU18" s="678"/>
      <c r="AV18" s="678"/>
      <c r="AW18" s="678"/>
      <c r="AX18" s="678"/>
      <c r="AY18" s="678"/>
      <c r="AZ18" s="678"/>
      <c r="BA18" s="678"/>
      <c r="BB18" s="678"/>
      <c r="BC18" s="678"/>
      <c r="BD18" s="678"/>
      <c r="BE18" s="678"/>
      <c r="BF18" s="679"/>
      <c r="BG18" s="680" t="s">
        <v>241</v>
      </c>
      <c r="BH18" s="681"/>
      <c r="BI18" s="681"/>
      <c r="BJ18" s="681"/>
      <c r="BK18" s="681"/>
      <c r="BL18" s="681"/>
      <c r="BM18" s="681"/>
      <c r="BN18" s="682"/>
      <c r="BO18" s="713" t="s">
        <v>179</v>
      </c>
      <c r="BP18" s="713"/>
      <c r="BQ18" s="713"/>
      <c r="BR18" s="713"/>
      <c r="BS18" s="686" t="s">
        <v>179</v>
      </c>
      <c r="BT18" s="681"/>
      <c r="BU18" s="681"/>
      <c r="BV18" s="681"/>
      <c r="BW18" s="681"/>
      <c r="BX18" s="681"/>
      <c r="BY18" s="681"/>
      <c r="BZ18" s="681"/>
      <c r="CA18" s="681"/>
      <c r="CB18" s="727"/>
      <c r="CD18" s="719" t="s">
        <v>278</v>
      </c>
      <c r="CE18" s="720"/>
      <c r="CF18" s="720"/>
      <c r="CG18" s="720"/>
      <c r="CH18" s="720"/>
      <c r="CI18" s="720"/>
      <c r="CJ18" s="720"/>
      <c r="CK18" s="720"/>
      <c r="CL18" s="720"/>
      <c r="CM18" s="720"/>
      <c r="CN18" s="720"/>
      <c r="CO18" s="720"/>
      <c r="CP18" s="720"/>
      <c r="CQ18" s="721"/>
      <c r="CR18" s="680" t="s">
        <v>241</v>
      </c>
      <c r="CS18" s="681"/>
      <c r="CT18" s="681"/>
      <c r="CU18" s="681"/>
      <c r="CV18" s="681"/>
      <c r="CW18" s="681"/>
      <c r="CX18" s="681"/>
      <c r="CY18" s="682"/>
      <c r="CZ18" s="713" t="s">
        <v>179</v>
      </c>
      <c r="DA18" s="713"/>
      <c r="DB18" s="713"/>
      <c r="DC18" s="713"/>
      <c r="DD18" s="686" t="s">
        <v>247</v>
      </c>
      <c r="DE18" s="681"/>
      <c r="DF18" s="681"/>
      <c r="DG18" s="681"/>
      <c r="DH18" s="681"/>
      <c r="DI18" s="681"/>
      <c r="DJ18" s="681"/>
      <c r="DK18" s="681"/>
      <c r="DL18" s="681"/>
      <c r="DM18" s="681"/>
      <c r="DN18" s="681"/>
      <c r="DO18" s="681"/>
      <c r="DP18" s="682"/>
      <c r="DQ18" s="686" t="s">
        <v>247</v>
      </c>
      <c r="DR18" s="681"/>
      <c r="DS18" s="681"/>
      <c r="DT18" s="681"/>
      <c r="DU18" s="681"/>
      <c r="DV18" s="681"/>
      <c r="DW18" s="681"/>
      <c r="DX18" s="681"/>
      <c r="DY18" s="681"/>
      <c r="DZ18" s="681"/>
      <c r="EA18" s="681"/>
      <c r="EB18" s="681"/>
      <c r="EC18" s="727"/>
    </row>
    <row r="19" spans="2:133" ht="11.25" customHeight="1" x14ac:dyDescent="0.15">
      <c r="B19" s="677" t="s">
        <v>279</v>
      </c>
      <c r="C19" s="678"/>
      <c r="D19" s="678"/>
      <c r="E19" s="678"/>
      <c r="F19" s="678"/>
      <c r="G19" s="678"/>
      <c r="H19" s="678"/>
      <c r="I19" s="678"/>
      <c r="J19" s="678"/>
      <c r="K19" s="678"/>
      <c r="L19" s="678"/>
      <c r="M19" s="678"/>
      <c r="N19" s="678"/>
      <c r="O19" s="678"/>
      <c r="P19" s="678"/>
      <c r="Q19" s="679"/>
      <c r="R19" s="680">
        <v>2465</v>
      </c>
      <c r="S19" s="681"/>
      <c r="T19" s="681"/>
      <c r="U19" s="681"/>
      <c r="V19" s="681"/>
      <c r="W19" s="681"/>
      <c r="X19" s="681"/>
      <c r="Y19" s="682"/>
      <c r="Z19" s="713">
        <v>0</v>
      </c>
      <c r="AA19" s="713"/>
      <c r="AB19" s="713"/>
      <c r="AC19" s="713"/>
      <c r="AD19" s="714">
        <v>2465</v>
      </c>
      <c r="AE19" s="714"/>
      <c r="AF19" s="714"/>
      <c r="AG19" s="714"/>
      <c r="AH19" s="714"/>
      <c r="AI19" s="714"/>
      <c r="AJ19" s="714"/>
      <c r="AK19" s="714"/>
      <c r="AL19" s="683">
        <v>0.1</v>
      </c>
      <c r="AM19" s="684"/>
      <c r="AN19" s="684"/>
      <c r="AO19" s="715"/>
      <c r="AP19" s="677" t="s">
        <v>280</v>
      </c>
      <c r="AQ19" s="678"/>
      <c r="AR19" s="678"/>
      <c r="AS19" s="678"/>
      <c r="AT19" s="678"/>
      <c r="AU19" s="678"/>
      <c r="AV19" s="678"/>
      <c r="AW19" s="678"/>
      <c r="AX19" s="678"/>
      <c r="AY19" s="678"/>
      <c r="AZ19" s="678"/>
      <c r="BA19" s="678"/>
      <c r="BB19" s="678"/>
      <c r="BC19" s="678"/>
      <c r="BD19" s="678"/>
      <c r="BE19" s="678"/>
      <c r="BF19" s="679"/>
      <c r="BG19" s="680">
        <v>8890</v>
      </c>
      <c r="BH19" s="681"/>
      <c r="BI19" s="681"/>
      <c r="BJ19" s="681"/>
      <c r="BK19" s="681"/>
      <c r="BL19" s="681"/>
      <c r="BM19" s="681"/>
      <c r="BN19" s="682"/>
      <c r="BO19" s="713">
        <v>1.1000000000000001</v>
      </c>
      <c r="BP19" s="713"/>
      <c r="BQ19" s="713"/>
      <c r="BR19" s="713"/>
      <c r="BS19" s="686" t="s">
        <v>241</v>
      </c>
      <c r="BT19" s="681"/>
      <c r="BU19" s="681"/>
      <c r="BV19" s="681"/>
      <c r="BW19" s="681"/>
      <c r="BX19" s="681"/>
      <c r="BY19" s="681"/>
      <c r="BZ19" s="681"/>
      <c r="CA19" s="681"/>
      <c r="CB19" s="727"/>
      <c r="CD19" s="719" t="s">
        <v>281</v>
      </c>
      <c r="CE19" s="720"/>
      <c r="CF19" s="720"/>
      <c r="CG19" s="720"/>
      <c r="CH19" s="720"/>
      <c r="CI19" s="720"/>
      <c r="CJ19" s="720"/>
      <c r="CK19" s="720"/>
      <c r="CL19" s="720"/>
      <c r="CM19" s="720"/>
      <c r="CN19" s="720"/>
      <c r="CO19" s="720"/>
      <c r="CP19" s="720"/>
      <c r="CQ19" s="721"/>
      <c r="CR19" s="680" t="s">
        <v>247</v>
      </c>
      <c r="CS19" s="681"/>
      <c r="CT19" s="681"/>
      <c r="CU19" s="681"/>
      <c r="CV19" s="681"/>
      <c r="CW19" s="681"/>
      <c r="CX19" s="681"/>
      <c r="CY19" s="682"/>
      <c r="CZ19" s="713" t="s">
        <v>247</v>
      </c>
      <c r="DA19" s="713"/>
      <c r="DB19" s="713"/>
      <c r="DC19" s="713"/>
      <c r="DD19" s="686" t="s">
        <v>241</v>
      </c>
      <c r="DE19" s="681"/>
      <c r="DF19" s="681"/>
      <c r="DG19" s="681"/>
      <c r="DH19" s="681"/>
      <c r="DI19" s="681"/>
      <c r="DJ19" s="681"/>
      <c r="DK19" s="681"/>
      <c r="DL19" s="681"/>
      <c r="DM19" s="681"/>
      <c r="DN19" s="681"/>
      <c r="DO19" s="681"/>
      <c r="DP19" s="682"/>
      <c r="DQ19" s="686" t="s">
        <v>241</v>
      </c>
      <c r="DR19" s="681"/>
      <c r="DS19" s="681"/>
      <c r="DT19" s="681"/>
      <c r="DU19" s="681"/>
      <c r="DV19" s="681"/>
      <c r="DW19" s="681"/>
      <c r="DX19" s="681"/>
      <c r="DY19" s="681"/>
      <c r="DZ19" s="681"/>
      <c r="EA19" s="681"/>
      <c r="EB19" s="681"/>
      <c r="EC19" s="727"/>
    </row>
    <row r="20" spans="2:133" ht="11.25" customHeight="1" x14ac:dyDescent="0.15">
      <c r="B20" s="677" t="s">
        <v>282</v>
      </c>
      <c r="C20" s="678"/>
      <c r="D20" s="678"/>
      <c r="E20" s="678"/>
      <c r="F20" s="678"/>
      <c r="G20" s="678"/>
      <c r="H20" s="678"/>
      <c r="I20" s="678"/>
      <c r="J20" s="678"/>
      <c r="K20" s="678"/>
      <c r="L20" s="678"/>
      <c r="M20" s="678"/>
      <c r="N20" s="678"/>
      <c r="O20" s="678"/>
      <c r="P20" s="678"/>
      <c r="Q20" s="679"/>
      <c r="R20" s="680">
        <v>1474</v>
      </c>
      <c r="S20" s="681"/>
      <c r="T20" s="681"/>
      <c r="U20" s="681"/>
      <c r="V20" s="681"/>
      <c r="W20" s="681"/>
      <c r="X20" s="681"/>
      <c r="Y20" s="682"/>
      <c r="Z20" s="713">
        <v>0</v>
      </c>
      <c r="AA20" s="713"/>
      <c r="AB20" s="713"/>
      <c r="AC20" s="713"/>
      <c r="AD20" s="714">
        <v>1474</v>
      </c>
      <c r="AE20" s="714"/>
      <c r="AF20" s="714"/>
      <c r="AG20" s="714"/>
      <c r="AH20" s="714"/>
      <c r="AI20" s="714"/>
      <c r="AJ20" s="714"/>
      <c r="AK20" s="714"/>
      <c r="AL20" s="683">
        <v>0</v>
      </c>
      <c r="AM20" s="684"/>
      <c r="AN20" s="684"/>
      <c r="AO20" s="715"/>
      <c r="AP20" s="677" t="s">
        <v>283</v>
      </c>
      <c r="AQ20" s="678"/>
      <c r="AR20" s="678"/>
      <c r="AS20" s="678"/>
      <c r="AT20" s="678"/>
      <c r="AU20" s="678"/>
      <c r="AV20" s="678"/>
      <c r="AW20" s="678"/>
      <c r="AX20" s="678"/>
      <c r="AY20" s="678"/>
      <c r="AZ20" s="678"/>
      <c r="BA20" s="678"/>
      <c r="BB20" s="678"/>
      <c r="BC20" s="678"/>
      <c r="BD20" s="678"/>
      <c r="BE20" s="678"/>
      <c r="BF20" s="679"/>
      <c r="BG20" s="680">
        <v>8890</v>
      </c>
      <c r="BH20" s="681"/>
      <c r="BI20" s="681"/>
      <c r="BJ20" s="681"/>
      <c r="BK20" s="681"/>
      <c r="BL20" s="681"/>
      <c r="BM20" s="681"/>
      <c r="BN20" s="682"/>
      <c r="BO20" s="713">
        <v>1.1000000000000001</v>
      </c>
      <c r="BP20" s="713"/>
      <c r="BQ20" s="713"/>
      <c r="BR20" s="713"/>
      <c r="BS20" s="686" t="s">
        <v>241</v>
      </c>
      <c r="BT20" s="681"/>
      <c r="BU20" s="681"/>
      <c r="BV20" s="681"/>
      <c r="BW20" s="681"/>
      <c r="BX20" s="681"/>
      <c r="BY20" s="681"/>
      <c r="BZ20" s="681"/>
      <c r="CA20" s="681"/>
      <c r="CB20" s="727"/>
      <c r="CD20" s="719" t="s">
        <v>284</v>
      </c>
      <c r="CE20" s="720"/>
      <c r="CF20" s="720"/>
      <c r="CG20" s="720"/>
      <c r="CH20" s="720"/>
      <c r="CI20" s="720"/>
      <c r="CJ20" s="720"/>
      <c r="CK20" s="720"/>
      <c r="CL20" s="720"/>
      <c r="CM20" s="720"/>
      <c r="CN20" s="720"/>
      <c r="CO20" s="720"/>
      <c r="CP20" s="720"/>
      <c r="CQ20" s="721"/>
      <c r="CR20" s="680">
        <v>7803963</v>
      </c>
      <c r="CS20" s="681"/>
      <c r="CT20" s="681"/>
      <c r="CU20" s="681"/>
      <c r="CV20" s="681"/>
      <c r="CW20" s="681"/>
      <c r="CX20" s="681"/>
      <c r="CY20" s="682"/>
      <c r="CZ20" s="713">
        <v>100</v>
      </c>
      <c r="DA20" s="713"/>
      <c r="DB20" s="713"/>
      <c r="DC20" s="713"/>
      <c r="DD20" s="686">
        <v>957916</v>
      </c>
      <c r="DE20" s="681"/>
      <c r="DF20" s="681"/>
      <c r="DG20" s="681"/>
      <c r="DH20" s="681"/>
      <c r="DI20" s="681"/>
      <c r="DJ20" s="681"/>
      <c r="DK20" s="681"/>
      <c r="DL20" s="681"/>
      <c r="DM20" s="681"/>
      <c r="DN20" s="681"/>
      <c r="DO20" s="681"/>
      <c r="DP20" s="682"/>
      <c r="DQ20" s="686">
        <v>5037099</v>
      </c>
      <c r="DR20" s="681"/>
      <c r="DS20" s="681"/>
      <c r="DT20" s="681"/>
      <c r="DU20" s="681"/>
      <c r="DV20" s="681"/>
      <c r="DW20" s="681"/>
      <c r="DX20" s="681"/>
      <c r="DY20" s="681"/>
      <c r="DZ20" s="681"/>
      <c r="EA20" s="681"/>
      <c r="EB20" s="681"/>
      <c r="EC20" s="727"/>
    </row>
    <row r="21" spans="2:133" ht="11.25" customHeight="1" x14ac:dyDescent="0.15">
      <c r="B21" s="677" t="s">
        <v>285</v>
      </c>
      <c r="C21" s="678"/>
      <c r="D21" s="678"/>
      <c r="E21" s="678"/>
      <c r="F21" s="678"/>
      <c r="G21" s="678"/>
      <c r="H21" s="678"/>
      <c r="I21" s="678"/>
      <c r="J21" s="678"/>
      <c r="K21" s="678"/>
      <c r="L21" s="678"/>
      <c r="M21" s="678"/>
      <c r="N21" s="678"/>
      <c r="O21" s="678"/>
      <c r="P21" s="678"/>
      <c r="Q21" s="679"/>
      <c r="R21" s="680">
        <v>508</v>
      </c>
      <c r="S21" s="681"/>
      <c r="T21" s="681"/>
      <c r="U21" s="681"/>
      <c r="V21" s="681"/>
      <c r="W21" s="681"/>
      <c r="X21" s="681"/>
      <c r="Y21" s="682"/>
      <c r="Z21" s="713">
        <v>0</v>
      </c>
      <c r="AA21" s="713"/>
      <c r="AB21" s="713"/>
      <c r="AC21" s="713"/>
      <c r="AD21" s="714">
        <v>508</v>
      </c>
      <c r="AE21" s="714"/>
      <c r="AF21" s="714"/>
      <c r="AG21" s="714"/>
      <c r="AH21" s="714"/>
      <c r="AI21" s="714"/>
      <c r="AJ21" s="714"/>
      <c r="AK21" s="714"/>
      <c r="AL21" s="683">
        <v>0</v>
      </c>
      <c r="AM21" s="684"/>
      <c r="AN21" s="684"/>
      <c r="AO21" s="715"/>
      <c r="AP21" s="774" t="s">
        <v>286</v>
      </c>
      <c r="AQ21" s="782"/>
      <c r="AR21" s="782"/>
      <c r="AS21" s="782"/>
      <c r="AT21" s="782"/>
      <c r="AU21" s="782"/>
      <c r="AV21" s="782"/>
      <c r="AW21" s="782"/>
      <c r="AX21" s="782"/>
      <c r="AY21" s="782"/>
      <c r="AZ21" s="782"/>
      <c r="BA21" s="782"/>
      <c r="BB21" s="782"/>
      <c r="BC21" s="782"/>
      <c r="BD21" s="782"/>
      <c r="BE21" s="782"/>
      <c r="BF21" s="776"/>
      <c r="BG21" s="680">
        <v>8890</v>
      </c>
      <c r="BH21" s="681"/>
      <c r="BI21" s="681"/>
      <c r="BJ21" s="681"/>
      <c r="BK21" s="681"/>
      <c r="BL21" s="681"/>
      <c r="BM21" s="681"/>
      <c r="BN21" s="682"/>
      <c r="BO21" s="713">
        <v>1.1000000000000001</v>
      </c>
      <c r="BP21" s="713"/>
      <c r="BQ21" s="713"/>
      <c r="BR21" s="713"/>
      <c r="BS21" s="686" t="s">
        <v>247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287</v>
      </c>
      <c r="C22" s="678"/>
      <c r="D22" s="678"/>
      <c r="E22" s="678"/>
      <c r="F22" s="678"/>
      <c r="G22" s="678"/>
      <c r="H22" s="678"/>
      <c r="I22" s="678"/>
      <c r="J22" s="678"/>
      <c r="K22" s="678"/>
      <c r="L22" s="678"/>
      <c r="M22" s="678"/>
      <c r="N22" s="678"/>
      <c r="O22" s="678"/>
      <c r="P22" s="678"/>
      <c r="Q22" s="679"/>
      <c r="R22" s="680">
        <v>3207106</v>
      </c>
      <c r="S22" s="681"/>
      <c r="T22" s="681"/>
      <c r="U22" s="681"/>
      <c r="V22" s="681"/>
      <c r="W22" s="681"/>
      <c r="X22" s="681"/>
      <c r="Y22" s="682"/>
      <c r="Z22" s="713">
        <v>39.5</v>
      </c>
      <c r="AA22" s="713"/>
      <c r="AB22" s="713"/>
      <c r="AC22" s="713"/>
      <c r="AD22" s="714">
        <v>2726141</v>
      </c>
      <c r="AE22" s="714"/>
      <c r="AF22" s="714"/>
      <c r="AG22" s="714"/>
      <c r="AH22" s="714"/>
      <c r="AI22" s="714"/>
      <c r="AJ22" s="714"/>
      <c r="AK22" s="714"/>
      <c r="AL22" s="683">
        <v>71.7</v>
      </c>
      <c r="AM22" s="684"/>
      <c r="AN22" s="684"/>
      <c r="AO22" s="715"/>
      <c r="AP22" s="774" t="s">
        <v>288</v>
      </c>
      <c r="AQ22" s="782"/>
      <c r="AR22" s="782"/>
      <c r="AS22" s="782"/>
      <c r="AT22" s="782"/>
      <c r="AU22" s="782"/>
      <c r="AV22" s="782"/>
      <c r="AW22" s="782"/>
      <c r="AX22" s="782"/>
      <c r="AY22" s="782"/>
      <c r="AZ22" s="782"/>
      <c r="BA22" s="782"/>
      <c r="BB22" s="782"/>
      <c r="BC22" s="782"/>
      <c r="BD22" s="782"/>
      <c r="BE22" s="782"/>
      <c r="BF22" s="776"/>
      <c r="BG22" s="680" t="s">
        <v>247</v>
      </c>
      <c r="BH22" s="681"/>
      <c r="BI22" s="681"/>
      <c r="BJ22" s="681"/>
      <c r="BK22" s="681"/>
      <c r="BL22" s="681"/>
      <c r="BM22" s="681"/>
      <c r="BN22" s="682"/>
      <c r="BO22" s="713" t="s">
        <v>179</v>
      </c>
      <c r="BP22" s="713"/>
      <c r="BQ22" s="713"/>
      <c r="BR22" s="713"/>
      <c r="BS22" s="686" t="s">
        <v>289</v>
      </c>
      <c r="BT22" s="681"/>
      <c r="BU22" s="681"/>
      <c r="BV22" s="681"/>
      <c r="BW22" s="681"/>
      <c r="BX22" s="681"/>
      <c r="BY22" s="681"/>
      <c r="BZ22" s="681"/>
      <c r="CA22" s="681"/>
      <c r="CB22" s="727"/>
      <c r="CD22" s="784" t="s">
        <v>290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291</v>
      </c>
      <c r="C23" s="678"/>
      <c r="D23" s="678"/>
      <c r="E23" s="678"/>
      <c r="F23" s="678"/>
      <c r="G23" s="678"/>
      <c r="H23" s="678"/>
      <c r="I23" s="678"/>
      <c r="J23" s="678"/>
      <c r="K23" s="678"/>
      <c r="L23" s="678"/>
      <c r="M23" s="678"/>
      <c r="N23" s="678"/>
      <c r="O23" s="678"/>
      <c r="P23" s="678"/>
      <c r="Q23" s="679"/>
      <c r="R23" s="680">
        <v>2726141</v>
      </c>
      <c r="S23" s="681"/>
      <c r="T23" s="681"/>
      <c r="U23" s="681"/>
      <c r="V23" s="681"/>
      <c r="W23" s="681"/>
      <c r="X23" s="681"/>
      <c r="Y23" s="682"/>
      <c r="Z23" s="713">
        <v>33.6</v>
      </c>
      <c r="AA23" s="713"/>
      <c r="AB23" s="713"/>
      <c r="AC23" s="713"/>
      <c r="AD23" s="714">
        <v>2726141</v>
      </c>
      <c r="AE23" s="714"/>
      <c r="AF23" s="714"/>
      <c r="AG23" s="714"/>
      <c r="AH23" s="714"/>
      <c r="AI23" s="714"/>
      <c r="AJ23" s="714"/>
      <c r="AK23" s="714"/>
      <c r="AL23" s="683">
        <v>71.7</v>
      </c>
      <c r="AM23" s="684"/>
      <c r="AN23" s="684"/>
      <c r="AO23" s="715"/>
      <c r="AP23" s="774" t="s">
        <v>292</v>
      </c>
      <c r="AQ23" s="782"/>
      <c r="AR23" s="782"/>
      <c r="AS23" s="782"/>
      <c r="AT23" s="782"/>
      <c r="AU23" s="782"/>
      <c r="AV23" s="782"/>
      <c r="AW23" s="782"/>
      <c r="AX23" s="782"/>
      <c r="AY23" s="782"/>
      <c r="AZ23" s="782"/>
      <c r="BA23" s="782"/>
      <c r="BB23" s="782"/>
      <c r="BC23" s="782"/>
      <c r="BD23" s="782"/>
      <c r="BE23" s="782"/>
      <c r="BF23" s="776"/>
      <c r="BG23" s="680" t="s">
        <v>247</v>
      </c>
      <c r="BH23" s="681"/>
      <c r="BI23" s="681"/>
      <c r="BJ23" s="681"/>
      <c r="BK23" s="681"/>
      <c r="BL23" s="681"/>
      <c r="BM23" s="681"/>
      <c r="BN23" s="682"/>
      <c r="BO23" s="713" t="s">
        <v>241</v>
      </c>
      <c r="BP23" s="713"/>
      <c r="BQ23" s="713"/>
      <c r="BR23" s="713"/>
      <c r="BS23" s="686" t="s">
        <v>289</v>
      </c>
      <c r="BT23" s="681"/>
      <c r="BU23" s="681"/>
      <c r="BV23" s="681"/>
      <c r="BW23" s="681"/>
      <c r="BX23" s="681"/>
      <c r="BY23" s="681"/>
      <c r="BZ23" s="681"/>
      <c r="CA23" s="681"/>
      <c r="CB23" s="727"/>
      <c r="CD23" s="784" t="s">
        <v>229</v>
      </c>
      <c r="CE23" s="785"/>
      <c r="CF23" s="785"/>
      <c r="CG23" s="785"/>
      <c r="CH23" s="785"/>
      <c r="CI23" s="785"/>
      <c r="CJ23" s="785"/>
      <c r="CK23" s="785"/>
      <c r="CL23" s="785"/>
      <c r="CM23" s="785"/>
      <c r="CN23" s="785"/>
      <c r="CO23" s="785"/>
      <c r="CP23" s="785"/>
      <c r="CQ23" s="786"/>
      <c r="CR23" s="784" t="s">
        <v>293</v>
      </c>
      <c r="CS23" s="785"/>
      <c r="CT23" s="785"/>
      <c r="CU23" s="785"/>
      <c r="CV23" s="785"/>
      <c r="CW23" s="785"/>
      <c r="CX23" s="785"/>
      <c r="CY23" s="786"/>
      <c r="CZ23" s="784" t="s">
        <v>294</v>
      </c>
      <c r="DA23" s="785"/>
      <c r="DB23" s="785"/>
      <c r="DC23" s="786"/>
      <c r="DD23" s="784" t="s">
        <v>295</v>
      </c>
      <c r="DE23" s="785"/>
      <c r="DF23" s="785"/>
      <c r="DG23" s="785"/>
      <c r="DH23" s="785"/>
      <c r="DI23" s="785"/>
      <c r="DJ23" s="785"/>
      <c r="DK23" s="786"/>
      <c r="DL23" s="793" t="s">
        <v>296</v>
      </c>
      <c r="DM23" s="794"/>
      <c r="DN23" s="794"/>
      <c r="DO23" s="794"/>
      <c r="DP23" s="794"/>
      <c r="DQ23" s="794"/>
      <c r="DR23" s="794"/>
      <c r="DS23" s="794"/>
      <c r="DT23" s="794"/>
      <c r="DU23" s="794"/>
      <c r="DV23" s="795"/>
      <c r="DW23" s="784" t="s">
        <v>297</v>
      </c>
      <c r="DX23" s="785"/>
      <c r="DY23" s="785"/>
      <c r="DZ23" s="785"/>
      <c r="EA23" s="785"/>
      <c r="EB23" s="785"/>
      <c r="EC23" s="786"/>
    </row>
    <row r="24" spans="2:133" ht="11.25" customHeight="1" x14ac:dyDescent="0.15">
      <c r="B24" s="677" t="s">
        <v>298</v>
      </c>
      <c r="C24" s="678"/>
      <c r="D24" s="678"/>
      <c r="E24" s="678"/>
      <c r="F24" s="678"/>
      <c r="G24" s="678"/>
      <c r="H24" s="678"/>
      <c r="I24" s="678"/>
      <c r="J24" s="678"/>
      <c r="K24" s="678"/>
      <c r="L24" s="678"/>
      <c r="M24" s="678"/>
      <c r="N24" s="678"/>
      <c r="O24" s="678"/>
      <c r="P24" s="678"/>
      <c r="Q24" s="679"/>
      <c r="R24" s="680">
        <v>480965</v>
      </c>
      <c r="S24" s="681"/>
      <c r="T24" s="681"/>
      <c r="U24" s="681"/>
      <c r="V24" s="681"/>
      <c r="W24" s="681"/>
      <c r="X24" s="681"/>
      <c r="Y24" s="682"/>
      <c r="Z24" s="713">
        <v>5.9</v>
      </c>
      <c r="AA24" s="713"/>
      <c r="AB24" s="713"/>
      <c r="AC24" s="713"/>
      <c r="AD24" s="714" t="s">
        <v>241</v>
      </c>
      <c r="AE24" s="714"/>
      <c r="AF24" s="714"/>
      <c r="AG24" s="714"/>
      <c r="AH24" s="714"/>
      <c r="AI24" s="714"/>
      <c r="AJ24" s="714"/>
      <c r="AK24" s="714"/>
      <c r="AL24" s="683" t="s">
        <v>247</v>
      </c>
      <c r="AM24" s="684"/>
      <c r="AN24" s="684"/>
      <c r="AO24" s="715"/>
      <c r="AP24" s="774" t="s">
        <v>299</v>
      </c>
      <c r="AQ24" s="782"/>
      <c r="AR24" s="782"/>
      <c r="AS24" s="782"/>
      <c r="AT24" s="782"/>
      <c r="AU24" s="782"/>
      <c r="AV24" s="782"/>
      <c r="AW24" s="782"/>
      <c r="AX24" s="782"/>
      <c r="AY24" s="782"/>
      <c r="AZ24" s="782"/>
      <c r="BA24" s="782"/>
      <c r="BB24" s="782"/>
      <c r="BC24" s="782"/>
      <c r="BD24" s="782"/>
      <c r="BE24" s="782"/>
      <c r="BF24" s="776"/>
      <c r="BG24" s="680" t="s">
        <v>241</v>
      </c>
      <c r="BH24" s="681"/>
      <c r="BI24" s="681"/>
      <c r="BJ24" s="681"/>
      <c r="BK24" s="681"/>
      <c r="BL24" s="681"/>
      <c r="BM24" s="681"/>
      <c r="BN24" s="682"/>
      <c r="BO24" s="713" t="s">
        <v>241</v>
      </c>
      <c r="BP24" s="713"/>
      <c r="BQ24" s="713"/>
      <c r="BR24" s="713"/>
      <c r="BS24" s="686" t="s">
        <v>241</v>
      </c>
      <c r="BT24" s="681"/>
      <c r="BU24" s="681"/>
      <c r="BV24" s="681"/>
      <c r="BW24" s="681"/>
      <c r="BX24" s="681"/>
      <c r="BY24" s="681"/>
      <c r="BZ24" s="681"/>
      <c r="CA24" s="681"/>
      <c r="CB24" s="727"/>
      <c r="CD24" s="738" t="s">
        <v>300</v>
      </c>
      <c r="CE24" s="739"/>
      <c r="CF24" s="739"/>
      <c r="CG24" s="739"/>
      <c r="CH24" s="739"/>
      <c r="CI24" s="739"/>
      <c r="CJ24" s="739"/>
      <c r="CK24" s="739"/>
      <c r="CL24" s="739"/>
      <c r="CM24" s="739"/>
      <c r="CN24" s="739"/>
      <c r="CO24" s="739"/>
      <c r="CP24" s="739"/>
      <c r="CQ24" s="740"/>
      <c r="CR24" s="735">
        <v>2170521</v>
      </c>
      <c r="CS24" s="736"/>
      <c r="CT24" s="736"/>
      <c r="CU24" s="736"/>
      <c r="CV24" s="736"/>
      <c r="CW24" s="736"/>
      <c r="CX24" s="736"/>
      <c r="CY24" s="779"/>
      <c r="CZ24" s="780">
        <v>27.8</v>
      </c>
      <c r="DA24" s="751"/>
      <c r="DB24" s="751"/>
      <c r="DC24" s="783"/>
      <c r="DD24" s="778">
        <v>1735871</v>
      </c>
      <c r="DE24" s="736"/>
      <c r="DF24" s="736"/>
      <c r="DG24" s="736"/>
      <c r="DH24" s="736"/>
      <c r="DI24" s="736"/>
      <c r="DJ24" s="736"/>
      <c r="DK24" s="779"/>
      <c r="DL24" s="778">
        <v>1701576</v>
      </c>
      <c r="DM24" s="736"/>
      <c r="DN24" s="736"/>
      <c r="DO24" s="736"/>
      <c r="DP24" s="736"/>
      <c r="DQ24" s="736"/>
      <c r="DR24" s="736"/>
      <c r="DS24" s="736"/>
      <c r="DT24" s="736"/>
      <c r="DU24" s="736"/>
      <c r="DV24" s="779"/>
      <c r="DW24" s="780">
        <v>43.5</v>
      </c>
      <c r="DX24" s="751"/>
      <c r="DY24" s="751"/>
      <c r="DZ24" s="751"/>
      <c r="EA24" s="751"/>
      <c r="EB24" s="751"/>
      <c r="EC24" s="781"/>
    </row>
    <row r="25" spans="2:133" ht="11.25" customHeight="1" x14ac:dyDescent="0.15">
      <c r="B25" s="677" t="s">
        <v>301</v>
      </c>
      <c r="C25" s="678"/>
      <c r="D25" s="678"/>
      <c r="E25" s="678"/>
      <c r="F25" s="678"/>
      <c r="G25" s="678"/>
      <c r="H25" s="678"/>
      <c r="I25" s="678"/>
      <c r="J25" s="678"/>
      <c r="K25" s="678"/>
      <c r="L25" s="678"/>
      <c r="M25" s="678"/>
      <c r="N25" s="678"/>
      <c r="O25" s="678"/>
      <c r="P25" s="678"/>
      <c r="Q25" s="679"/>
      <c r="R25" s="680" t="s">
        <v>247</v>
      </c>
      <c r="S25" s="681"/>
      <c r="T25" s="681"/>
      <c r="U25" s="681"/>
      <c r="V25" s="681"/>
      <c r="W25" s="681"/>
      <c r="X25" s="681"/>
      <c r="Y25" s="682"/>
      <c r="Z25" s="713" t="s">
        <v>289</v>
      </c>
      <c r="AA25" s="713"/>
      <c r="AB25" s="713"/>
      <c r="AC25" s="713"/>
      <c r="AD25" s="714" t="s">
        <v>247</v>
      </c>
      <c r="AE25" s="714"/>
      <c r="AF25" s="714"/>
      <c r="AG25" s="714"/>
      <c r="AH25" s="714"/>
      <c r="AI25" s="714"/>
      <c r="AJ25" s="714"/>
      <c r="AK25" s="714"/>
      <c r="AL25" s="683" t="s">
        <v>247</v>
      </c>
      <c r="AM25" s="684"/>
      <c r="AN25" s="684"/>
      <c r="AO25" s="715"/>
      <c r="AP25" s="774" t="s">
        <v>302</v>
      </c>
      <c r="AQ25" s="782"/>
      <c r="AR25" s="782"/>
      <c r="AS25" s="782"/>
      <c r="AT25" s="782"/>
      <c r="AU25" s="782"/>
      <c r="AV25" s="782"/>
      <c r="AW25" s="782"/>
      <c r="AX25" s="782"/>
      <c r="AY25" s="782"/>
      <c r="AZ25" s="782"/>
      <c r="BA25" s="782"/>
      <c r="BB25" s="782"/>
      <c r="BC25" s="782"/>
      <c r="BD25" s="782"/>
      <c r="BE25" s="782"/>
      <c r="BF25" s="776"/>
      <c r="BG25" s="680" t="s">
        <v>241</v>
      </c>
      <c r="BH25" s="681"/>
      <c r="BI25" s="681"/>
      <c r="BJ25" s="681"/>
      <c r="BK25" s="681"/>
      <c r="BL25" s="681"/>
      <c r="BM25" s="681"/>
      <c r="BN25" s="682"/>
      <c r="BO25" s="713" t="s">
        <v>241</v>
      </c>
      <c r="BP25" s="713"/>
      <c r="BQ25" s="713"/>
      <c r="BR25" s="713"/>
      <c r="BS25" s="686" t="s">
        <v>241</v>
      </c>
      <c r="BT25" s="681"/>
      <c r="BU25" s="681"/>
      <c r="BV25" s="681"/>
      <c r="BW25" s="681"/>
      <c r="BX25" s="681"/>
      <c r="BY25" s="681"/>
      <c r="BZ25" s="681"/>
      <c r="CA25" s="681"/>
      <c r="CB25" s="727"/>
      <c r="CD25" s="719" t="s">
        <v>303</v>
      </c>
      <c r="CE25" s="720"/>
      <c r="CF25" s="720"/>
      <c r="CG25" s="720"/>
      <c r="CH25" s="720"/>
      <c r="CI25" s="720"/>
      <c r="CJ25" s="720"/>
      <c r="CK25" s="720"/>
      <c r="CL25" s="720"/>
      <c r="CM25" s="720"/>
      <c r="CN25" s="720"/>
      <c r="CO25" s="720"/>
      <c r="CP25" s="720"/>
      <c r="CQ25" s="721"/>
      <c r="CR25" s="680">
        <v>1110448</v>
      </c>
      <c r="CS25" s="699"/>
      <c r="CT25" s="699"/>
      <c r="CU25" s="699"/>
      <c r="CV25" s="699"/>
      <c r="CW25" s="699"/>
      <c r="CX25" s="699"/>
      <c r="CY25" s="700"/>
      <c r="CZ25" s="683">
        <v>14.2</v>
      </c>
      <c r="DA25" s="701"/>
      <c r="DB25" s="701"/>
      <c r="DC25" s="702"/>
      <c r="DD25" s="686">
        <v>1002403</v>
      </c>
      <c r="DE25" s="699"/>
      <c r="DF25" s="699"/>
      <c r="DG25" s="699"/>
      <c r="DH25" s="699"/>
      <c r="DI25" s="699"/>
      <c r="DJ25" s="699"/>
      <c r="DK25" s="700"/>
      <c r="DL25" s="686">
        <v>986716</v>
      </c>
      <c r="DM25" s="699"/>
      <c r="DN25" s="699"/>
      <c r="DO25" s="699"/>
      <c r="DP25" s="699"/>
      <c r="DQ25" s="699"/>
      <c r="DR25" s="699"/>
      <c r="DS25" s="699"/>
      <c r="DT25" s="699"/>
      <c r="DU25" s="699"/>
      <c r="DV25" s="700"/>
      <c r="DW25" s="683">
        <v>25.2</v>
      </c>
      <c r="DX25" s="701"/>
      <c r="DY25" s="701"/>
      <c r="DZ25" s="701"/>
      <c r="EA25" s="701"/>
      <c r="EB25" s="701"/>
      <c r="EC25" s="722"/>
    </row>
    <row r="26" spans="2:133" ht="11.25" customHeight="1" x14ac:dyDescent="0.15">
      <c r="B26" s="677" t="s">
        <v>304</v>
      </c>
      <c r="C26" s="678"/>
      <c r="D26" s="678"/>
      <c r="E26" s="678"/>
      <c r="F26" s="678"/>
      <c r="G26" s="678"/>
      <c r="H26" s="678"/>
      <c r="I26" s="678"/>
      <c r="J26" s="678"/>
      <c r="K26" s="678"/>
      <c r="L26" s="678"/>
      <c r="M26" s="678"/>
      <c r="N26" s="678"/>
      <c r="O26" s="678"/>
      <c r="P26" s="678"/>
      <c r="Q26" s="679"/>
      <c r="R26" s="680">
        <v>4279283</v>
      </c>
      <c r="S26" s="681"/>
      <c r="T26" s="681"/>
      <c r="U26" s="681"/>
      <c r="V26" s="681"/>
      <c r="W26" s="681"/>
      <c r="X26" s="681"/>
      <c r="Y26" s="682"/>
      <c r="Z26" s="713">
        <v>52.8</v>
      </c>
      <c r="AA26" s="713"/>
      <c r="AB26" s="713"/>
      <c r="AC26" s="713"/>
      <c r="AD26" s="714">
        <v>3798318</v>
      </c>
      <c r="AE26" s="714"/>
      <c r="AF26" s="714"/>
      <c r="AG26" s="714"/>
      <c r="AH26" s="714"/>
      <c r="AI26" s="714"/>
      <c r="AJ26" s="714"/>
      <c r="AK26" s="714"/>
      <c r="AL26" s="683">
        <v>100</v>
      </c>
      <c r="AM26" s="684"/>
      <c r="AN26" s="684"/>
      <c r="AO26" s="715"/>
      <c r="AP26" s="774" t="s">
        <v>305</v>
      </c>
      <c r="AQ26" s="775"/>
      <c r="AR26" s="775"/>
      <c r="AS26" s="775"/>
      <c r="AT26" s="775"/>
      <c r="AU26" s="775"/>
      <c r="AV26" s="775"/>
      <c r="AW26" s="775"/>
      <c r="AX26" s="775"/>
      <c r="AY26" s="775"/>
      <c r="AZ26" s="775"/>
      <c r="BA26" s="775"/>
      <c r="BB26" s="775"/>
      <c r="BC26" s="775"/>
      <c r="BD26" s="775"/>
      <c r="BE26" s="775"/>
      <c r="BF26" s="776"/>
      <c r="BG26" s="680" t="s">
        <v>241</v>
      </c>
      <c r="BH26" s="681"/>
      <c r="BI26" s="681"/>
      <c r="BJ26" s="681"/>
      <c r="BK26" s="681"/>
      <c r="BL26" s="681"/>
      <c r="BM26" s="681"/>
      <c r="BN26" s="682"/>
      <c r="BO26" s="713" t="s">
        <v>241</v>
      </c>
      <c r="BP26" s="713"/>
      <c r="BQ26" s="713"/>
      <c r="BR26" s="713"/>
      <c r="BS26" s="686" t="s">
        <v>247</v>
      </c>
      <c r="BT26" s="681"/>
      <c r="BU26" s="681"/>
      <c r="BV26" s="681"/>
      <c r="BW26" s="681"/>
      <c r="BX26" s="681"/>
      <c r="BY26" s="681"/>
      <c r="BZ26" s="681"/>
      <c r="CA26" s="681"/>
      <c r="CB26" s="727"/>
      <c r="CD26" s="719" t="s">
        <v>306</v>
      </c>
      <c r="CE26" s="720"/>
      <c r="CF26" s="720"/>
      <c r="CG26" s="720"/>
      <c r="CH26" s="720"/>
      <c r="CI26" s="720"/>
      <c r="CJ26" s="720"/>
      <c r="CK26" s="720"/>
      <c r="CL26" s="720"/>
      <c r="CM26" s="720"/>
      <c r="CN26" s="720"/>
      <c r="CO26" s="720"/>
      <c r="CP26" s="720"/>
      <c r="CQ26" s="721"/>
      <c r="CR26" s="680">
        <v>586801</v>
      </c>
      <c r="CS26" s="681"/>
      <c r="CT26" s="681"/>
      <c r="CU26" s="681"/>
      <c r="CV26" s="681"/>
      <c r="CW26" s="681"/>
      <c r="CX26" s="681"/>
      <c r="CY26" s="682"/>
      <c r="CZ26" s="683">
        <v>7.5</v>
      </c>
      <c r="DA26" s="701"/>
      <c r="DB26" s="701"/>
      <c r="DC26" s="702"/>
      <c r="DD26" s="686">
        <v>555193</v>
      </c>
      <c r="DE26" s="681"/>
      <c r="DF26" s="681"/>
      <c r="DG26" s="681"/>
      <c r="DH26" s="681"/>
      <c r="DI26" s="681"/>
      <c r="DJ26" s="681"/>
      <c r="DK26" s="682"/>
      <c r="DL26" s="686" t="s">
        <v>247</v>
      </c>
      <c r="DM26" s="681"/>
      <c r="DN26" s="681"/>
      <c r="DO26" s="681"/>
      <c r="DP26" s="681"/>
      <c r="DQ26" s="681"/>
      <c r="DR26" s="681"/>
      <c r="DS26" s="681"/>
      <c r="DT26" s="681"/>
      <c r="DU26" s="681"/>
      <c r="DV26" s="682"/>
      <c r="DW26" s="683" t="s">
        <v>247</v>
      </c>
      <c r="DX26" s="701"/>
      <c r="DY26" s="701"/>
      <c r="DZ26" s="701"/>
      <c r="EA26" s="701"/>
      <c r="EB26" s="701"/>
      <c r="EC26" s="722"/>
    </row>
    <row r="27" spans="2:133" ht="11.25" customHeight="1" x14ac:dyDescent="0.15">
      <c r="B27" s="677" t="s">
        <v>307</v>
      </c>
      <c r="C27" s="678"/>
      <c r="D27" s="678"/>
      <c r="E27" s="678"/>
      <c r="F27" s="678"/>
      <c r="G27" s="678"/>
      <c r="H27" s="678"/>
      <c r="I27" s="678"/>
      <c r="J27" s="678"/>
      <c r="K27" s="678"/>
      <c r="L27" s="678"/>
      <c r="M27" s="678"/>
      <c r="N27" s="678"/>
      <c r="O27" s="678"/>
      <c r="P27" s="678"/>
      <c r="Q27" s="679"/>
      <c r="R27" s="680">
        <v>877</v>
      </c>
      <c r="S27" s="681"/>
      <c r="T27" s="681"/>
      <c r="U27" s="681"/>
      <c r="V27" s="681"/>
      <c r="W27" s="681"/>
      <c r="X27" s="681"/>
      <c r="Y27" s="682"/>
      <c r="Z27" s="713">
        <v>0</v>
      </c>
      <c r="AA27" s="713"/>
      <c r="AB27" s="713"/>
      <c r="AC27" s="713"/>
      <c r="AD27" s="714">
        <v>877</v>
      </c>
      <c r="AE27" s="714"/>
      <c r="AF27" s="714"/>
      <c r="AG27" s="714"/>
      <c r="AH27" s="714"/>
      <c r="AI27" s="714"/>
      <c r="AJ27" s="714"/>
      <c r="AK27" s="714"/>
      <c r="AL27" s="683">
        <v>0</v>
      </c>
      <c r="AM27" s="684"/>
      <c r="AN27" s="684"/>
      <c r="AO27" s="715"/>
      <c r="AP27" s="677" t="s">
        <v>308</v>
      </c>
      <c r="AQ27" s="678"/>
      <c r="AR27" s="678"/>
      <c r="AS27" s="678"/>
      <c r="AT27" s="678"/>
      <c r="AU27" s="678"/>
      <c r="AV27" s="678"/>
      <c r="AW27" s="678"/>
      <c r="AX27" s="678"/>
      <c r="AY27" s="678"/>
      <c r="AZ27" s="678"/>
      <c r="BA27" s="678"/>
      <c r="BB27" s="678"/>
      <c r="BC27" s="678"/>
      <c r="BD27" s="678"/>
      <c r="BE27" s="678"/>
      <c r="BF27" s="679"/>
      <c r="BG27" s="680">
        <v>814185</v>
      </c>
      <c r="BH27" s="681"/>
      <c r="BI27" s="681"/>
      <c r="BJ27" s="681"/>
      <c r="BK27" s="681"/>
      <c r="BL27" s="681"/>
      <c r="BM27" s="681"/>
      <c r="BN27" s="682"/>
      <c r="BO27" s="713">
        <v>100</v>
      </c>
      <c r="BP27" s="713"/>
      <c r="BQ27" s="713"/>
      <c r="BR27" s="713"/>
      <c r="BS27" s="686">
        <v>5936</v>
      </c>
      <c r="BT27" s="681"/>
      <c r="BU27" s="681"/>
      <c r="BV27" s="681"/>
      <c r="BW27" s="681"/>
      <c r="BX27" s="681"/>
      <c r="BY27" s="681"/>
      <c r="BZ27" s="681"/>
      <c r="CA27" s="681"/>
      <c r="CB27" s="727"/>
      <c r="CD27" s="719" t="s">
        <v>309</v>
      </c>
      <c r="CE27" s="720"/>
      <c r="CF27" s="720"/>
      <c r="CG27" s="720"/>
      <c r="CH27" s="720"/>
      <c r="CI27" s="720"/>
      <c r="CJ27" s="720"/>
      <c r="CK27" s="720"/>
      <c r="CL27" s="720"/>
      <c r="CM27" s="720"/>
      <c r="CN27" s="720"/>
      <c r="CO27" s="720"/>
      <c r="CP27" s="720"/>
      <c r="CQ27" s="721"/>
      <c r="CR27" s="680">
        <v>419750</v>
      </c>
      <c r="CS27" s="699"/>
      <c r="CT27" s="699"/>
      <c r="CU27" s="699"/>
      <c r="CV27" s="699"/>
      <c r="CW27" s="699"/>
      <c r="CX27" s="699"/>
      <c r="CY27" s="700"/>
      <c r="CZ27" s="683">
        <v>5.4</v>
      </c>
      <c r="DA27" s="701"/>
      <c r="DB27" s="701"/>
      <c r="DC27" s="702"/>
      <c r="DD27" s="686">
        <v>116190</v>
      </c>
      <c r="DE27" s="699"/>
      <c r="DF27" s="699"/>
      <c r="DG27" s="699"/>
      <c r="DH27" s="699"/>
      <c r="DI27" s="699"/>
      <c r="DJ27" s="699"/>
      <c r="DK27" s="700"/>
      <c r="DL27" s="686">
        <v>97582</v>
      </c>
      <c r="DM27" s="699"/>
      <c r="DN27" s="699"/>
      <c r="DO27" s="699"/>
      <c r="DP27" s="699"/>
      <c r="DQ27" s="699"/>
      <c r="DR27" s="699"/>
      <c r="DS27" s="699"/>
      <c r="DT27" s="699"/>
      <c r="DU27" s="699"/>
      <c r="DV27" s="700"/>
      <c r="DW27" s="683">
        <v>2.5</v>
      </c>
      <c r="DX27" s="701"/>
      <c r="DY27" s="701"/>
      <c r="DZ27" s="701"/>
      <c r="EA27" s="701"/>
      <c r="EB27" s="701"/>
      <c r="EC27" s="722"/>
    </row>
    <row r="28" spans="2:133" ht="11.25" customHeight="1" x14ac:dyDescent="0.15">
      <c r="B28" s="677" t="s">
        <v>310</v>
      </c>
      <c r="C28" s="678"/>
      <c r="D28" s="678"/>
      <c r="E28" s="678"/>
      <c r="F28" s="678"/>
      <c r="G28" s="678"/>
      <c r="H28" s="678"/>
      <c r="I28" s="678"/>
      <c r="J28" s="678"/>
      <c r="K28" s="678"/>
      <c r="L28" s="678"/>
      <c r="M28" s="678"/>
      <c r="N28" s="678"/>
      <c r="O28" s="678"/>
      <c r="P28" s="678"/>
      <c r="Q28" s="679"/>
      <c r="R28" s="680">
        <v>83164</v>
      </c>
      <c r="S28" s="681"/>
      <c r="T28" s="681"/>
      <c r="U28" s="681"/>
      <c r="V28" s="681"/>
      <c r="W28" s="681"/>
      <c r="X28" s="681"/>
      <c r="Y28" s="682"/>
      <c r="Z28" s="713">
        <v>1</v>
      </c>
      <c r="AA28" s="713"/>
      <c r="AB28" s="713"/>
      <c r="AC28" s="713"/>
      <c r="AD28" s="714" t="s">
        <v>241</v>
      </c>
      <c r="AE28" s="714"/>
      <c r="AF28" s="714"/>
      <c r="AG28" s="714"/>
      <c r="AH28" s="714"/>
      <c r="AI28" s="714"/>
      <c r="AJ28" s="714"/>
      <c r="AK28" s="714"/>
      <c r="AL28" s="683" t="s">
        <v>289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311</v>
      </c>
      <c r="CE28" s="720"/>
      <c r="CF28" s="720"/>
      <c r="CG28" s="720"/>
      <c r="CH28" s="720"/>
      <c r="CI28" s="720"/>
      <c r="CJ28" s="720"/>
      <c r="CK28" s="720"/>
      <c r="CL28" s="720"/>
      <c r="CM28" s="720"/>
      <c r="CN28" s="720"/>
      <c r="CO28" s="720"/>
      <c r="CP28" s="720"/>
      <c r="CQ28" s="721"/>
      <c r="CR28" s="680">
        <v>640323</v>
      </c>
      <c r="CS28" s="681"/>
      <c r="CT28" s="681"/>
      <c r="CU28" s="681"/>
      <c r="CV28" s="681"/>
      <c r="CW28" s="681"/>
      <c r="CX28" s="681"/>
      <c r="CY28" s="682"/>
      <c r="CZ28" s="683">
        <v>8.1999999999999993</v>
      </c>
      <c r="DA28" s="701"/>
      <c r="DB28" s="701"/>
      <c r="DC28" s="702"/>
      <c r="DD28" s="686">
        <v>617278</v>
      </c>
      <c r="DE28" s="681"/>
      <c r="DF28" s="681"/>
      <c r="DG28" s="681"/>
      <c r="DH28" s="681"/>
      <c r="DI28" s="681"/>
      <c r="DJ28" s="681"/>
      <c r="DK28" s="682"/>
      <c r="DL28" s="686">
        <v>617278</v>
      </c>
      <c r="DM28" s="681"/>
      <c r="DN28" s="681"/>
      <c r="DO28" s="681"/>
      <c r="DP28" s="681"/>
      <c r="DQ28" s="681"/>
      <c r="DR28" s="681"/>
      <c r="DS28" s="681"/>
      <c r="DT28" s="681"/>
      <c r="DU28" s="681"/>
      <c r="DV28" s="682"/>
      <c r="DW28" s="683">
        <v>15.8</v>
      </c>
      <c r="DX28" s="701"/>
      <c r="DY28" s="701"/>
      <c r="DZ28" s="701"/>
      <c r="EA28" s="701"/>
      <c r="EB28" s="701"/>
      <c r="EC28" s="722"/>
    </row>
    <row r="29" spans="2:133" ht="11.25" customHeight="1" x14ac:dyDescent="0.15">
      <c r="B29" s="677" t="s">
        <v>312</v>
      </c>
      <c r="C29" s="678"/>
      <c r="D29" s="678"/>
      <c r="E29" s="678"/>
      <c r="F29" s="678"/>
      <c r="G29" s="678"/>
      <c r="H29" s="678"/>
      <c r="I29" s="678"/>
      <c r="J29" s="678"/>
      <c r="K29" s="678"/>
      <c r="L29" s="678"/>
      <c r="M29" s="678"/>
      <c r="N29" s="678"/>
      <c r="O29" s="678"/>
      <c r="P29" s="678"/>
      <c r="Q29" s="679"/>
      <c r="R29" s="680">
        <v>89266</v>
      </c>
      <c r="S29" s="681"/>
      <c r="T29" s="681"/>
      <c r="U29" s="681"/>
      <c r="V29" s="681"/>
      <c r="W29" s="681"/>
      <c r="X29" s="681"/>
      <c r="Y29" s="682"/>
      <c r="Z29" s="713">
        <v>1.1000000000000001</v>
      </c>
      <c r="AA29" s="713"/>
      <c r="AB29" s="713"/>
      <c r="AC29" s="713"/>
      <c r="AD29" s="714">
        <v>719</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313</v>
      </c>
      <c r="CE29" s="766"/>
      <c r="CF29" s="719" t="s">
        <v>70</v>
      </c>
      <c r="CG29" s="720"/>
      <c r="CH29" s="720"/>
      <c r="CI29" s="720"/>
      <c r="CJ29" s="720"/>
      <c r="CK29" s="720"/>
      <c r="CL29" s="720"/>
      <c r="CM29" s="720"/>
      <c r="CN29" s="720"/>
      <c r="CO29" s="720"/>
      <c r="CP29" s="720"/>
      <c r="CQ29" s="721"/>
      <c r="CR29" s="680">
        <v>640323</v>
      </c>
      <c r="CS29" s="699"/>
      <c r="CT29" s="699"/>
      <c r="CU29" s="699"/>
      <c r="CV29" s="699"/>
      <c r="CW29" s="699"/>
      <c r="CX29" s="699"/>
      <c r="CY29" s="700"/>
      <c r="CZ29" s="683">
        <v>8.1999999999999993</v>
      </c>
      <c r="DA29" s="701"/>
      <c r="DB29" s="701"/>
      <c r="DC29" s="702"/>
      <c r="DD29" s="686">
        <v>617278</v>
      </c>
      <c r="DE29" s="699"/>
      <c r="DF29" s="699"/>
      <c r="DG29" s="699"/>
      <c r="DH29" s="699"/>
      <c r="DI29" s="699"/>
      <c r="DJ29" s="699"/>
      <c r="DK29" s="700"/>
      <c r="DL29" s="686">
        <v>617278</v>
      </c>
      <c r="DM29" s="699"/>
      <c r="DN29" s="699"/>
      <c r="DO29" s="699"/>
      <c r="DP29" s="699"/>
      <c r="DQ29" s="699"/>
      <c r="DR29" s="699"/>
      <c r="DS29" s="699"/>
      <c r="DT29" s="699"/>
      <c r="DU29" s="699"/>
      <c r="DV29" s="700"/>
      <c r="DW29" s="683">
        <v>15.8</v>
      </c>
      <c r="DX29" s="701"/>
      <c r="DY29" s="701"/>
      <c r="DZ29" s="701"/>
      <c r="EA29" s="701"/>
      <c r="EB29" s="701"/>
      <c r="EC29" s="722"/>
    </row>
    <row r="30" spans="2:133" ht="11.25" customHeight="1" x14ac:dyDescent="0.15">
      <c r="B30" s="677" t="s">
        <v>314</v>
      </c>
      <c r="C30" s="678"/>
      <c r="D30" s="678"/>
      <c r="E30" s="678"/>
      <c r="F30" s="678"/>
      <c r="G30" s="678"/>
      <c r="H30" s="678"/>
      <c r="I30" s="678"/>
      <c r="J30" s="678"/>
      <c r="K30" s="678"/>
      <c r="L30" s="678"/>
      <c r="M30" s="678"/>
      <c r="N30" s="678"/>
      <c r="O30" s="678"/>
      <c r="P30" s="678"/>
      <c r="Q30" s="679"/>
      <c r="R30" s="680">
        <v>24186</v>
      </c>
      <c r="S30" s="681"/>
      <c r="T30" s="681"/>
      <c r="U30" s="681"/>
      <c r="V30" s="681"/>
      <c r="W30" s="681"/>
      <c r="X30" s="681"/>
      <c r="Y30" s="682"/>
      <c r="Z30" s="713">
        <v>0.3</v>
      </c>
      <c r="AA30" s="713"/>
      <c r="AB30" s="713"/>
      <c r="AC30" s="713"/>
      <c r="AD30" s="714" t="s">
        <v>241</v>
      </c>
      <c r="AE30" s="714"/>
      <c r="AF30" s="714"/>
      <c r="AG30" s="714"/>
      <c r="AH30" s="714"/>
      <c r="AI30" s="714"/>
      <c r="AJ30" s="714"/>
      <c r="AK30" s="714"/>
      <c r="AL30" s="683" t="s">
        <v>241</v>
      </c>
      <c r="AM30" s="684"/>
      <c r="AN30" s="684"/>
      <c r="AO30" s="715"/>
      <c r="AP30" s="741" t="s">
        <v>229</v>
      </c>
      <c r="AQ30" s="742"/>
      <c r="AR30" s="742"/>
      <c r="AS30" s="742"/>
      <c r="AT30" s="742"/>
      <c r="AU30" s="742"/>
      <c r="AV30" s="742"/>
      <c r="AW30" s="742"/>
      <c r="AX30" s="742"/>
      <c r="AY30" s="742"/>
      <c r="AZ30" s="742"/>
      <c r="BA30" s="742"/>
      <c r="BB30" s="742"/>
      <c r="BC30" s="742"/>
      <c r="BD30" s="742"/>
      <c r="BE30" s="742"/>
      <c r="BF30" s="743"/>
      <c r="BG30" s="741" t="s">
        <v>315</v>
      </c>
      <c r="BH30" s="754"/>
      <c r="BI30" s="754"/>
      <c r="BJ30" s="754"/>
      <c r="BK30" s="754"/>
      <c r="BL30" s="754"/>
      <c r="BM30" s="754"/>
      <c r="BN30" s="754"/>
      <c r="BO30" s="754"/>
      <c r="BP30" s="754"/>
      <c r="BQ30" s="755"/>
      <c r="BR30" s="741" t="s">
        <v>316</v>
      </c>
      <c r="BS30" s="754"/>
      <c r="BT30" s="754"/>
      <c r="BU30" s="754"/>
      <c r="BV30" s="754"/>
      <c r="BW30" s="754"/>
      <c r="BX30" s="754"/>
      <c r="BY30" s="754"/>
      <c r="BZ30" s="754"/>
      <c r="CA30" s="754"/>
      <c r="CB30" s="755"/>
      <c r="CD30" s="767"/>
      <c r="CE30" s="768"/>
      <c r="CF30" s="719" t="s">
        <v>317</v>
      </c>
      <c r="CG30" s="720"/>
      <c r="CH30" s="720"/>
      <c r="CI30" s="720"/>
      <c r="CJ30" s="720"/>
      <c r="CK30" s="720"/>
      <c r="CL30" s="720"/>
      <c r="CM30" s="720"/>
      <c r="CN30" s="720"/>
      <c r="CO30" s="720"/>
      <c r="CP30" s="720"/>
      <c r="CQ30" s="721"/>
      <c r="CR30" s="680">
        <v>617710</v>
      </c>
      <c r="CS30" s="681"/>
      <c r="CT30" s="681"/>
      <c r="CU30" s="681"/>
      <c r="CV30" s="681"/>
      <c r="CW30" s="681"/>
      <c r="CX30" s="681"/>
      <c r="CY30" s="682"/>
      <c r="CZ30" s="683">
        <v>7.9</v>
      </c>
      <c r="DA30" s="701"/>
      <c r="DB30" s="701"/>
      <c r="DC30" s="702"/>
      <c r="DD30" s="686">
        <v>596434</v>
      </c>
      <c r="DE30" s="681"/>
      <c r="DF30" s="681"/>
      <c r="DG30" s="681"/>
      <c r="DH30" s="681"/>
      <c r="DI30" s="681"/>
      <c r="DJ30" s="681"/>
      <c r="DK30" s="682"/>
      <c r="DL30" s="686">
        <v>596434</v>
      </c>
      <c r="DM30" s="681"/>
      <c r="DN30" s="681"/>
      <c r="DO30" s="681"/>
      <c r="DP30" s="681"/>
      <c r="DQ30" s="681"/>
      <c r="DR30" s="681"/>
      <c r="DS30" s="681"/>
      <c r="DT30" s="681"/>
      <c r="DU30" s="681"/>
      <c r="DV30" s="682"/>
      <c r="DW30" s="683">
        <v>15.2</v>
      </c>
      <c r="DX30" s="701"/>
      <c r="DY30" s="701"/>
      <c r="DZ30" s="701"/>
      <c r="EA30" s="701"/>
      <c r="EB30" s="701"/>
      <c r="EC30" s="722"/>
    </row>
    <row r="31" spans="2:133" ht="11.25" customHeight="1" x14ac:dyDescent="0.15">
      <c r="B31" s="677" t="s">
        <v>318</v>
      </c>
      <c r="C31" s="678"/>
      <c r="D31" s="678"/>
      <c r="E31" s="678"/>
      <c r="F31" s="678"/>
      <c r="G31" s="678"/>
      <c r="H31" s="678"/>
      <c r="I31" s="678"/>
      <c r="J31" s="678"/>
      <c r="K31" s="678"/>
      <c r="L31" s="678"/>
      <c r="M31" s="678"/>
      <c r="N31" s="678"/>
      <c r="O31" s="678"/>
      <c r="P31" s="678"/>
      <c r="Q31" s="679"/>
      <c r="R31" s="680">
        <v>1579065</v>
      </c>
      <c r="S31" s="681"/>
      <c r="T31" s="681"/>
      <c r="U31" s="681"/>
      <c r="V31" s="681"/>
      <c r="W31" s="681"/>
      <c r="X31" s="681"/>
      <c r="Y31" s="682"/>
      <c r="Z31" s="713">
        <v>19.5</v>
      </c>
      <c r="AA31" s="713"/>
      <c r="AB31" s="713"/>
      <c r="AC31" s="713"/>
      <c r="AD31" s="714" t="s">
        <v>241</v>
      </c>
      <c r="AE31" s="714"/>
      <c r="AF31" s="714"/>
      <c r="AG31" s="714"/>
      <c r="AH31" s="714"/>
      <c r="AI31" s="714"/>
      <c r="AJ31" s="714"/>
      <c r="AK31" s="714"/>
      <c r="AL31" s="683" t="s">
        <v>247</v>
      </c>
      <c r="AM31" s="684"/>
      <c r="AN31" s="684"/>
      <c r="AO31" s="715"/>
      <c r="AP31" s="756" t="s">
        <v>319</v>
      </c>
      <c r="AQ31" s="757"/>
      <c r="AR31" s="757"/>
      <c r="AS31" s="757"/>
      <c r="AT31" s="762" t="s">
        <v>320</v>
      </c>
      <c r="AU31" s="231"/>
      <c r="AV31" s="231"/>
      <c r="AW31" s="231"/>
      <c r="AX31" s="746" t="s">
        <v>193</v>
      </c>
      <c r="AY31" s="747"/>
      <c r="AZ31" s="747"/>
      <c r="BA31" s="747"/>
      <c r="BB31" s="747"/>
      <c r="BC31" s="747"/>
      <c r="BD31" s="747"/>
      <c r="BE31" s="747"/>
      <c r="BF31" s="748"/>
      <c r="BG31" s="749">
        <v>99.5</v>
      </c>
      <c r="BH31" s="750"/>
      <c r="BI31" s="750"/>
      <c r="BJ31" s="750"/>
      <c r="BK31" s="750"/>
      <c r="BL31" s="750"/>
      <c r="BM31" s="751">
        <v>98</v>
      </c>
      <c r="BN31" s="750"/>
      <c r="BO31" s="750"/>
      <c r="BP31" s="750"/>
      <c r="BQ31" s="752"/>
      <c r="BR31" s="749">
        <v>99.3</v>
      </c>
      <c r="BS31" s="750"/>
      <c r="BT31" s="750"/>
      <c r="BU31" s="750"/>
      <c r="BV31" s="750"/>
      <c r="BW31" s="750"/>
      <c r="BX31" s="751">
        <v>97.2</v>
      </c>
      <c r="BY31" s="750"/>
      <c r="BZ31" s="750"/>
      <c r="CA31" s="750"/>
      <c r="CB31" s="752"/>
      <c r="CD31" s="767"/>
      <c r="CE31" s="768"/>
      <c r="CF31" s="719" t="s">
        <v>321</v>
      </c>
      <c r="CG31" s="720"/>
      <c r="CH31" s="720"/>
      <c r="CI31" s="720"/>
      <c r="CJ31" s="720"/>
      <c r="CK31" s="720"/>
      <c r="CL31" s="720"/>
      <c r="CM31" s="720"/>
      <c r="CN31" s="720"/>
      <c r="CO31" s="720"/>
      <c r="CP31" s="720"/>
      <c r="CQ31" s="721"/>
      <c r="CR31" s="680">
        <v>22613</v>
      </c>
      <c r="CS31" s="699"/>
      <c r="CT31" s="699"/>
      <c r="CU31" s="699"/>
      <c r="CV31" s="699"/>
      <c r="CW31" s="699"/>
      <c r="CX31" s="699"/>
      <c r="CY31" s="700"/>
      <c r="CZ31" s="683">
        <v>0.3</v>
      </c>
      <c r="DA31" s="701"/>
      <c r="DB31" s="701"/>
      <c r="DC31" s="702"/>
      <c r="DD31" s="686">
        <v>20844</v>
      </c>
      <c r="DE31" s="699"/>
      <c r="DF31" s="699"/>
      <c r="DG31" s="699"/>
      <c r="DH31" s="699"/>
      <c r="DI31" s="699"/>
      <c r="DJ31" s="699"/>
      <c r="DK31" s="700"/>
      <c r="DL31" s="686">
        <v>20844</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322</v>
      </c>
      <c r="C32" s="772"/>
      <c r="D32" s="772"/>
      <c r="E32" s="772"/>
      <c r="F32" s="772"/>
      <c r="G32" s="772"/>
      <c r="H32" s="772"/>
      <c r="I32" s="772"/>
      <c r="J32" s="772"/>
      <c r="K32" s="772"/>
      <c r="L32" s="772"/>
      <c r="M32" s="772"/>
      <c r="N32" s="772"/>
      <c r="O32" s="772"/>
      <c r="P32" s="772"/>
      <c r="Q32" s="773"/>
      <c r="R32" s="680" t="s">
        <v>241</v>
      </c>
      <c r="S32" s="681"/>
      <c r="T32" s="681"/>
      <c r="U32" s="681"/>
      <c r="V32" s="681"/>
      <c r="W32" s="681"/>
      <c r="X32" s="681"/>
      <c r="Y32" s="682"/>
      <c r="Z32" s="713" t="s">
        <v>289</v>
      </c>
      <c r="AA32" s="713"/>
      <c r="AB32" s="713"/>
      <c r="AC32" s="713"/>
      <c r="AD32" s="714" t="s">
        <v>241</v>
      </c>
      <c r="AE32" s="714"/>
      <c r="AF32" s="714"/>
      <c r="AG32" s="714"/>
      <c r="AH32" s="714"/>
      <c r="AI32" s="714"/>
      <c r="AJ32" s="714"/>
      <c r="AK32" s="714"/>
      <c r="AL32" s="683" t="s">
        <v>247</v>
      </c>
      <c r="AM32" s="684"/>
      <c r="AN32" s="684"/>
      <c r="AO32" s="715"/>
      <c r="AP32" s="758"/>
      <c r="AQ32" s="759"/>
      <c r="AR32" s="759"/>
      <c r="AS32" s="759"/>
      <c r="AT32" s="763"/>
      <c r="AU32" s="230" t="s">
        <v>323</v>
      </c>
      <c r="AV32" s="230"/>
      <c r="AW32" s="230"/>
      <c r="AX32" s="677" t="s">
        <v>324</v>
      </c>
      <c r="AY32" s="678"/>
      <c r="AZ32" s="678"/>
      <c r="BA32" s="678"/>
      <c r="BB32" s="678"/>
      <c r="BC32" s="678"/>
      <c r="BD32" s="678"/>
      <c r="BE32" s="678"/>
      <c r="BF32" s="679"/>
      <c r="BG32" s="753">
        <v>100</v>
      </c>
      <c r="BH32" s="699"/>
      <c r="BI32" s="699"/>
      <c r="BJ32" s="699"/>
      <c r="BK32" s="699"/>
      <c r="BL32" s="699"/>
      <c r="BM32" s="684">
        <v>100</v>
      </c>
      <c r="BN32" s="745"/>
      <c r="BO32" s="745"/>
      <c r="BP32" s="745"/>
      <c r="BQ32" s="726"/>
      <c r="BR32" s="753">
        <v>100</v>
      </c>
      <c r="BS32" s="699"/>
      <c r="BT32" s="699"/>
      <c r="BU32" s="699"/>
      <c r="BV32" s="699"/>
      <c r="BW32" s="699"/>
      <c r="BX32" s="684">
        <v>100</v>
      </c>
      <c r="BY32" s="745"/>
      <c r="BZ32" s="745"/>
      <c r="CA32" s="745"/>
      <c r="CB32" s="726"/>
      <c r="CD32" s="769"/>
      <c r="CE32" s="770"/>
      <c r="CF32" s="719" t="s">
        <v>325</v>
      </c>
      <c r="CG32" s="720"/>
      <c r="CH32" s="720"/>
      <c r="CI32" s="720"/>
      <c r="CJ32" s="720"/>
      <c r="CK32" s="720"/>
      <c r="CL32" s="720"/>
      <c r="CM32" s="720"/>
      <c r="CN32" s="720"/>
      <c r="CO32" s="720"/>
      <c r="CP32" s="720"/>
      <c r="CQ32" s="721"/>
      <c r="CR32" s="680" t="s">
        <v>247</v>
      </c>
      <c r="CS32" s="681"/>
      <c r="CT32" s="681"/>
      <c r="CU32" s="681"/>
      <c r="CV32" s="681"/>
      <c r="CW32" s="681"/>
      <c r="CX32" s="681"/>
      <c r="CY32" s="682"/>
      <c r="CZ32" s="683" t="s">
        <v>247</v>
      </c>
      <c r="DA32" s="701"/>
      <c r="DB32" s="701"/>
      <c r="DC32" s="702"/>
      <c r="DD32" s="686" t="s">
        <v>241</v>
      </c>
      <c r="DE32" s="681"/>
      <c r="DF32" s="681"/>
      <c r="DG32" s="681"/>
      <c r="DH32" s="681"/>
      <c r="DI32" s="681"/>
      <c r="DJ32" s="681"/>
      <c r="DK32" s="682"/>
      <c r="DL32" s="686" t="s">
        <v>241</v>
      </c>
      <c r="DM32" s="681"/>
      <c r="DN32" s="681"/>
      <c r="DO32" s="681"/>
      <c r="DP32" s="681"/>
      <c r="DQ32" s="681"/>
      <c r="DR32" s="681"/>
      <c r="DS32" s="681"/>
      <c r="DT32" s="681"/>
      <c r="DU32" s="681"/>
      <c r="DV32" s="682"/>
      <c r="DW32" s="683" t="s">
        <v>241</v>
      </c>
      <c r="DX32" s="701"/>
      <c r="DY32" s="701"/>
      <c r="DZ32" s="701"/>
      <c r="EA32" s="701"/>
      <c r="EB32" s="701"/>
      <c r="EC32" s="722"/>
    </row>
    <row r="33" spans="2:133" ht="11.25" customHeight="1" x14ac:dyDescent="0.15">
      <c r="B33" s="677" t="s">
        <v>326</v>
      </c>
      <c r="C33" s="678"/>
      <c r="D33" s="678"/>
      <c r="E33" s="678"/>
      <c r="F33" s="678"/>
      <c r="G33" s="678"/>
      <c r="H33" s="678"/>
      <c r="I33" s="678"/>
      <c r="J33" s="678"/>
      <c r="K33" s="678"/>
      <c r="L33" s="678"/>
      <c r="M33" s="678"/>
      <c r="N33" s="678"/>
      <c r="O33" s="678"/>
      <c r="P33" s="678"/>
      <c r="Q33" s="679"/>
      <c r="R33" s="680">
        <v>347276</v>
      </c>
      <c r="S33" s="681"/>
      <c r="T33" s="681"/>
      <c r="U33" s="681"/>
      <c r="V33" s="681"/>
      <c r="W33" s="681"/>
      <c r="X33" s="681"/>
      <c r="Y33" s="682"/>
      <c r="Z33" s="713">
        <v>4.3</v>
      </c>
      <c r="AA33" s="713"/>
      <c r="AB33" s="713"/>
      <c r="AC33" s="713"/>
      <c r="AD33" s="714" t="s">
        <v>241</v>
      </c>
      <c r="AE33" s="714"/>
      <c r="AF33" s="714"/>
      <c r="AG33" s="714"/>
      <c r="AH33" s="714"/>
      <c r="AI33" s="714"/>
      <c r="AJ33" s="714"/>
      <c r="AK33" s="714"/>
      <c r="AL33" s="683" t="s">
        <v>247</v>
      </c>
      <c r="AM33" s="684"/>
      <c r="AN33" s="684"/>
      <c r="AO33" s="715"/>
      <c r="AP33" s="760"/>
      <c r="AQ33" s="761"/>
      <c r="AR33" s="761"/>
      <c r="AS33" s="761"/>
      <c r="AT33" s="764"/>
      <c r="AU33" s="232"/>
      <c r="AV33" s="232"/>
      <c r="AW33" s="232"/>
      <c r="AX33" s="661" t="s">
        <v>327</v>
      </c>
      <c r="AY33" s="662"/>
      <c r="AZ33" s="662"/>
      <c r="BA33" s="662"/>
      <c r="BB33" s="662"/>
      <c r="BC33" s="662"/>
      <c r="BD33" s="662"/>
      <c r="BE33" s="662"/>
      <c r="BF33" s="663"/>
      <c r="BG33" s="744">
        <v>98.9</v>
      </c>
      <c r="BH33" s="665"/>
      <c r="BI33" s="665"/>
      <c r="BJ33" s="665"/>
      <c r="BK33" s="665"/>
      <c r="BL33" s="665"/>
      <c r="BM33" s="707">
        <v>95.7</v>
      </c>
      <c r="BN33" s="665"/>
      <c r="BO33" s="665"/>
      <c r="BP33" s="665"/>
      <c r="BQ33" s="709"/>
      <c r="BR33" s="744">
        <v>98.5</v>
      </c>
      <c r="BS33" s="665"/>
      <c r="BT33" s="665"/>
      <c r="BU33" s="665"/>
      <c r="BV33" s="665"/>
      <c r="BW33" s="665"/>
      <c r="BX33" s="707">
        <v>93.9</v>
      </c>
      <c r="BY33" s="665"/>
      <c r="BZ33" s="665"/>
      <c r="CA33" s="665"/>
      <c r="CB33" s="709"/>
      <c r="CD33" s="719" t="s">
        <v>328</v>
      </c>
      <c r="CE33" s="720"/>
      <c r="CF33" s="720"/>
      <c r="CG33" s="720"/>
      <c r="CH33" s="720"/>
      <c r="CI33" s="720"/>
      <c r="CJ33" s="720"/>
      <c r="CK33" s="720"/>
      <c r="CL33" s="720"/>
      <c r="CM33" s="720"/>
      <c r="CN33" s="720"/>
      <c r="CO33" s="720"/>
      <c r="CP33" s="720"/>
      <c r="CQ33" s="721"/>
      <c r="CR33" s="680">
        <v>4589557</v>
      </c>
      <c r="CS33" s="699"/>
      <c r="CT33" s="699"/>
      <c r="CU33" s="699"/>
      <c r="CV33" s="699"/>
      <c r="CW33" s="699"/>
      <c r="CX33" s="699"/>
      <c r="CY33" s="700"/>
      <c r="CZ33" s="683">
        <v>58.8</v>
      </c>
      <c r="DA33" s="701"/>
      <c r="DB33" s="701"/>
      <c r="DC33" s="702"/>
      <c r="DD33" s="686">
        <v>3046760</v>
      </c>
      <c r="DE33" s="699"/>
      <c r="DF33" s="699"/>
      <c r="DG33" s="699"/>
      <c r="DH33" s="699"/>
      <c r="DI33" s="699"/>
      <c r="DJ33" s="699"/>
      <c r="DK33" s="700"/>
      <c r="DL33" s="686">
        <v>1881864</v>
      </c>
      <c r="DM33" s="699"/>
      <c r="DN33" s="699"/>
      <c r="DO33" s="699"/>
      <c r="DP33" s="699"/>
      <c r="DQ33" s="699"/>
      <c r="DR33" s="699"/>
      <c r="DS33" s="699"/>
      <c r="DT33" s="699"/>
      <c r="DU33" s="699"/>
      <c r="DV33" s="700"/>
      <c r="DW33" s="683">
        <v>48.1</v>
      </c>
      <c r="DX33" s="701"/>
      <c r="DY33" s="701"/>
      <c r="DZ33" s="701"/>
      <c r="EA33" s="701"/>
      <c r="EB33" s="701"/>
      <c r="EC33" s="722"/>
    </row>
    <row r="34" spans="2:133" ht="11.25" customHeight="1" x14ac:dyDescent="0.15">
      <c r="B34" s="677" t="s">
        <v>329</v>
      </c>
      <c r="C34" s="678"/>
      <c r="D34" s="678"/>
      <c r="E34" s="678"/>
      <c r="F34" s="678"/>
      <c r="G34" s="678"/>
      <c r="H34" s="678"/>
      <c r="I34" s="678"/>
      <c r="J34" s="678"/>
      <c r="K34" s="678"/>
      <c r="L34" s="678"/>
      <c r="M34" s="678"/>
      <c r="N34" s="678"/>
      <c r="O34" s="678"/>
      <c r="P34" s="678"/>
      <c r="Q34" s="679"/>
      <c r="R34" s="680">
        <v>41704</v>
      </c>
      <c r="S34" s="681"/>
      <c r="T34" s="681"/>
      <c r="U34" s="681"/>
      <c r="V34" s="681"/>
      <c r="W34" s="681"/>
      <c r="X34" s="681"/>
      <c r="Y34" s="682"/>
      <c r="Z34" s="713">
        <v>0.5</v>
      </c>
      <c r="AA34" s="713"/>
      <c r="AB34" s="713"/>
      <c r="AC34" s="713"/>
      <c r="AD34" s="714" t="s">
        <v>241</v>
      </c>
      <c r="AE34" s="714"/>
      <c r="AF34" s="714"/>
      <c r="AG34" s="714"/>
      <c r="AH34" s="714"/>
      <c r="AI34" s="714"/>
      <c r="AJ34" s="714"/>
      <c r="AK34" s="714"/>
      <c r="AL34" s="683" t="s">
        <v>241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330</v>
      </c>
      <c r="CE34" s="720"/>
      <c r="CF34" s="720"/>
      <c r="CG34" s="720"/>
      <c r="CH34" s="720"/>
      <c r="CI34" s="720"/>
      <c r="CJ34" s="720"/>
      <c r="CK34" s="720"/>
      <c r="CL34" s="720"/>
      <c r="CM34" s="720"/>
      <c r="CN34" s="720"/>
      <c r="CO34" s="720"/>
      <c r="CP34" s="720"/>
      <c r="CQ34" s="721"/>
      <c r="CR34" s="680">
        <v>982700</v>
      </c>
      <c r="CS34" s="681"/>
      <c r="CT34" s="681"/>
      <c r="CU34" s="681"/>
      <c r="CV34" s="681"/>
      <c r="CW34" s="681"/>
      <c r="CX34" s="681"/>
      <c r="CY34" s="682"/>
      <c r="CZ34" s="683">
        <v>12.6</v>
      </c>
      <c r="DA34" s="701"/>
      <c r="DB34" s="701"/>
      <c r="DC34" s="702"/>
      <c r="DD34" s="686">
        <v>602759</v>
      </c>
      <c r="DE34" s="681"/>
      <c r="DF34" s="681"/>
      <c r="DG34" s="681"/>
      <c r="DH34" s="681"/>
      <c r="DI34" s="681"/>
      <c r="DJ34" s="681"/>
      <c r="DK34" s="682"/>
      <c r="DL34" s="686">
        <v>537943</v>
      </c>
      <c r="DM34" s="681"/>
      <c r="DN34" s="681"/>
      <c r="DO34" s="681"/>
      <c r="DP34" s="681"/>
      <c r="DQ34" s="681"/>
      <c r="DR34" s="681"/>
      <c r="DS34" s="681"/>
      <c r="DT34" s="681"/>
      <c r="DU34" s="681"/>
      <c r="DV34" s="682"/>
      <c r="DW34" s="683">
        <v>13.8</v>
      </c>
      <c r="DX34" s="701"/>
      <c r="DY34" s="701"/>
      <c r="DZ34" s="701"/>
      <c r="EA34" s="701"/>
      <c r="EB34" s="701"/>
      <c r="EC34" s="722"/>
    </row>
    <row r="35" spans="2:133" ht="11.25" customHeight="1" x14ac:dyDescent="0.15">
      <c r="B35" s="677" t="s">
        <v>331</v>
      </c>
      <c r="C35" s="678"/>
      <c r="D35" s="678"/>
      <c r="E35" s="678"/>
      <c r="F35" s="678"/>
      <c r="G35" s="678"/>
      <c r="H35" s="678"/>
      <c r="I35" s="678"/>
      <c r="J35" s="678"/>
      <c r="K35" s="678"/>
      <c r="L35" s="678"/>
      <c r="M35" s="678"/>
      <c r="N35" s="678"/>
      <c r="O35" s="678"/>
      <c r="P35" s="678"/>
      <c r="Q35" s="679"/>
      <c r="R35" s="680">
        <v>149520</v>
      </c>
      <c r="S35" s="681"/>
      <c r="T35" s="681"/>
      <c r="U35" s="681"/>
      <c r="V35" s="681"/>
      <c r="W35" s="681"/>
      <c r="X35" s="681"/>
      <c r="Y35" s="682"/>
      <c r="Z35" s="713">
        <v>1.8</v>
      </c>
      <c r="AA35" s="713"/>
      <c r="AB35" s="713"/>
      <c r="AC35" s="713"/>
      <c r="AD35" s="714" t="s">
        <v>247</v>
      </c>
      <c r="AE35" s="714"/>
      <c r="AF35" s="714"/>
      <c r="AG35" s="714"/>
      <c r="AH35" s="714"/>
      <c r="AI35" s="714"/>
      <c r="AJ35" s="714"/>
      <c r="AK35" s="714"/>
      <c r="AL35" s="683" t="s">
        <v>241</v>
      </c>
      <c r="AM35" s="684"/>
      <c r="AN35" s="684"/>
      <c r="AO35" s="715"/>
      <c r="AP35" s="235"/>
      <c r="AQ35" s="741" t="s">
        <v>332</v>
      </c>
      <c r="AR35" s="742"/>
      <c r="AS35" s="742"/>
      <c r="AT35" s="742"/>
      <c r="AU35" s="742"/>
      <c r="AV35" s="742"/>
      <c r="AW35" s="742"/>
      <c r="AX35" s="742"/>
      <c r="AY35" s="742"/>
      <c r="AZ35" s="742"/>
      <c r="BA35" s="742"/>
      <c r="BB35" s="742"/>
      <c r="BC35" s="742"/>
      <c r="BD35" s="742"/>
      <c r="BE35" s="742"/>
      <c r="BF35" s="743"/>
      <c r="BG35" s="741" t="s">
        <v>333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334</v>
      </c>
      <c r="CE35" s="720"/>
      <c r="CF35" s="720"/>
      <c r="CG35" s="720"/>
      <c r="CH35" s="720"/>
      <c r="CI35" s="720"/>
      <c r="CJ35" s="720"/>
      <c r="CK35" s="720"/>
      <c r="CL35" s="720"/>
      <c r="CM35" s="720"/>
      <c r="CN35" s="720"/>
      <c r="CO35" s="720"/>
      <c r="CP35" s="720"/>
      <c r="CQ35" s="721"/>
      <c r="CR35" s="680">
        <v>265241</v>
      </c>
      <c r="CS35" s="699"/>
      <c r="CT35" s="699"/>
      <c r="CU35" s="699"/>
      <c r="CV35" s="699"/>
      <c r="CW35" s="699"/>
      <c r="CX35" s="699"/>
      <c r="CY35" s="700"/>
      <c r="CZ35" s="683">
        <v>3.4</v>
      </c>
      <c r="DA35" s="701"/>
      <c r="DB35" s="701"/>
      <c r="DC35" s="702"/>
      <c r="DD35" s="686">
        <v>229494</v>
      </c>
      <c r="DE35" s="699"/>
      <c r="DF35" s="699"/>
      <c r="DG35" s="699"/>
      <c r="DH35" s="699"/>
      <c r="DI35" s="699"/>
      <c r="DJ35" s="699"/>
      <c r="DK35" s="700"/>
      <c r="DL35" s="686">
        <v>71195</v>
      </c>
      <c r="DM35" s="699"/>
      <c r="DN35" s="699"/>
      <c r="DO35" s="699"/>
      <c r="DP35" s="699"/>
      <c r="DQ35" s="699"/>
      <c r="DR35" s="699"/>
      <c r="DS35" s="699"/>
      <c r="DT35" s="699"/>
      <c r="DU35" s="699"/>
      <c r="DV35" s="700"/>
      <c r="DW35" s="683">
        <v>1.8</v>
      </c>
      <c r="DX35" s="701"/>
      <c r="DY35" s="701"/>
      <c r="DZ35" s="701"/>
      <c r="EA35" s="701"/>
      <c r="EB35" s="701"/>
      <c r="EC35" s="722"/>
    </row>
    <row r="36" spans="2:133" ht="11.25" customHeight="1" x14ac:dyDescent="0.15">
      <c r="B36" s="677" t="s">
        <v>335</v>
      </c>
      <c r="C36" s="678"/>
      <c r="D36" s="678"/>
      <c r="E36" s="678"/>
      <c r="F36" s="678"/>
      <c r="G36" s="678"/>
      <c r="H36" s="678"/>
      <c r="I36" s="678"/>
      <c r="J36" s="678"/>
      <c r="K36" s="678"/>
      <c r="L36" s="678"/>
      <c r="M36" s="678"/>
      <c r="N36" s="678"/>
      <c r="O36" s="678"/>
      <c r="P36" s="678"/>
      <c r="Q36" s="679"/>
      <c r="R36" s="680">
        <v>470193</v>
      </c>
      <c r="S36" s="681"/>
      <c r="T36" s="681"/>
      <c r="U36" s="681"/>
      <c r="V36" s="681"/>
      <c r="W36" s="681"/>
      <c r="X36" s="681"/>
      <c r="Y36" s="682"/>
      <c r="Z36" s="713">
        <v>5.8</v>
      </c>
      <c r="AA36" s="713"/>
      <c r="AB36" s="713"/>
      <c r="AC36" s="713"/>
      <c r="AD36" s="714" t="s">
        <v>179</v>
      </c>
      <c r="AE36" s="714"/>
      <c r="AF36" s="714"/>
      <c r="AG36" s="714"/>
      <c r="AH36" s="714"/>
      <c r="AI36" s="714"/>
      <c r="AJ36" s="714"/>
      <c r="AK36" s="714"/>
      <c r="AL36" s="683" t="s">
        <v>247</v>
      </c>
      <c r="AM36" s="684"/>
      <c r="AN36" s="684"/>
      <c r="AO36" s="715"/>
      <c r="AP36" s="235"/>
      <c r="AQ36" s="732" t="s">
        <v>336</v>
      </c>
      <c r="AR36" s="733"/>
      <c r="AS36" s="733"/>
      <c r="AT36" s="733"/>
      <c r="AU36" s="733"/>
      <c r="AV36" s="733"/>
      <c r="AW36" s="733"/>
      <c r="AX36" s="733"/>
      <c r="AY36" s="734"/>
      <c r="AZ36" s="735">
        <v>1042831</v>
      </c>
      <c r="BA36" s="736"/>
      <c r="BB36" s="736"/>
      <c r="BC36" s="736"/>
      <c r="BD36" s="736"/>
      <c r="BE36" s="736"/>
      <c r="BF36" s="737"/>
      <c r="BG36" s="738" t="s">
        <v>337</v>
      </c>
      <c r="BH36" s="739"/>
      <c r="BI36" s="739"/>
      <c r="BJ36" s="739"/>
      <c r="BK36" s="739"/>
      <c r="BL36" s="739"/>
      <c r="BM36" s="739"/>
      <c r="BN36" s="739"/>
      <c r="BO36" s="739"/>
      <c r="BP36" s="739"/>
      <c r="BQ36" s="739"/>
      <c r="BR36" s="739"/>
      <c r="BS36" s="739"/>
      <c r="BT36" s="739"/>
      <c r="BU36" s="740"/>
      <c r="BV36" s="735">
        <v>76464</v>
      </c>
      <c r="BW36" s="736"/>
      <c r="BX36" s="736"/>
      <c r="BY36" s="736"/>
      <c r="BZ36" s="736"/>
      <c r="CA36" s="736"/>
      <c r="CB36" s="737"/>
      <c r="CD36" s="719" t="s">
        <v>338</v>
      </c>
      <c r="CE36" s="720"/>
      <c r="CF36" s="720"/>
      <c r="CG36" s="720"/>
      <c r="CH36" s="720"/>
      <c r="CI36" s="720"/>
      <c r="CJ36" s="720"/>
      <c r="CK36" s="720"/>
      <c r="CL36" s="720"/>
      <c r="CM36" s="720"/>
      <c r="CN36" s="720"/>
      <c r="CO36" s="720"/>
      <c r="CP36" s="720"/>
      <c r="CQ36" s="721"/>
      <c r="CR36" s="680">
        <v>2082332</v>
      </c>
      <c r="CS36" s="681"/>
      <c r="CT36" s="681"/>
      <c r="CU36" s="681"/>
      <c r="CV36" s="681"/>
      <c r="CW36" s="681"/>
      <c r="CX36" s="681"/>
      <c r="CY36" s="682"/>
      <c r="CZ36" s="683">
        <v>26.7</v>
      </c>
      <c r="DA36" s="701"/>
      <c r="DB36" s="701"/>
      <c r="DC36" s="702"/>
      <c r="DD36" s="686">
        <v>1056754</v>
      </c>
      <c r="DE36" s="681"/>
      <c r="DF36" s="681"/>
      <c r="DG36" s="681"/>
      <c r="DH36" s="681"/>
      <c r="DI36" s="681"/>
      <c r="DJ36" s="681"/>
      <c r="DK36" s="682"/>
      <c r="DL36" s="686">
        <v>820503</v>
      </c>
      <c r="DM36" s="681"/>
      <c r="DN36" s="681"/>
      <c r="DO36" s="681"/>
      <c r="DP36" s="681"/>
      <c r="DQ36" s="681"/>
      <c r="DR36" s="681"/>
      <c r="DS36" s="681"/>
      <c r="DT36" s="681"/>
      <c r="DU36" s="681"/>
      <c r="DV36" s="682"/>
      <c r="DW36" s="683">
        <v>21</v>
      </c>
      <c r="DX36" s="701"/>
      <c r="DY36" s="701"/>
      <c r="DZ36" s="701"/>
      <c r="EA36" s="701"/>
      <c r="EB36" s="701"/>
      <c r="EC36" s="722"/>
    </row>
    <row r="37" spans="2:133" ht="11.25" customHeight="1" x14ac:dyDescent="0.15">
      <c r="B37" s="677" t="s">
        <v>339</v>
      </c>
      <c r="C37" s="678"/>
      <c r="D37" s="678"/>
      <c r="E37" s="678"/>
      <c r="F37" s="678"/>
      <c r="G37" s="678"/>
      <c r="H37" s="678"/>
      <c r="I37" s="678"/>
      <c r="J37" s="678"/>
      <c r="K37" s="678"/>
      <c r="L37" s="678"/>
      <c r="M37" s="678"/>
      <c r="N37" s="678"/>
      <c r="O37" s="678"/>
      <c r="P37" s="678"/>
      <c r="Q37" s="679"/>
      <c r="R37" s="680">
        <v>312072</v>
      </c>
      <c r="S37" s="681"/>
      <c r="T37" s="681"/>
      <c r="U37" s="681"/>
      <c r="V37" s="681"/>
      <c r="W37" s="681"/>
      <c r="X37" s="681"/>
      <c r="Y37" s="682"/>
      <c r="Z37" s="713">
        <v>3.8</v>
      </c>
      <c r="AA37" s="713"/>
      <c r="AB37" s="713"/>
      <c r="AC37" s="713"/>
      <c r="AD37" s="714" t="s">
        <v>289</v>
      </c>
      <c r="AE37" s="714"/>
      <c r="AF37" s="714"/>
      <c r="AG37" s="714"/>
      <c r="AH37" s="714"/>
      <c r="AI37" s="714"/>
      <c r="AJ37" s="714"/>
      <c r="AK37" s="714"/>
      <c r="AL37" s="683" t="s">
        <v>247</v>
      </c>
      <c r="AM37" s="684"/>
      <c r="AN37" s="684"/>
      <c r="AO37" s="715"/>
      <c r="AQ37" s="723" t="s">
        <v>340</v>
      </c>
      <c r="AR37" s="724"/>
      <c r="AS37" s="724"/>
      <c r="AT37" s="724"/>
      <c r="AU37" s="724"/>
      <c r="AV37" s="724"/>
      <c r="AW37" s="724"/>
      <c r="AX37" s="724"/>
      <c r="AY37" s="725"/>
      <c r="AZ37" s="680">
        <v>419468</v>
      </c>
      <c r="BA37" s="681"/>
      <c r="BB37" s="681"/>
      <c r="BC37" s="681"/>
      <c r="BD37" s="699"/>
      <c r="BE37" s="699"/>
      <c r="BF37" s="726"/>
      <c r="BG37" s="719" t="s">
        <v>341</v>
      </c>
      <c r="BH37" s="720"/>
      <c r="BI37" s="720"/>
      <c r="BJ37" s="720"/>
      <c r="BK37" s="720"/>
      <c r="BL37" s="720"/>
      <c r="BM37" s="720"/>
      <c r="BN37" s="720"/>
      <c r="BO37" s="720"/>
      <c r="BP37" s="720"/>
      <c r="BQ37" s="720"/>
      <c r="BR37" s="720"/>
      <c r="BS37" s="720"/>
      <c r="BT37" s="720"/>
      <c r="BU37" s="721"/>
      <c r="BV37" s="680">
        <v>75165</v>
      </c>
      <c r="BW37" s="681"/>
      <c r="BX37" s="681"/>
      <c r="BY37" s="681"/>
      <c r="BZ37" s="681"/>
      <c r="CA37" s="681"/>
      <c r="CB37" s="727"/>
      <c r="CD37" s="719" t="s">
        <v>342</v>
      </c>
      <c r="CE37" s="720"/>
      <c r="CF37" s="720"/>
      <c r="CG37" s="720"/>
      <c r="CH37" s="720"/>
      <c r="CI37" s="720"/>
      <c r="CJ37" s="720"/>
      <c r="CK37" s="720"/>
      <c r="CL37" s="720"/>
      <c r="CM37" s="720"/>
      <c r="CN37" s="720"/>
      <c r="CO37" s="720"/>
      <c r="CP37" s="720"/>
      <c r="CQ37" s="721"/>
      <c r="CR37" s="680">
        <v>325906</v>
      </c>
      <c r="CS37" s="699"/>
      <c r="CT37" s="699"/>
      <c r="CU37" s="699"/>
      <c r="CV37" s="699"/>
      <c r="CW37" s="699"/>
      <c r="CX37" s="699"/>
      <c r="CY37" s="700"/>
      <c r="CZ37" s="683">
        <v>4.2</v>
      </c>
      <c r="DA37" s="701"/>
      <c r="DB37" s="701"/>
      <c r="DC37" s="702"/>
      <c r="DD37" s="686">
        <v>319460</v>
      </c>
      <c r="DE37" s="699"/>
      <c r="DF37" s="699"/>
      <c r="DG37" s="699"/>
      <c r="DH37" s="699"/>
      <c r="DI37" s="699"/>
      <c r="DJ37" s="699"/>
      <c r="DK37" s="700"/>
      <c r="DL37" s="686">
        <v>306156</v>
      </c>
      <c r="DM37" s="699"/>
      <c r="DN37" s="699"/>
      <c r="DO37" s="699"/>
      <c r="DP37" s="699"/>
      <c r="DQ37" s="699"/>
      <c r="DR37" s="699"/>
      <c r="DS37" s="699"/>
      <c r="DT37" s="699"/>
      <c r="DU37" s="699"/>
      <c r="DV37" s="700"/>
      <c r="DW37" s="683">
        <v>7.8</v>
      </c>
      <c r="DX37" s="701"/>
      <c r="DY37" s="701"/>
      <c r="DZ37" s="701"/>
      <c r="EA37" s="701"/>
      <c r="EB37" s="701"/>
      <c r="EC37" s="722"/>
    </row>
    <row r="38" spans="2:133" ht="11.25" customHeight="1" x14ac:dyDescent="0.15">
      <c r="B38" s="677" t="s">
        <v>343</v>
      </c>
      <c r="C38" s="678"/>
      <c r="D38" s="678"/>
      <c r="E38" s="678"/>
      <c r="F38" s="678"/>
      <c r="G38" s="678"/>
      <c r="H38" s="678"/>
      <c r="I38" s="678"/>
      <c r="J38" s="678"/>
      <c r="K38" s="678"/>
      <c r="L38" s="678"/>
      <c r="M38" s="678"/>
      <c r="N38" s="678"/>
      <c r="O38" s="678"/>
      <c r="P38" s="678"/>
      <c r="Q38" s="679"/>
      <c r="R38" s="680">
        <v>53768</v>
      </c>
      <c r="S38" s="681"/>
      <c r="T38" s="681"/>
      <c r="U38" s="681"/>
      <c r="V38" s="681"/>
      <c r="W38" s="681"/>
      <c r="X38" s="681"/>
      <c r="Y38" s="682"/>
      <c r="Z38" s="713">
        <v>0.7</v>
      </c>
      <c r="AA38" s="713"/>
      <c r="AB38" s="713"/>
      <c r="AC38" s="713"/>
      <c r="AD38" s="714">
        <v>15</v>
      </c>
      <c r="AE38" s="714"/>
      <c r="AF38" s="714"/>
      <c r="AG38" s="714"/>
      <c r="AH38" s="714"/>
      <c r="AI38" s="714"/>
      <c r="AJ38" s="714"/>
      <c r="AK38" s="714"/>
      <c r="AL38" s="683">
        <v>0</v>
      </c>
      <c r="AM38" s="684"/>
      <c r="AN38" s="684"/>
      <c r="AO38" s="715"/>
      <c r="AQ38" s="723" t="s">
        <v>344</v>
      </c>
      <c r="AR38" s="724"/>
      <c r="AS38" s="724"/>
      <c r="AT38" s="724"/>
      <c r="AU38" s="724"/>
      <c r="AV38" s="724"/>
      <c r="AW38" s="724"/>
      <c r="AX38" s="724"/>
      <c r="AY38" s="725"/>
      <c r="AZ38" s="680">
        <v>146999</v>
      </c>
      <c r="BA38" s="681"/>
      <c r="BB38" s="681"/>
      <c r="BC38" s="681"/>
      <c r="BD38" s="699"/>
      <c r="BE38" s="699"/>
      <c r="BF38" s="726"/>
      <c r="BG38" s="719" t="s">
        <v>345</v>
      </c>
      <c r="BH38" s="720"/>
      <c r="BI38" s="720"/>
      <c r="BJ38" s="720"/>
      <c r="BK38" s="720"/>
      <c r="BL38" s="720"/>
      <c r="BM38" s="720"/>
      <c r="BN38" s="720"/>
      <c r="BO38" s="720"/>
      <c r="BP38" s="720"/>
      <c r="BQ38" s="720"/>
      <c r="BR38" s="720"/>
      <c r="BS38" s="720"/>
      <c r="BT38" s="720"/>
      <c r="BU38" s="721"/>
      <c r="BV38" s="680">
        <v>1212</v>
      </c>
      <c r="BW38" s="681"/>
      <c r="BX38" s="681"/>
      <c r="BY38" s="681"/>
      <c r="BZ38" s="681"/>
      <c r="CA38" s="681"/>
      <c r="CB38" s="727"/>
      <c r="CD38" s="719" t="s">
        <v>346</v>
      </c>
      <c r="CE38" s="720"/>
      <c r="CF38" s="720"/>
      <c r="CG38" s="720"/>
      <c r="CH38" s="720"/>
      <c r="CI38" s="720"/>
      <c r="CJ38" s="720"/>
      <c r="CK38" s="720"/>
      <c r="CL38" s="720"/>
      <c r="CM38" s="720"/>
      <c r="CN38" s="720"/>
      <c r="CO38" s="720"/>
      <c r="CP38" s="720"/>
      <c r="CQ38" s="721"/>
      <c r="CR38" s="680">
        <v>542739</v>
      </c>
      <c r="CS38" s="681"/>
      <c r="CT38" s="681"/>
      <c r="CU38" s="681"/>
      <c r="CV38" s="681"/>
      <c r="CW38" s="681"/>
      <c r="CX38" s="681"/>
      <c r="CY38" s="682"/>
      <c r="CZ38" s="683">
        <v>7</v>
      </c>
      <c r="DA38" s="701"/>
      <c r="DB38" s="701"/>
      <c r="DC38" s="702"/>
      <c r="DD38" s="686">
        <v>471129</v>
      </c>
      <c r="DE38" s="681"/>
      <c r="DF38" s="681"/>
      <c r="DG38" s="681"/>
      <c r="DH38" s="681"/>
      <c r="DI38" s="681"/>
      <c r="DJ38" s="681"/>
      <c r="DK38" s="682"/>
      <c r="DL38" s="686">
        <v>452223</v>
      </c>
      <c r="DM38" s="681"/>
      <c r="DN38" s="681"/>
      <c r="DO38" s="681"/>
      <c r="DP38" s="681"/>
      <c r="DQ38" s="681"/>
      <c r="DR38" s="681"/>
      <c r="DS38" s="681"/>
      <c r="DT38" s="681"/>
      <c r="DU38" s="681"/>
      <c r="DV38" s="682"/>
      <c r="DW38" s="683">
        <v>11.6</v>
      </c>
      <c r="DX38" s="701"/>
      <c r="DY38" s="701"/>
      <c r="DZ38" s="701"/>
      <c r="EA38" s="701"/>
      <c r="EB38" s="701"/>
      <c r="EC38" s="722"/>
    </row>
    <row r="39" spans="2:133" ht="11.25" customHeight="1" x14ac:dyDescent="0.15">
      <c r="B39" s="677" t="s">
        <v>347</v>
      </c>
      <c r="C39" s="678"/>
      <c r="D39" s="678"/>
      <c r="E39" s="678"/>
      <c r="F39" s="678"/>
      <c r="G39" s="678"/>
      <c r="H39" s="678"/>
      <c r="I39" s="678"/>
      <c r="J39" s="678"/>
      <c r="K39" s="678"/>
      <c r="L39" s="678"/>
      <c r="M39" s="678"/>
      <c r="N39" s="678"/>
      <c r="O39" s="678"/>
      <c r="P39" s="678"/>
      <c r="Q39" s="679"/>
      <c r="R39" s="680">
        <v>681100</v>
      </c>
      <c r="S39" s="681"/>
      <c r="T39" s="681"/>
      <c r="U39" s="681"/>
      <c r="V39" s="681"/>
      <c r="W39" s="681"/>
      <c r="X39" s="681"/>
      <c r="Y39" s="682"/>
      <c r="Z39" s="713">
        <v>8.4</v>
      </c>
      <c r="AA39" s="713"/>
      <c r="AB39" s="713"/>
      <c r="AC39" s="713"/>
      <c r="AD39" s="714" t="s">
        <v>247</v>
      </c>
      <c r="AE39" s="714"/>
      <c r="AF39" s="714"/>
      <c r="AG39" s="714"/>
      <c r="AH39" s="714"/>
      <c r="AI39" s="714"/>
      <c r="AJ39" s="714"/>
      <c r="AK39" s="714"/>
      <c r="AL39" s="683" t="s">
        <v>289</v>
      </c>
      <c r="AM39" s="684"/>
      <c r="AN39" s="684"/>
      <c r="AO39" s="715"/>
      <c r="AQ39" s="723" t="s">
        <v>348</v>
      </c>
      <c r="AR39" s="724"/>
      <c r="AS39" s="724"/>
      <c r="AT39" s="724"/>
      <c r="AU39" s="724"/>
      <c r="AV39" s="724"/>
      <c r="AW39" s="724"/>
      <c r="AX39" s="724"/>
      <c r="AY39" s="725"/>
      <c r="AZ39" s="680">
        <v>54487</v>
      </c>
      <c r="BA39" s="681"/>
      <c r="BB39" s="681"/>
      <c r="BC39" s="681"/>
      <c r="BD39" s="699"/>
      <c r="BE39" s="699"/>
      <c r="BF39" s="726"/>
      <c r="BG39" s="719" t="s">
        <v>349</v>
      </c>
      <c r="BH39" s="720"/>
      <c r="BI39" s="720"/>
      <c r="BJ39" s="720"/>
      <c r="BK39" s="720"/>
      <c r="BL39" s="720"/>
      <c r="BM39" s="720"/>
      <c r="BN39" s="720"/>
      <c r="BO39" s="720"/>
      <c r="BP39" s="720"/>
      <c r="BQ39" s="720"/>
      <c r="BR39" s="720"/>
      <c r="BS39" s="720"/>
      <c r="BT39" s="720"/>
      <c r="BU39" s="721"/>
      <c r="BV39" s="680">
        <v>2068</v>
      </c>
      <c r="BW39" s="681"/>
      <c r="BX39" s="681"/>
      <c r="BY39" s="681"/>
      <c r="BZ39" s="681"/>
      <c r="CA39" s="681"/>
      <c r="CB39" s="727"/>
      <c r="CD39" s="719" t="s">
        <v>350</v>
      </c>
      <c r="CE39" s="720"/>
      <c r="CF39" s="720"/>
      <c r="CG39" s="720"/>
      <c r="CH39" s="720"/>
      <c r="CI39" s="720"/>
      <c r="CJ39" s="720"/>
      <c r="CK39" s="720"/>
      <c r="CL39" s="720"/>
      <c r="CM39" s="720"/>
      <c r="CN39" s="720"/>
      <c r="CO39" s="720"/>
      <c r="CP39" s="720"/>
      <c r="CQ39" s="721"/>
      <c r="CR39" s="680">
        <v>703645</v>
      </c>
      <c r="CS39" s="699"/>
      <c r="CT39" s="699"/>
      <c r="CU39" s="699"/>
      <c r="CV39" s="699"/>
      <c r="CW39" s="699"/>
      <c r="CX39" s="699"/>
      <c r="CY39" s="700"/>
      <c r="CZ39" s="683">
        <v>9</v>
      </c>
      <c r="DA39" s="701"/>
      <c r="DB39" s="701"/>
      <c r="DC39" s="702"/>
      <c r="DD39" s="686">
        <v>685424</v>
      </c>
      <c r="DE39" s="699"/>
      <c r="DF39" s="699"/>
      <c r="DG39" s="699"/>
      <c r="DH39" s="699"/>
      <c r="DI39" s="699"/>
      <c r="DJ39" s="699"/>
      <c r="DK39" s="700"/>
      <c r="DL39" s="686" t="s">
        <v>241</v>
      </c>
      <c r="DM39" s="699"/>
      <c r="DN39" s="699"/>
      <c r="DO39" s="699"/>
      <c r="DP39" s="699"/>
      <c r="DQ39" s="699"/>
      <c r="DR39" s="699"/>
      <c r="DS39" s="699"/>
      <c r="DT39" s="699"/>
      <c r="DU39" s="699"/>
      <c r="DV39" s="700"/>
      <c r="DW39" s="683" t="s">
        <v>247</v>
      </c>
      <c r="DX39" s="701"/>
      <c r="DY39" s="701"/>
      <c r="DZ39" s="701"/>
      <c r="EA39" s="701"/>
      <c r="EB39" s="701"/>
      <c r="EC39" s="722"/>
    </row>
    <row r="40" spans="2:133" ht="11.25" customHeight="1" x14ac:dyDescent="0.15">
      <c r="B40" s="677" t="s">
        <v>351</v>
      </c>
      <c r="C40" s="678"/>
      <c r="D40" s="678"/>
      <c r="E40" s="678"/>
      <c r="F40" s="678"/>
      <c r="G40" s="678"/>
      <c r="H40" s="678"/>
      <c r="I40" s="678"/>
      <c r="J40" s="678"/>
      <c r="K40" s="678"/>
      <c r="L40" s="678"/>
      <c r="M40" s="678"/>
      <c r="N40" s="678"/>
      <c r="O40" s="678"/>
      <c r="P40" s="678"/>
      <c r="Q40" s="679"/>
      <c r="R40" s="680" t="s">
        <v>241</v>
      </c>
      <c r="S40" s="681"/>
      <c r="T40" s="681"/>
      <c r="U40" s="681"/>
      <c r="V40" s="681"/>
      <c r="W40" s="681"/>
      <c r="X40" s="681"/>
      <c r="Y40" s="682"/>
      <c r="Z40" s="713" t="s">
        <v>247</v>
      </c>
      <c r="AA40" s="713"/>
      <c r="AB40" s="713"/>
      <c r="AC40" s="713"/>
      <c r="AD40" s="714" t="s">
        <v>241</v>
      </c>
      <c r="AE40" s="714"/>
      <c r="AF40" s="714"/>
      <c r="AG40" s="714"/>
      <c r="AH40" s="714"/>
      <c r="AI40" s="714"/>
      <c r="AJ40" s="714"/>
      <c r="AK40" s="714"/>
      <c r="AL40" s="683" t="s">
        <v>241</v>
      </c>
      <c r="AM40" s="684"/>
      <c r="AN40" s="684"/>
      <c r="AO40" s="715"/>
      <c r="AQ40" s="723" t="s">
        <v>352</v>
      </c>
      <c r="AR40" s="724"/>
      <c r="AS40" s="724"/>
      <c r="AT40" s="724"/>
      <c r="AU40" s="724"/>
      <c r="AV40" s="724"/>
      <c r="AW40" s="724"/>
      <c r="AX40" s="724"/>
      <c r="AY40" s="725"/>
      <c r="AZ40" s="680">
        <v>26137</v>
      </c>
      <c r="BA40" s="681"/>
      <c r="BB40" s="681"/>
      <c r="BC40" s="681"/>
      <c r="BD40" s="699"/>
      <c r="BE40" s="699"/>
      <c r="BF40" s="726"/>
      <c r="BG40" s="728" t="s">
        <v>353</v>
      </c>
      <c r="BH40" s="729"/>
      <c r="BI40" s="729"/>
      <c r="BJ40" s="729"/>
      <c r="BK40" s="729"/>
      <c r="BL40" s="236"/>
      <c r="BM40" s="720" t="s">
        <v>354</v>
      </c>
      <c r="BN40" s="720"/>
      <c r="BO40" s="720"/>
      <c r="BP40" s="720"/>
      <c r="BQ40" s="720"/>
      <c r="BR40" s="720"/>
      <c r="BS40" s="720"/>
      <c r="BT40" s="720"/>
      <c r="BU40" s="721"/>
      <c r="BV40" s="680">
        <v>104</v>
      </c>
      <c r="BW40" s="681"/>
      <c r="BX40" s="681"/>
      <c r="BY40" s="681"/>
      <c r="BZ40" s="681"/>
      <c r="CA40" s="681"/>
      <c r="CB40" s="727"/>
      <c r="CD40" s="719" t="s">
        <v>355</v>
      </c>
      <c r="CE40" s="720"/>
      <c r="CF40" s="720"/>
      <c r="CG40" s="720"/>
      <c r="CH40" s="720"/>
      <c r="CI40" s="720"/>
      <c r="CJ40" s="720"/>
      <c r="CK40" s="720"/>
      <c r="CL40" s="720"/>
      <c r="CM40" s="720"/>
      <c r="CN40" s="720"/>
      <c r="CO40" s="720"/>
      <c r="CP40" s="720"/>
      <c r="CQ40" s="721"/>
      <c r="CR40" s="680">
        <v>12900</v>
      </c>
      <c r="CS40" s="681"/>
      <c r="CT40" s="681"/>
      <c r="CU40" s="681"/>
      <c r="CV40" s="681"/>
      <c r="CW40" s="681"/>
      <c r="CX40" s="681"/>
      <c r="CY40" s="682"/>
      <c r="CZ40" s="683">
        <v>0.2</v>
      </c>
      <c r="DA40" s="701"/>
      <c r="DB40" s="701"/>
      <c r="DC40" s="702"/>
      <c r="DD40" s="686">
        <v>1200</v>
      </c>
      <c r="DE40" s="681"/>
      <c r="DF40" s="681"/>
      <c r="DG40" s="681"/>
      <c r="DH40" s="681"/>
      <c r="DI40" s="681"/>
      <c r="DJ40" s="681"/>
      <c r="DK40" s="682"/>
      <c r="DL40" s="686" t="s">
        <v>241</v>
      </c>
      <c r="DM40" s="681"/>
      <c r="DN40" s="681"/>
      <c r="DO40" s="681"/>
      <c r="DP40" s="681"/>
      <c r="DQ40" s="681"/>
      <c r="DR40" s="681"/>
      <c r="DS40" s="681"/>
      <c r="DT40" s="681"/>
      <c r="DU40" s="681"/>
      <c r="DV40" s="682"/>
      <c r="DW40" s="683" t="s">
        <v>241</v>
      </c>
      <c r="DX40" s="701"/>
      <c r="DY40" s="701"/>
      <c r="DZ40" s="701"/>
      <c r="EA40" s="701"/>
      <c r="EB40" s="701"/>
      <c r="EC40" s="722"/>
    </row>
    <row r="41" spans="2:133" ht="11.25" customHeight="1" x14ac:dyDescent="0.15">
      <c r="B41" s="677" t="s">
        <v>356</v>
      </c>
      <c r="C41" s="678"/>
      <c r="D41" s="678"/>
      <c r="E41" s="678"/>
      <c r="F41" s="678"/>
      <c r="G41" s="678"/>
      <c r="H41" s="678"/>
      <c r="I41" s="678"/>
      <c r="J41" s="678"/>
      <c r="K41" s="678"/>
      <c r="L41" s="678"/>
      <c r="M41" s="678"/>
      <c r="N41" s="678"/>
      <c r="O41" s="678"/>
      <c r="P41" s="678"/>
      <c r="Q41" s="679"/>
      <c r="R41" s="680" t="s">
        <v>241</v>
      </c>
      <c r="S41" s="681"/>
      <c r="T41" s="681"/>
      <c r="U41" s="681"/>
      <c r="V41" s="681"/>
      <c r="W41" s="681"/>
      <c r="X41" s="681"/>
      <c r="Y41" s="682"/>
      <c r="Z41" s="713" t="s">
        <v>241</v>
      </c>
      <c r="AA41" s="713"/>
      <c r="AB41" s="713"/>
      <c r="AC41" s="713"/>
      <c r="AD41" s="714" t="s">
        <v>241</v>
      </c>
      <c r="AE41" s="714"/>
      <c r="AF41" s="714"/>
      <c r="AG41" s="714"/>
      <c r="AH41" s="714"/>
      <c r="AI41" s="714"/>
      <c r="AJ41" s="714"/>
      <c r="AK41" s="714"/>
      <c r="AL41" s="683" t="s">
        <v>247</v>
      </c>
      <c r="AM41" s="684"/>
      <c r="AN41" s="684"/>
      <c r="AO41" s="715"/>
      <c r="AQ41" s="723" t="s">
        <v>357</v>
      </c>
      <c r="AR41" s="724"/>
      <c r="AS41" s="724"/>
      <c r="AT41" s="724"/>
      <c r="AU41" s="724"/>
      <c r="AV41" s="724"/>
      <c r="AW41" s="724"/>
      <c r="AX41" s="724"/>
      <c r="AY41" s="725"/>
      <c r="AZ41" s="680">
        <v>75846</v>
      </c>
      <c r="BA41" s="681"/>
      <c r="BB41" s="681"/>
      <c r="BC41" s="681"/>
      <c r="BD41" s="699"/>
      <c r="BE41" s="699"/>
      <c r="BF41" s="726"/>
      <c r="BG41" s="728"/>
      <c r="BH41" s="729"/>
      <c r="BI41" s="729"/>
      <c r="BJ41" s="729"/>
      <c r="BK41" s="729"/>
      <c r="BL41" s="236"/>
      <c r="BM41" s="720" t="s">
        <v>358</v>
      </c>
      <c r="BN41" s="720"/>
      <c r="BO41" s="720"/>
      <c r="BP41" s="720"/>
      <c r="BQ41" s="720"/>
      <c r="BR41" s="720"/>
      <c r="BS41" s="720"/>
      <c r="BT41" s="720"/>
      <c r="BU41" s="721"/>
      <c r="BV41" s="680">
        <v>1</v>
      </c>
      <c r="BW41" s="681"/>
      <c r="BX41" s="681"/>
      <c r="BY41" s="681"/>
      <c r="BZ41" s="681"/>
      <c r="CA41" s="681"/>
      <c r="CB41" s="727"/>
      <c r="CD41" s="719" t="s">
        <v>359</v>
      </c>
      <c r="CE41" s="720"/>
      <c r="CF41" s="720"/>
      <c r="CG41" s="720"/>
      <c r="CH41" s="720"/>
      <c r="CI41" s="720"/>
      <c r="CJ41" s="720"/>
      <c r="CK41" s="720"/>
      <c r="CL41" s="720"/>
      <c r="CM41" s="720"/>
      <c r="CN41" s="720"/>
      <c r="CO41" s="720"/>
      <c r="CP41" s="720"/>
      <c r="CQ41" s="721"/>
      <c r="CR41" s="680" t="s">
        <v>247</v>
      </c>
      <c r="CS41" s="699"/>
      <c r="CT41" s="699"/>
      <c r="CU41" s="699"/>
      <c r="CV41" s="699"/>
      <c r="CW41" s="699"/>
      <c r="CX41" s="699"/>
      <c r="CY41" s="700"/>
      <c r="CZ41" s="683" t="s">
        <v>241</v>
      </c>
      <c r="DA41" s="701"/>
      <c r="DB41" s="701"/>
      <c r="DC41" s="702"/>
      <c r="DD41" s="686" t="s">
        <v>241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360</v>
      </c>
      <c r="C42" s="678"/>
      <c r="D42" s="678"/>
      <c r="E42" s="678"/>
      <c r="F42" s="678"/>
      <c r="G42" s="678"/>
      <c r="H42" s="678"/>
      <c r="I42" s="678"/>
      <c r="J42" s="678"/>
      <c r="K42" s="678"/>
      <c r="L42" s="678"/>
      <c r="M42" s="678"/>
      <c r="N42" s="678"/>
      <c r="O42" s="678"/>
      <c r="P42" s="678"/>
      <c r="Q42" s="679"/>
      <c r="R42" s="680">
        <v>111800</v>
      </c>
      <c r="S42" s="681"/>
      <c r="T42" s="681"/>
      <c r="U42" s="681"/>
      <c r="V42" s="681"/>
      <c r="W42" s="681"/>
      <c r="X42" s="681"/>
      <c r="Y42" s="682"/>
      <c r="Z42" s="713">
        <v>1.4</v>
      </c>
      <c r="AA42" s="713"/>
      <c r="AB42" s="713"/>
      <c r="AC42" s="713"/>
      <c r="AD42" s="714" t="s">
        <v>241</v>
      </c>
      <c r="AE42" s="714"/>
      <c r="AF42" s="714"/>
      <c r="AG42" s="714"/>
      <c r="AH42" s="714"/>
      <c r="AI42" s="714"/>
      <c r="AJ42" s="714"/>
      <c r="AK42" s="714"/>
      <c r="AL42" s="683" t="s">
        <v>241</v>
      </c>
      <c r="AM42" s="684"/>
      <c r="AN42" s="684"/>
      <c r="AO42" s="715"/>
      <c r="AQ42" s="716" t="s">
        <v>361</v>
      </c>
      <c r="AR42" s="717"/>
      <c r="AS42" s="717"/>
      <c r="AT42" s="717"/>
      <c r="AU42" s="717"/>
      <c r="AV42" s="717"/>
      <c r="AW42" s="717"/>
      <c r="AX42" s="717"/>
      <c r="AY42" s="718"/>
      <c r="AZ42" s="664">
        <v>319894</v>
      </c>
      <c r="BA42" s="703"/>
      <c r="BB42" s="703"/>
      <c r="BC42" s="703"/>
      <c r="BD42" s="665"/>
      <c r="BE42" s="665"/>
      <c r="BF42" s="709"/>
      <c r="BG42" s="730"/>
      <c r="BH42" s="731"/>
      <c r="BI42" s="731"/>
      <c r="BJ42" s="731"/>
      <c r="BK42" s="731"/>
      <c r="BL42" s="237"/>
      <c r="BM42" s="710" t="s">
        <v>362</v>
      </c>
      <c r="BN42" s="710"/>
      <c r="BO42" s="710"/>
      <c r="BP42" s="710"/>
      <c r="BQ42" s="710"/>
      <c r="BR42" s="710"/>
      <c r="BS42" s="710"/>
      <c r="BT42" s="710"/>
      <c r="BU42" s="711"/>
      <c r="BV42" s="664">
        <v>327</v>
      </c>
      <c r="BW42" s="703"/>
      <c r="BX42" s="703"/>
      <c r="BY42" s="703"/>
      <c r="BZ42" s="703"/>
      <c r="CA42" s="703"/>
      <c r="CB42" s="712"/>
      <c r="CD42" s="677" t="s">
        <v>363</v>
      </c>
      <c r="CE42" s="678"/>
      <c r="CF42" s="678"/>
      <c r="CG42" s="678"/>
      <c r="CH42" s="678"/>
      <c r="CI42" s="678"/>
      <c r="CJ42" s="678"/>
      <c r="CK42" s="678"/>
      <c r="CL42" s="678"/>
      <c r="CM42" s="678"/>
      <c r="CN42" s="678"/>
      <c r="CO42" s="678"/>
      <c r="CP42" s="678"/>
      <c r="CQ42" s="679"/>
      <c r="CR42" s="680">
        <v>1043885</v>
      </c>
      <c r="CS42" s="681"/>
      <c r="CT42" s="681"/>
      <c r="CU42" s="681"/>
      <c r="CV42" s="681"/>
      <c r="CW42" s="681"/>
      <c r="CX42" s="681"/>
      <c r="CY42" s="682"/>
      <c r="CZ42" s="683">
        <v>13.4</v>
      </c>
      <c r="DA42" s="684"/>
      <c r="DB42" s="684"/>
      <c r="DC42" s="685"/>
      <c r="DD42" s="686">
        <v>254468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364</v>
      </c>
      <c r="C43" s="662"/>
      <c r="D43" s="662"/>
      <c r="E43" s="662"/>
      <c r="F43" s="662"/>
      <c r="G43" s="662"/>
      <c r="H43" s="662"/>
      <c r="I43" s="662"/>
      <c r="J43" s="662"/>
      <c r="K43" s="662"/>
      <c r="L43" s="662"/>
      <c r="M43" s="662"/>
      <c r="N43" s="662"/>
      <c r="O43" s="662"/>
      <c r="P43" s="662"/>
      <c r="Q43" s="663"/>
      <c r="R43" s="664">
        <v>8111474</v>
      </c>
      <c r="S43" s="703"/>
      <c r="T43" s="703"/>
      <c r="U43" s="703"/>
      <c r="V43" s="703"/>
      <c r="W43" s="703"/>
      <c r="X43" s="703"/>
      <c r="Y43" s="704"/>
      <c r="Z43" s="705">
        <v>100</v>
      </c>
      <c r="AA43" s="705"/>
      <c r="AB43" s="705"/>
      <c r="AC43" s="705"/>
      <c r="AD43" s="706">
        <v>3799929</v>
      </c>
      <c r="AE43" s="706"/>
      <c r="AF43" s="706"/>
      <c r="AG43" s="706"/>
      <c r="AH43" s="706"/>
      <c r="AI43" s="706"/>
      <c r="AJ43" s="706"/>
      <c r="AK43" s="706"/>
      <c r="AL43" s="667">
        <v>100</v>
      </c>
      <c r="AM43" s="707"/>
      <c r="AN43" s="707"/>
      <c r="AO43" s="708"/>
      <c r="BV43" s="238"/>
      <c r="BW43" s="238"/>
      <c r="BX43" s="238"/>
      <c r="BY43" s="238"/>
      <c r="BZ43" s="238"/>
      <c r="CA43" s="238"/>
      <c r="CB43" s="238"/>
      <c r="CD43" s="677" t="s">
        <v>365</v>
      </c>
      <c r="CE43" s="678"/>
      <c r="CF43" s="678"/>
      <c r="CG43" s="678"/>
      <c r="CH43" s="678"/>
      <c r="CI43" s="678"/>
      <c r="CJ43" s="678"/>
      <c r="CK43" s="678"/>
      <c r="CL43" s="678"/>
      <c r="CM43" s="678"/>
      <c r="CN43" s="678"/>
      <c r="CO43" s="678"/>
      <c r="CP43" s="678"/>
      <c r="CQ43" s="679"/>
      <c r="CR43" s="680">
        <v>27166</v>
      </c>
      <c r="CS43" s="699"/>
      <c r="CT43" s="699"/>
      <c r="CU43" s="699"/>
      <c r="CV43" s="699"/>
      <c r="CW43" s="699"/>
      <c r="CX43" s="699"/>
      <c r="CY43" s="700"/>
      <c r="CZ43" s="683">
        <v>0.3</v>
      </c>
      <c r="DA43" s="701"/>
      <c r="DB43" s="701"/>
      <c r="DC43" s="702"/>
      <c r="DD43" s="686">
        <v>27166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313</v>
      </c>
      <c r="CE44" s="694"/>
      <c r="CF44" s="677" t="s">
        <v>366</v>
      </c>
      <c r="CG44" s="678"/>
      <c r="CH44" s="678"/>
      <c r="CI44" s="678"/>
      <c r="CJ44" s="678"/>
      <c r="CK44" s="678"/>
      <c r="CL44" s="678"/>
      <c r="CM44" s="678"/>
      <c r="CN44" s="678"/>
      <c r="CO44" s="678"/>
      <c r="CP44" s="678"/>
      <c r="CQ44" s="679"/>
      <c r="CR44" s="680">
        <v>957916</v>
      </c>
      <c r="CS44" s="681"/>
      <c r="CT44" s="681"/>
      <c r="CU44" s="681"/>
      <c r="CV44" s="681"/>
      <c r="CW44" s="681"/>
      <c r="CX44" s="681"/>
      <c r="CY44" s="682"/>
      <c r="CZ44" s="683">
        <v>12.3</v>
      </c>
      <c r="DA44" s="684"/>
      <c r="DB44" s="684"/>
      <c r="DC44" s="685"/>
      <c r="DD44" s="686">
        <v>243007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368</v>
      </c>
      <c r="CG45" s="678"/>
      <c r="CH45" s="678"/>
      <c r="CI45" s="678"/>
      <c r="CJ45" s="678"/>
      <c r="CK45" s="678"/>
      <c r="CL45" s="678"/>
      <c r="CM45" s="678"/>
      <c r="CN45" s="678"/>
      <c r="CO45" s="678"/>
      <c r="CP45" s="678"/>
      <c r="CQ45" s="679"/>
      <c r="CR45" s="680">
        <v>302372</v>
      </c>
      <c r="CS45" s="699"/>
      <c r="CT45" s="699"/>
      <c r="CU45" s="699"/>
      <c r="CV45" s="699"/>
      <c r="CW45" s="699"/>
      <c r="CX45" s="699"/>
      <c r="CY45" s="700"/>
      <c r="CZ45" s="683">
        <v>3.9</v>
      </c>
      <c r="DA45" s="701"/>
      <c r="DB45" s="701"/>
      <c r="DC45" s="702"/>
      <c r="DD45" s="686">
        <v>49920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370</v>
      </c>
      <c r="CG46" s="678"/>
      <c r="CH46" s="678"/>
      <c r="CI46" s="678"/>
      <c r="CJ46" s="678"/>
      <c r="CK46" s="678"/>
      <c r="CL46" s="678"/>
      <c r="CM46" s="678"/>
      <c r="CN46" s="678"/>
      <c r="CO46" s="678"/>
      <c r="CP46" s="678"/>
      <c r="CQ46" s="679"/>
      <c r="CR46" s="680">
        <v>653860</v>
      </c>
      <c r="CS46" s="681"/>
      <c r="CT46" s="681"/>
      <c r="CU46" s="681"/>
      <c r="CV46" s="681"/>
      <c r="CW46" s="681"/>
      <c r="CX46" s="681"/>
      <c r="CY46" s="682"/>
      <c r="CZ46" s="683">
        <v>8.4</v>
      </c>
      <c r="DA46" s="684"/>
      <c r="DB46" s="684"/>
      <c r="DC46" s="685"/>
      <c r="DD46" s="686">
        <v>191903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372</v>
      </c>
      <c r="CG47" s="678"/>
      <c r="CH47" s="678"/>
      <c r="CI47" s="678"/>
      <c r="CJ47" s="678"/>
      <c r="CK47" s="678"/>
      <c r="CL47" s="678"/>
      <c r="CM47" s="678"/>
      <c r="CN47" s="678"/>
      <c r="CO47" s="678"/>
      <c r="CP47" s="678"/>
      <c r="CQ47" s="679"/>
      <c r="CR47" s="680">
        <v>85969</v>
      </c>
      <c r="CS47" s="699"/>
      <c r="CT47" s="699"/>
      <c r="CU47" s="699"/>
      <c r="CV47" s="699"/>
      <c r="CW47" s="699"/>
      <c r="CX47" s="699"/>
      <c r="CY47" s="700"/>
      <c r="CZ47" s="683">
        <v>1.1000000000000001</v>
      </c>
      <c r="DA47" s="701"/>
      <c r="DB47" s="701"/>
      <c r="DC47" s="702"/>
      <c r="DD47" s="686">
        <v>11461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373</v>
      </c>
      <c r="CG48" s="678"/>
      <c r="CH48" s="678"/>
      <c r="CI48" s="678"/>
      <c r="CJ48" s="678"/>
      <c r="CK48" s="678"/>
      <c r="CL48" s="678"/>
      <c r="CM48" s="678"/>
      <c r="CN48" s="678"/>
      <c r="CO48" s="678"/>
      <c r="CP48" s="678"/>
      <c r="CQ48" s="679"/>
      <c r="CR48" s="680" t="s">
        <v>247</v>
      </c>
      <c r="CS48" s="681"/>
      <c r="CT48" s="681"/>
      <c r="CU48" s="681"/>
      <c r="CV48" s="681"/>
      <c r="CW48" s="681"/>
      <c r="CX48" s="681"/>
      <c r="CY48" s="682"/>
      <c r="CZ48" s="683" t="s">
        <v>247</v>
      </c>
      <c r="DA48" s="684"/>
      <c r="DB48" s="684"/>
      <c r="DC48" s="685"/>
      <c r="DD48" s="686" t="s">
        <v>241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374</v>
      </c>
      <c r="CE49" s="662"/>
      <c r="CF49" s="662"/>
      <c r="CG49" s="662"/>
      <c r="CH49" s="662"/>
      <c r="CI49" s="662"/>
      <c r="CJ49" s="662"/>
      <c r="CK49" s="662"/>
      <c r="CL49" s="662"/>
      <c r="CM49" s="662"/>
      <c r="CN49" s="662"/>
      <c r="CO49" s="662"/>
      <c r="CP49" s="662"/>
      <c r="CQ49" s="663"/>
      <c r="CR49" s="664">
        <v>7803963</v>
      </c>
      <c r="CS49" s="665"/>
      <c r="CT49" s="665"/>
      <c r="CU49" s="665"/>
      <c r="CV49" s="665"/>
      <c r="CW49" s="665"/>
      <c r="CX49" s="665"/>
      <c r="CY49" s="666"/>
      <c r="CZ49" s="667">
        <v>100</v>
      </c>
      <c r="DA49" s="668"/>
      <c r="DB49" s="668"/>
      <c r="DC49" s="669"/>
      <c r="DD49" s="670">
        <v>5037099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2KSiwhSalLHQ/z37V+VSKWfvVV5T7Unxhf+28aL9j3imsV1pGH8lGpGiCpeRPEuKD+HvNWX6e0D4JcEirDzFPg==" saltValue="dZolxPr/8+UjaYbKBGjHc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376</v>
      </c>
      <c r="DK2" s="1206"/>
      <c r="DL2" s="1206"/>
      <c r="DM2" s="1206"/>
      <c r="DN2" s="1206"/>
      <c r="DO2" s="1207"/>
      <c r="DP2" s="251"/>
      <c r="DQ2" s="1205" t="s">
        <v>377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380</v>
      </c>
      <c r="B5" s="1091"/>
      <c r="C5" s="1091"/>
      <c r="D5" s="1091"/>
      <c r="E5" s="1091"/>
      <c r="F5" s="1091"/>
      <c r="G5" s="1091"/>
      <c r="H5" s="1091"/>
      <c r="I5" s="1091"/>
      <c r="J5" s="1091"/>
      <c r="K5" s="1091"/>
      <c r="L5" s="1091"/>
      <c r="M5" s="1091"/>
      <c r="N5" s="1091"/>
      <c r="O5" s="1091"/>
      <c r="P5" s="1092"/>
      <c r="Q5" s="1096" t="s">
        <v>381</v>
      </c>
      <c r="R5" s="1097"/>
      <c r="S5" s="1097"/>
      <c r="T5" s="1097"/>
      <c r="U5" s="1098"/>
      <c r="V5" s="1096" t="s">
        <v>382</v>
      </c>
      <c r="W5" s="1097"/>
      <c r="X5" s="1097"/>
      <c r="Y5" s="1097"/>
      <c r="Z5" s="1098"/>
      <c r="AA5" s="1096" t="s">
        <v>383</v>
      </c>
      <c r="AB5" s="1097"/>
      <c r="AC5" s="1097"/>
      <c r="AD5" s="1097"/>
      <c r="AE5" s="1097"/>
      <c r="AF5" s="1208" t="s">
        <v>384</v>
      </c>
      <c r="AG5" s="1097"/>
      <c r="AH5" s="1097"/>
      <c r="AI5" s="1097"/>
      <c r="AJ5" s="1112"/>
      <c r="AK5" s="1097" t="s">
        <v>385</v>
      </c>
      <c r="AL5" s="1097"/>
      <c r="AM5" s="1097"/>
      <c r="AN5" s="1097"/>
      <c r="AO5" s="1098"/>
      <c r="AP5" s="1096" t="s">
        <v>386</v>
      </c>
      <c r="AQ5" s="1097"/>
      <c r="AR5" s="1097"/>
      <c r="AS5" s="1097"/>
      <c r="AT5" s="1098"/>
      <c r="AU5" s="1096" t="s">
        <v>387</v>
      </c>
      <c r="AV5" s="1097"/>
      <c r="AW5" s="1097"/>
      <c r="AX5" s="1097"/>
      <c r="AY5" s="1112"/>
      <c r="AZ5" s="258"/>
      <c r="BA5" s="258"/>
      <c r="BB5" s="258"/>
      <c r="BC5" s="258"/>
      <c r="BD5" s="258"/>
      <c r="BE5" s="259"/>
      <c r="BF5" s="259"/>
      <c r="BG5" s="259"/>
      <c r="BH5" s="259"/>
      <c r="BI5" s="259"/>
      <c r="BJ5" s="259"/>
      <c r="BK5" s="259"/>
      <c r="BL5" s="259"/>
      <c r="BM5" s="259"/>
      <c r="BN5" s="259"/>
      <c r="BO5" s="259"/>
      <c r="BP5" s="259"/>
      <c r="BQ5" s="1090" t="s">
        <v>388</v>
      </c>
      <c r="BR5" s="1091"/>
      <c r="BS5" s="1091"/>
      <c r="BT5" s="1091"/>
      <c r="BU5" s="1091"/>
      <c r="BV5" s="1091"/>
      <c r="BW5" s="1091"/>
      <c r="BX5" s="1091"/>
      <c r="BY5" s="1091"/>
      <c r="BZ5" s="1091"/>
      <c r="CA5" s="1091"/>
      <c r="CB5" s="1091"/>
      <c r="CC5" s="1091"/>
      <c r="CD5" s="1091"/>
      <c r="CE5" s="1091"/>
      <c r="CF5" s="1091"/>
      <c r="CG5" s="1092"/>
      <c r="CH5" s="1096" t="s">
        <v>389</v>
      </c>
      <c r="CI5" s="1097"/>
      <c r="CJ5" s="1097"/>
      <c r="CK5" s="1097"/>
      <c r="CL5" s="1098"/>
      <c r="CM5" s="1096" t="s">
        <v>390</v>
      </c>
      <c r="CN5" s="1097"/>
      <c r="CO5" s="1097"/>
      <c r="CP5" s="1097"/>
      <c r="CQ5" s="1098"/>
      <c r="CR5" s="1096" t="s">
        <v>391</v>
      </c>
      <c r="CS5" s="1097"/>
      <c r="CT5" s="1097"/>
      <c r="CU5" s="1097"/>
      <c r="CV5" s="1098"/>
      <c r="CW5" s="1096" t="s">
        <v>392</v>
      </c>
      <c r="CX5" s="1097"/>
      <c r="CY5" s="1097"/>
      <c r="CZ5" s="1097"/>
      <c r="DA5" s="1098"/>
      <c r="DB5" s="1096" t="s">
        <v>393</v>
      </c>
      <c r="DC5" s="1097"/>
      <c r="DD5" s="1097"/>
      <c r="DE5" s="1097"/>
      <c r="DF5" s="1098"/>
      <c r="DG5" s="1193" t="s">
        <v>394</v>
      </c>
      <c r="DH5" s="1194"/>
      <c r="DI5" s="1194"/>
      <c r="DJ5" s="1194"/>
      <c r="DK5" s="1195"/>
      <c r="DL5" s="1193" t="s">
        <v>395</v>
      </c>
      <c r="DM5" s="1194"/>
      <c r="DN5" s="1194"/>
      <c r="DO5" s="1194"/>
      <c r="DP5" s="1195"/>
      <c r="DQ5" s="1096" t="s">
        <v>396</v>
      </c>
      <c r="DR5" s="1097"/>
      <c r="DS5" s="1097"/>
      <c r="DT5" s="1097"/>
      <c r="DU5" s="1098"/>
      <c r="DV5" s="1096" t="s">
        <v>387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397</v>
      </c>
      <c r="C7" s="1146"/>
      <c r="D7" s="1146"/>
      <c r="E7" s="1146"/>
      <c r="F7" s="1146"/>
      <c r="G7" s="1146"/>
      <c r="H7" s="1146"/>
      <c r="I7" s="1146"/>
      <c r="J7" s="1146"/>
      <c r="K7" s="1146"/>
      <c r="L7" s="1146"/>
      <c r="M7" s="1146"/>
      <c r="N7" s="1146"/>
      <c r="O7" s="1146"/>
      <c r="P7" s="1147"/>
      <c r="Q7" s="1199">
        <v>8111</v>
      </c>
      <c r="R7" s="1200"/>
      <c r="S7" s="1200"/>
      <c r="T7" s="1200"/>
      <c r="U7" s="1200"/>
      <c r="V7" s="1200">
        <v>7804</v>
      </c>
      <c r="W7" s="1200"/>
      <c r="X7" s="1200"/>
      <c r="Y7" s="1200"/>
      <c r="Z7" s="1200"/>
      <c r="AA7" s="1200">
        <v>308</v>
      </c>
      <c r="AB7" s="1200"/>
      <c r="AC7" s="1200"/>
      <c r="AD7" s="1200"/>
      <c r="AE7" s="1201"/>
      <c r="AF7" s="1202">
        <v>299</v>
      </c>
      <c r="AG7" s="1203"/>
      <c r="AH7" s="1203"/>
      <c r="AI7" s="1203"/>
      <c r="AJ7" s="1204"/>
      <c r="AK7" s="1186">
        <v>470</v>
      </c>
      <c r="AL7" s="1187"/>
      <c r="AM7" s="1187"/>
      <c r="AN7" s="1187"/>
      <c r="AO7" s="1187"/>
      <c r="AP7" s="1187">
        <v>6603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608</v>
      </c>
      <c r="BT7" s="1191"/>
      <c r="BU7" s="1191"/>
      <c r="BV7" s="1191"/>
      <c r="BW7" s="1191"/>
      <c r="BX7" s="1191"/>
      <c r="BY7" s="1191"/>
      <c r="BZ7" s="1191"/>
      <c r="CA7" s="1191"/>
      <c r="CB7" s="1191"/>
      <c r="CC7" s="1191"/>
      <c r="CD7" s="1191"/>
      <c r="CE7" s="1191"/>
      <c r="CF7" s="1191"/>
      <c r="CG7" s="1192"/>
      <c r="CH7" s="1183">
        <v>1</v>
      </c>
      <c r="CI7" s="1184"/>
      <c r="CJ7" s="1184"/>
      <c r="CK7" s="1184"/>
      <c r="CL7" s="1185"/>
      <c r="CM7" s="1183">
        <v>20</v>
      </c>
      <c r="CN7" s="1184"/>
      <c r="CO7" s="1184"/>
      <c r="CP7" s="1184"/>
      <c r="CQ7" s="1185"/>
      <c r="CR7" s="1183">
        <v>5</v>
      </c>
      <c r="CS7" s="1184"/>
      <c r="CT7" s="1184"/>
      <c r="CU7" s="1184"/>
      <c r="CV7" s="1185"/>
      <c r="CW7" s="1183">
        <v>2</v>
      </c>
      <c r="CX7" s="1184"/>
      <c r="CY7" s="1184"/>
      <c r="CZ7" s="1184"/>
      <c r="DA7" s="1185"/>
      <c r="DB7" s="1183" t="s">
        <v>538</v>
      </c>
      <c r="DC7" s="1184"/>
      <c r="DD7" s="1184"/>
      <c r="DE7" s="1184"/>
      <c r="DF7" s="1185"/>
      <c r="DG7" s="1183" t="s">
        <v>538</v>
      </c>
      <c r="DH7" s="1184"/>
      <c r="DI7" s="1184"/>
      <c r="DJ7" s="1184"/>
      <c r="DK7" s="1185"/>
      <c r="DL7" s="1183" t="s">
        <v>538</v>
      </c>
      <c r="DM7" s="1184"/>
      <c r="DN7" s="1184"/>
      <c r="DO7" s="1184"/>
      <c r="DP7" s="1185"/>
      <c r="DQ7" s="1183" t="s">
        <v>538</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399</v>
      </c>
      <c r="B23" s="1039" t="s">
        <v>400</v>
      </c>
      <c r="C23" s="1040"/>
      <c r="D23" s="1040"/>
      <c r="E23" s="1040"/>
      <c r="F23" s="1040"/>
      <c r="G23" s="1040"/>
      <c r="H23" s="1040"/>
      <c r="I23" s="1040"/>
      <c r="J23" s="1040"/>
      <c r="K23" s="1040"/>
      <c r="L23" s="1040"/>
      <c r="M23" s="1040"/>
      <c r="N23" s="1040"/>
      <c r="O23" s="1040"/>
      <c r="P23" s="1041"/>
      <c r="Q23" s="1163">
        <v>8111</v>
      </c>
      <c r="R23" s="1164"/>
      <c r="S23" s="1164"/>
      <c r="T23" s="1164"/>
      <c r="U23" s="1164"/>
      <c r="V23" s="1164">
        <v>7804</v>
      </c>
      <c r="W23" s="1164"/>
      <c r="X23" s="1164"/>
      <c r="Y23" s="1164"/>
      <c r="Z23" s="1164"/>
      <c r="AA23" s="1164">
        <v>308</v>
      </c>
      <c r="AB23" s="1164"/>
      <c r="AC23" s="1164"/>
      <c r="AD23" s="1164"/>
      <c r="AE23" s="1165"/>
      <c r="AF23" s="1166">
        <v>299</v>
      </c>
      <c r="AG23" s="1164"/>
      <c r="AH23" s="1164"/>
      <c r="AI23" s="1164"/>
      <c r="AJ23" s="1167"/>
      <c r="AK23" s="1168"/>
      <c r="AL23" s="1169"/>
      <c r="AM23" s="1169"/>
      <c r="AN23" s="1169"/>
      <c r="AO23" s="1169"/>
      <c r="AP23" s="1164">
        <v>6603</v>
      </c>
      <c r="AQ23" s="1164"/>
      <c r="AR23" s="1164"/>
      <c r="AS23" s="1164"/>
      <c r="AT23" s="1164"/>
      <c r="AU23" s="1170"/>
      <c r="AV23" s="1170"/>
      <c r="AW23" s="1170"/>
      <c r="AX23" s="1170"/>
      <c r="AY23" s="1171"/>
      <c r="AZ23" s="1160" t="s">
        <v>401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380</v>
      </c>
      <c r="B26" s="1091"/>
      <c r="C26" s="1091"/>
      <c r="D26" s="1091"/>
      <c r="E26" s="1091"/>
      <c r="F26" s="1091"/>
      <c r="G26" s="1091"/>
      <c r="H26" s="1091"/>
      <c r="I26" s="1091"/>
      <c r="J26" s="1091"/>
      <c r="K26" s="1091"/>
      <c r="L26" s="1091"/>
      <c r="M26" s="1091"/>
      <c r="N26" s="1091"/>
      <c r="O26" s="1091"/>
      <c r="P26" s="1092"/>
      <c r="Q26" s="1096" t="s">
        <v>404</v>
      </c>
      <c r="R26" s="1097"/>
      <c r="S26" s="1097"/>
      <c r="T26" s="1097"/>
      <c r="U26" s="1098"/>
      <c r="V26" s="1096" t="s">
        <v>405</v>
      </c>
      <c r="W26" s="1097"/>
      <c r="X26" s="1097"/>
      <c r="Y26" s="1097"/>
      <c r="Z26" s="1098"/>
      <c r="AA26" s="1096" t="s">
        <v>406</v>
      </c>
      <c r="AB26" s="1097"/>
      <c r="AC26" s="1097"/>
      <c r="AD26" s="1097"/>
      <c r="AE26" s="1097"/>
      <c r="AF26" s="1154" t="s">
        <v>407</v>
      </c>
      <c r="AG26" s="1103"/>
      <c r="AH26" s="1103"/>
      <c r="AI26" s="1103"/>
      <c r="AJ26" s="1155"/>
      <c r="AK26" s="1097" t="s">
        <v>408</v>
      </c>
      <c r="AL26" s="1097"/>
      <c r="AM26" s="1097"/>
      <c r="AN26" s="1097"/>
      <c r="AO26" s="1098"/>
      <c r="AP26" s="1096" t="s">
        <v>409</v>
      </c>
      <c r="AQ26" s="1097"/>
      <c r="AR26" s="1097"/>
      <c r="AS26" s="1097"/>
      <c r="AT26" s="1098"/>
      <c r="AU26" s="1096" t="s">
        <v>410</v>
      </c>
      <c r="AV26" s="1097"/>
      <c r="AW26" s="1097"/>
      <c r="AX26" s="1097"/>
      <c r="AY26" s="1098"/>
      <c r="AZ26" s="1096" t="s">
        <v>411</v>
      </c>
      <c r="BA26" s="1097"/>
      <c r="BB26" s="1097"/>
      <c r="BC26" s="1097"/>
      <c r="BD26" s="1098"/>
      <c r="BE26" s="1096" t="s">
        <v>387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412</v>
      </c>
      <c r="C28" s="1146"/>
      <c r="D28" s="1146"/>
      <c r="E28" s="1146"/>
      <c r="F28" s="1146"/>
      <c r="G28" s="1146"/>
      <c r="H28" s="1146"/>
      <c r="I28" s="1146"/>
      <c r="J28" s="1146"/>
      <c r="K28" s="1146"/>
      <c r="L28" s="1146"/>
      <c r="M28" s="1146"/>
      <c r="N28" s="1146"/>
      <c r="O28" s="1146"/>
      <c r="P28" s="1147"/>
      <c r="Q28" s="1148">
        <v>1126</v>
      </c>
      <c r="R28" s="1149"/>
      <c r="S28" s="1149"/>
      <c r="T28" s="1149"/>
      <c r="U28" s="1149"/>
      <c r="V28" s="1149">
        <v>1050</v>
      </c>
      <c r="W28" s="1149"/>
      <c r="X28" s="1149"/>
      <c r="Y28" s="1149"/>
      <c r="Z28" s="1149"/>
      <c r="AA28" s="1149">
        <v>76</v>
      </c>
      <c r="AB28" s="1149"/>
      <c r="AC28" s="1149"/>
      <c r="AD28" s="1149"/>
      <c r="AE28" s="1150"/>
      <c r="AF28" s="1151">
        <v>76</v>
      </c>
      <c r="AG28" s="1149"/>
      <c r="AH28" s="1149"/>
      <c r="AI28" s="1149"/>
      <c r="AJ28" s="1152"/>
      <c r="AK28" s="1153">
        <v>93</v>
      </c>
      <c r="AL28" s="1141"/>
      <c r="AM28" s="1141"/>
      <c r="AN28" s="1141"/>
      <c r="AO28" s="1141"/>
      <c r="AP28" s="1141" t="s">
        <v>609</v>
      </c>
      <c r="AQ28" s="1141"/>
      <c r="AR28" s="1141"/>
      <c r="AS28" s="1141"/>
      <c r="AT28" s="1141"/>
      <c r="AU28" s="1141" t="s">
        <v>609</v>
      </c>
      <c r="AV28" s="1141"/>
      <c r="AW28" s="1141"/>
      <c r="AX28" s="1141"/>
      <c r="AY28" s="1141"/>
      <c r="AZ28" s="1142" t="s">
        <v>609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413</v>
      </c>
      <c r="C29" s="1133"/>
      <c r="D29" s="1133"/>
      <c r="E29" s="1133"/>
      <c r="F29" s="1133"/>
      <c r="G29" s="1133"/>
      <c r="H29" s="1133"/>
      <c r="I29" s="1133"/>
      <c r="J29" s="1133"/>
      <c r="K29" s="1133"/>
      <c r="L29" s="1133"/>
      <c r="M29" s="1133"/>
      <c r="N29" s="1133"/>
      <c r="O29" s="1133"/>
      <c r="P29" s="1134"/>
      <c r="Q29" s="1138">
        <v>1247</v>
      </c>
      <c r="R29" s="1139"/>
      <c r="S29" s="1139"/>
      <c r="T29" s="1139"/>
      <c r="U29" s="1139"/>
      <c r="V29" s="1139">
        <v>1164</v>
      </c>
      <c r="W29" s="1139"/>
      <c r="X29" s="1139"/>
      <c r="Y29" s="1139"/>
      <c r="Z29" s="1139"/>
      <c r="AA29" s="1139">
        <v>83</v>
      </c>
      <c r="AB29" s="1139"/>
      <c r="AC29" s="1139"/>
      <c r="AD29" s="1139"/>
      <c r="AE29" s="1140"/>
      <c r="AF29" s="1114">
        <v>83</v>
      </c>
      <c r="AG29" s="1115"/>
      <c r="AH29" s="1115"/>
      <c r="AI29" s="1115"/>
      <c r="AJ29" s="1116"/>
      <c r="AK29" s="1075">
        <v>175</v>
      </c>
      <c r="AL29" s="1066"/>
      <c r="AM29" s="1066"/>
      <c r="AN29" s="1066"/>
      <c r="AO29" s="1066"/>
      <c r="AP29" s="1066" t="s">
        <v>609</v>
      </c>
      <c r="AQ29" s="1066"/>
      <c r="AR29" s="1066"/>
      <c r="AS29" s="1066"/>
      <c r="AT29" s="1066"/>
      <c r="AU29" s="1066" t="s">
        <v>609</v>
      </c>
      <c r="AV29" s="1066"/>
      <c r="AW29" s="1066"/>
      <c r="AX29" s="1066"/>
      <c r="AY29" s="1066"/>
      <c r="AZ29" s="1137" t="s">
        <v>609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414</v>
      </c>
      <c r="C30" s="1133"/>
      <c r="D30" s="1133"/>
      <c r="E30" s="1133"/>
      <c r="F30" s="1133"/>
      <c r="G30" s="1133"/>
      <c r="H30" s="1133"/>
      <c r="I30" s="1133"/>
      <c r="J30" s="1133"/>
      <c r="K30" s="1133"/>
      <c r="L30" s="1133"/>
      <c r="M30" s="1133"/>
      <c r="N30" s="1133"/>
      <c r="O30" s="1133"/>
      <c r="P30" s="1134"/>
      <c r="Q30" s="1138">
        <v>99</v>
      </c>
      <c r="R30" s="1139"/>
      <c r="S30" s="1139"/>
      <c r="T30" s="1139"/>
      <c r="U30" s="1139"/>
      <c r="V30" s="1139">
        <v>98</v>
      </c>
      <c r="W30" s="1139"/>
      <c r="X30" s="1139"/>
      <c r="Y30" s="1139"/>
      <c r="Z30" s="1139"/>
      <c r="AA30" s="1139">
        <v>1</v>
      </c>
      <c r="AB30" s="1139"/>
      <c r="AC30" s="1139"/>
      <c r="AD30" s="1139"/>
      <c r="AE30" s="1140"/>
      <c r="AF30" s="1114">
        <v>1</v>
      </c>
      <c r="AG30" s="1115"/>
      <c r="AH30" s="1115"/>
      <c r="AI30" s="1115"/>
      <c r="AJ30" s="1116"/>
      <c r="AK30" s="1075">
        <v>30</v>
      </c>
      <c r="AL30" s="1066"/>
      <c r="AM30" s="1066"/>
      <c r="AN30" s="1066"/>
      <c r="AO30" s="1066"/>
      <c r="AP30" s="1066" t="s">
        <v>609</v>
      </c>
      <c r="AQ30" s="1066"/>
      <c r="AR30" s="1066"/>
      <c r="AS30" s="1066"/>
      <c r="AT30" s="1066"/>
      <c r="AU30" s="1066" t="s">
        <v>609</v>
      </c>
      <c r="AV30" s="1066"/>
      <c r="AW30" s="1066"/>
      <c r="AX30" s="1066"/>
      <c r="AY30" s="1066"/>
      <c r="AZ30" s="1137" t="s">
        <v>609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415</v>
      </c>
      <c r="C31" s="1133"/>
      <c r="D31" s="1133"/>
      <c r="E31" s="1133"/>
      <c r="F31" s="1133"/>
      <c r="G31" s="1133"/>
      <c r="H31" s="1133"/>
      <c r="I31" s="1133"/>
      <c r="J31" s="1133"/>
      <c r="K31" s="1133"/>
      <c r="L31" s="1133"/>
      <c r="M31" s="1133"/>
      <c r="N31" s="1133"/>
      <c r="O31" s="1133"/>
      <c r="P31" s="1134"/>
      <c r="Q31" s="1138">
        <v>233</v>
      </c>
      <c r="R31" s="1139"/>
      <c r="S31" s="1139"/>
      <c r="T31" s="1139"/>
      <c r="U31" s="1139"/>
      <c r="V31" s="1139">
        <v>250</v>
      </c>
      <c r="W31" s="1139"/>
      <c r="X31" s="1139"/>
      <c r="Y31" s="1139"/>
      <c r="Z31" s="1139"/>
      <c r="AA31" s="1139">
        <v>-18</v>
      </c>
      <c r="AB31" s="1139"/>
      <c r="AC31" s="1139"/>
      <c r="AD31" s="1139"/>
      <c r="AE31" s="1140"/>
      <c r="AF31" s="1114">
        <v>273</v>
      </c>
      <c r="AG31" s="1115"/>
      <c r="AH31" s="1115"/>
      <c r="AI31" s="1115"/>
      <c r="AJ31" s="1116"/>
      <c r="AK31" s="1075">
        <v>54</v>
      </c>
      <c r="AL31" s="1066"/>
      <c r="AM31" s="1066"/>
      <c r="AN31" s="1066"/>
      <c r="AO31" s="1066"/>
      <c r="AP31" s="1066">
        <v>1307</v>
      </c>
      <c r="AQ31" s="1066"/>
      <c r="AR31" s="1066"/>
      <c r="AS31" s="1066"/>
      <c r="AT31" s="1066"/>
      <c r="AU31" s="1066">
        <v>454</v>
      </c>
      <c r="AV31" s="1066"/>
      <c r="AW31" s="1066"/>
      <c r="AX31" s="1066"/>
      <c r="AY31" s="1066"/>
      <c r="AZ31" s="1137" t="s">
        <v>609</v>
      </c>
      <c r="BA31" s="1137"/>
      <c r="BB31" s="1137"/>
      <c r="BC31" s="1137"/>
      <c r="BD31" s="1137"/>
      <c r="BE31" s="1127" t="s">
        <v>416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417</v>
      </c>
      <c r="C32" s="1133"/>
      <c r="D32" s="1133"/>
      <c r="E32" s="1133"/>
      <c r="F32" s="1133"/>
      <c r="G32" s="1133"/>
      <c r="H32" s="1133"/>
      <c r="I32" s="1133"/>
      <c r="J32" s="1133"/>
      <c r="K32" s="1133"/>
      <c r="L32" s="1133"/>
      <c r="M32" s="1133"/>
      <c r="N32" s="1133"/>
      <c r="O32" s="1133"/>
      <c r="P32" s="1134"/>
      <c r="Q32" s="1138">
        <v>1091</v>
      </c>
      <c r="R32" s="1139"/>
      <c r="S32" s="1139"/>
      <c r="T32" s="1139"/>
      <c r="U32" s="1139"/>
      <c r="V32" s="1139">
        <v>1053</v>
      </c>
      <c r="W32" s="1139"/>
      <c r="X32" s="1139"/>
      <c r="Y32" s="1139"/>
      <c r="Z32" s="1139"/>
      <c r="AA32" s="1139">
        <v>38</v>
      </c>
      <c r="AB32" s="1139"/>
      <c r="AC32" s="1139"/>
      <c r="AD32" s="1139"/>
      <c r="AE32" s="1140"/>
      <c r="AF32" s="1114">
        <v>104</v>
      </c>
      <c r="AG32" s="1115"/>
      <c r="AH32" s="1115"/>
      <c r="AI32" s="1115"/>
      <c r="AJ32" s="1116"/>
      <c r="AK32" s="1075">
        <v>419</v>
      </c>
      <c r="AL32" s="1066"/>
      <c r="AM32" s="1066"/>
      <c r="AN32" s="1066"/>
      <c r="AO32" s="1066"/>
      <c r="AP32" s="1066">
        <v>469</v>
      </c>
      <c r="AQ32" s="1066"/>
      <c r="AR32" s="1066"/>
      <c r="AS32" s="1066"/>
      <c r="AT32" s="1066"/>
      <c r="AU32" s="1066">
        <v>338</v>
      </c>
      <c r="AV32" s="1066"/>
      <c r="AW32" s="1066"/>
      <c r="AX32" s="1066"/>
      <c r="AY32" s="1066"/>
      <c r="AZ32" s="1137" t="s">
        <v>609</v>
      </c>
      <c r="BA32" s="1137"/>
      <c r="BB32" s="1137"/>
      <c r="BC32" s="1137"/>
      <c r="BD32" s="1137"/>
      <c r="BE32" s="1127" t="s">
        <v>418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419</v>
      </c>
      <c r="C33" s="1133"/>
      <c r="D33" s="1133"/>
      <c r="E33" s="1133"/>
      <c r="F33" s="1133"/>
      <c r="G33" s="1133"/>
      <c r="H33" s="1133"/>
      <c r="I33" s="1133"/>
      <c r="J33" s="1133"/>
      <c r="K33" s="1133"/>
      <c r="L33" s="1133"/>
      <c r="M33" s="1133"/>
      <c r="N33" s="1133"/>
      <c r="O33" s="1133"/>
      <c r="P33" s="1134"/>
      <c r="Q33" s="1138">
        <v>336</v>
      </c>
      <c r="R33" s="1139"/>
      <c r="S33" s="1139"/>
      <c r="T33" s="1139"/>
      <c r="U33" s="1139"/>
      <c r="V33" s="1139">
        <v>346</v>
      </c>
      <c r="W33" s="1139"/>
      <c r="X33" s="1139"/>
      <c r="Y33" s="1139"/>
      <c r="Z33" s="1139"/>
      <c r="AA33" s="1139">
        <v>10</v>
      </c>
      <c r="AB33" s="1139"/>
      <c r="AC33" s="1139"/>
      <c r="AD33" s="1139"/>
      <c r="AE33" s="1140"/>
      <c r="AF33" s="1114">
        <v>59</v>
      </c>
      <c r="AG33" s="1115"/>
      <c r="AH33" s="1115"/>
      <c r="AI33" s="1115"/>
      <c r="AJ33" s="1116"/>
      <c r="AK33" s="1075">
        <v>26</v>
      </c>
      <c r="AL33" s="1066"/>
      <c r="AM33" s="1066"/>
      <c r="AN33" s="1066"/>
      <c r="AO33" s="1066"/>
      <c r="AP33" s="1066">
        <v>120</v>
      </c>
      <c r="AQ33" s="1066"/>
      <c r="AR33" s="1066"/>
      <c r="AS33" s="1066"/>
      <c r="AT33" s="1066"/>
      <c r="AU33" s="1066">
        <v>8</v>
      </c>
      <c r="AV33" s="1066"/>
      <c r="AW33" s="1066"/>
      <c r="AX33" s="1066"/>
      <c r="AY33" s="1066"/>
      <c r="AZ33" s="1137" t="s">
        <v>609</v>
      </c>
      <c r="BA33" s="1137"/>
      <c r="BB33" s="1137"/>
      <c r="BC33" s="1137"/>
      <c r="BD33" s="1137"/>
      <c r="BE33" s="1127" t="s">
        <v>420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421</v>
      </c>
      <c r="C34" s="1133"/>
      <c r="D34" s="1133"/>
      <c r="E34" s="1133"/>
      <c r="F34" s="1133"/>
      <c r="G34" s="1133"/>
      <c r="H34" s="1133"/>
      <c r="I34" s="1133"/>
      <c r="J34" s="1133"/>
      <c r="K34" s="1133"/>
      <c r="L34" s="1133"/>
      <c r="M34" s="1133"/>
      <c r="N34" s="1133"/>
      <c r="O34" s="1133"/>
      <c r="P34" s="1134"/>
      <c r="Q34" s="1138">
        <v>229</v>
      </c>
      <c r="R34" s="1139"/>
      <c r="S34" s="1139"/>
      <c r="T34" s="1139"/>
      <c r="U34" s="1139"/>
      <c r="V34" s="1139">
        <v>219</v>
      </c>
      <c r="W34" s="1139"/>
      <c r="X34" s="1139"/>
      <c r="Y34" s="1139"/>
      <c r="Z34" s="1139"/>
      <c r="AA34" s="1139">
        <v>10</v>
      </c>
      <c r="AB34" s="1139"/>
      <c r="AC34" s="1139"/>
      <c r="AD34" s="1139"/>
      <c r="AE34" s="1140"/>
      <c r="AF34" s="1114">
        <v>6</v>
      </c>
      <c r="AG34" s="1115"/>
      <c r="AH34" s="1115"/>
      <c r="AI34" s="1115"/>
      <c r="AJ34" s="1116"/>
      <c r="AK34" s="1075">
        <v>112</v>
      </c>
      <c r="AL34" s="1066"/>
      <c r="AM34" s="1066"/>
      <c r="AN34" s="1066"/>
      <c r="AO34" s="1066"/>
      <c r="AP34" s="1066">
        <v>1408</v>
      </c>
      <c r="AQ34" s="1066"/>
      <c r="AR34" s="1066"/>
      <c r="AS34" s="1066"/>
      <c r="AT34" s="1066"/>
      <c r="AU34" s="1066">
        <v>1401</v>
      </c>
      <c r="AV34" s="1066"/>
      <c r="AW34" s="1066"/>
      <c r="AX34" s="1066"/>
      <c r="AY34" s="1066"/>
      <c r="AZ34" s="1137" t="s">
        <v>609</v>
      </c>
      <c r="BA34" s="1137"/>
      <c r="BB34" s="1137"/>
      <c r="BC34" s="1137"/>
      <c r="BD34" s="1137"/>
      <c r="BE34" s="1127" t="s">
        <v>422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423</v>
      </c>
      <c r="C35" s="1133"/>
      <c r="D35" s="1133"/>
      <c r="E35" s="1133"/>
      <c r="F35" s="1133"/>
      <c r="G35" s="1133"/>
      <c r="H35" s="1133"/>
      <c r="I35" s="1133"/>
      <c r="J35" s="1133"/>
      <c r="K35" s="1133"/>
      <c r="L35" s="1133"/>
      <c r="M35" s="1133"/>
      <c r="N35" s="1133"/>
      <c r="O35" s="1133"/>
      <c r="P35" s="1134"/>
      <c r="Q35" s="1138">
        <v>21</v>
      </c>
      <c r="R35" s="1139"/>
      <c r="S35" s="1139"/>
      <c r="T35" s="1139"/>
      <c r="U35" s="1139"/>
      <c r="V35" s="1139">
        <v>21</v>
      </c>
      <c r="W35" s="1139"/>
      <c r="X35" s="1139"/>
      <c r="Y35" s="1139"/>
      <c r="Z35" s="1139"/>
      <c r="AA35" s="1139">
        <v>1</v>
      </c>
      <c r="AB35" s="1139"/>
      <c r="AC35" s="1139"/>
      <c r="AD35" s="1139"/>
      <c r="AE35" s="1140"/>
      <c r="AF35" s="1114">
        <v>1</v>
      </c>
      <c r="AG35" s="1115"/>
      <c r="AH35" s="1115"/>
      <c r="AI35" s="1115"/>
      <c r="AJ35" s="1116"/>
      <c r="AK35" s="1075">
        <v>15</v>
      </c>
      <c r="AL35" s="1066"/>
      <c r="AM35" s="1066"/>
      <c r="AN35" s="1066"/>
      <c r="AO35" s="1066"/>
      <c r="AP35" s="1066">
        <v>30</v>
      </c>
      <c r="AQ35" s="1066"/>
      <c r="AR35" s="1066"/>
      <c r="AS35" s="1066"/>
      <c r="AT35" s="1066"/>
      <c r="AU35" s="1066">
        <v>30</v>
      </c>
      <c r="AV35" s="1066"/>
      <c r="AW35" s="1066"/>
      <c r="AX35" s="1066"/>
      <c r="AY35" s="1066"/>
      <c r="AZ35" s="1137" t="s">
        <v>609</v>
      </c>
      <c r="BA35" s="1137"/>
      <c r="BB35" s="1137"/>
      <c r="BC35" s="1137"/>
      <c r="BD35" s="1137"/>
      <c r="BE35" s="1127" t="s">
        <v>424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425</v>
      </c>
      <c r="C36" s="1133"/>
      <c r="D36" s="1133"/>
      <c r="E36" s="1133"/>
      <c r="F36" s="1133"/>
      <c r="G36" s="1133"/>
      <c r="H36" s="1133"/>
      <c r="I36" s="1133"/>
      <c r="J36" s="1133"/>
      <c r="K36" s="1133"/>
      <c r="L36" s="1133"/>
      <c r="M36" s="1133"/>
      <c r="N36" s="1133"/>
      <c r="O36" s="1133"/>
      <c r="P36" s="1134"/>
      <c r="Q36" s="1138">
        <v>84</v>
      </c>
      <c r="R36" s="1139"/>
      <c r="S36" s="1139"/>
      <c r="T36" s="1139"/>
      <c r="U36" s="1139"/>
      <c r="V36" s="1139">
        <v>82</v>
      </c>
      <c r="W36" s="1139"/>
      <c r="X36" s="1139"/>
      <c r="Y36" s="1139"/>
      <c r="Z36" s="1139"/>
      <c r="AA36" s="1139">
        <v>2</v>
      </c>
      <c r="AB36" s="1139"/>
      <c r="AC36" s="1139"/>
      <c r="AD36" s="1139"/>
      <c r="AE36" s="1140"/>
      <c r="AF36" s="1114">
        <v>2</v>
      </c>
      <c r="AG36" s="1115"/>
      <c r="AH36" s="1115"/>
      <c r="AI36" s="1115"/>
      <c r="AJ36" s="1116"/>
      <c r="AK36" s="1075">
        <v>20</v>
      </c>
      <c r="AL36" s="1066"/>
      <c r="AM36" s="1066"/>
      <c r="AN36" s="1066"/>
      <c r="AO36" s="1066"/>
      <c r="AP36" s="1066">
        <v>298</v>
      </c>
      <c r="AQ36" s="1066"/>
      <c r="AR36" s="1066"/>
      <c r="AS36" s="1066"/>
      <c r="AT36" s="1066"/>
      <c r="AU36" s="1066">
        <v>227</v>
      </c>
      <c r="AV36" s="1066"/>
      <c r="AW36" s="1066"/>
      <c r="AX36" s="1066"/>
      <c r="AY36" s="1066"/>
      <c r="AZ36" s="1137" t="s">
        <v>609</v>
      </c>
      <c r="BA36" s="1137"/>
      <c r="BB36" s="1137"/>
      <c r="BC36" s="1137"/>
      <c r="BD36" s="1137"/>
      <c r="BE36" s="1127" t="s">
        <v>426</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427</v>
      </c>
      <c r="C37" s="1133"/>
      <c r="D37" s="1133"/>
      <c r="E37" s="1133"/>
      <c r="F37" s="1133"/>
      <c r="G37" s="1133"/>
      <c r="H37" s="1133"/>
      <c r="I37" s="1133"/>
      <c r="J37" s="1133"/>
      <c r="K37" s="1133"/>
      <c r="L37" s="1133"/>
      <c r="M37" s="1133"/>
      <c r="N37" s="1133"/>
      <c r="O37" s="1133"/>
      <c r="P37" s="1134"/>
      <c r="Q37" s="1138">
        <v>14</v>
      </c>
      <c r="R37" s="1139"/>
      <c r="S37" s="1139"/>
      <c r="T37" s="1139"/>
      <c r="U37" s="1139"/>
      <c r="V37" s="1139">
        <v>13</v>
      </c>
      <c r="W37" s="1139"/>
      <c r="X37" s="1139"/>
      <c r="Y37" s="1139"/>
      <c r="Z37" s="1139"/>
      <c r="AA37" s="1139">
        <v>0</v>
      </c>
      <c r="AB37" s="1139"/>
      <c r="AC37" s="1139"/>
      <c r="AD37" s="1139"/>
      <c r="AE37" s="1140"/>
      <c r="AF37" s="1114">
        <v>0</v>
      </c>
      <c r="AG37" s="1115"/>
      <c r="AH37" s="1115"/>
      <c r="AI37" s="1115"/>
      <c r="AJ37" s="1116"/>
      <c r="AK37" s="1075">
        <v>1</v>
      </c>
      <c r="AL37" s="1066"/>
      <c r="AM37" s="1066"/>
      <c r="AN37" s="1066"/>
      <c r="AO37" s="1066"/>
      <c r="AP37" s="1066" t="s">
        <v>609</v>
      </c>
      <c r="AQ37" s="1066"/>
      <c r="AR37" s="1066"/>
      <c r="AS37" s="1066"/>
      <c r="AT37" s="1066"/>
      <c r="AU37" s="1066" t="s">
        <v>609</v>
      </c>
      <c r="AV37" s="1066"/>
      <c r="AW37" s="1066"/>
      <c r="AX37" s="1066"/>
      <c r="AY37" s="1066"/>
      <c r="AZ37" s="1137" t="s">
        <v>609</v>
      </c>
      <c r="BA37" s="1137"/>
      <c r="BB37" s="1137"/>
      <c r="BC37" s="1137"/>
      <c r="BD37" s="1137"/>
      <c r="BE37" s="1127" t="s">
        <v>422</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399</v>
      </c>
      <c r="B63" s="1039" t="s">
        <v>429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606</v>
      </c>
      <c r="AG63" s="1054"/>
      <c r="AH63" s="1054"/>
      <c r="AI63" s="1054"/>
      <c r="AJ63" s="1125"/>
      <c r="AK63" s="1126"/>
      <c r="AL63" s="1058"/>
      <c r="AM63" s="1058"/>
      <c r="AN63" s="1058"/>
      <c r="AO63" s="1058"/>
      <c r="AP63" s="1054">
        <v>3632</v>
      </c>
      <c r="AQ63" s="1054"/>
      <c r="AR63" s="1054"/>
      <c r="AS63" s="1054"/>
      <c r="AT63" s="1054"/>
      <c r="AU63" s="1054">
        <v>2458</v>
      </c>
      <c r="AV63" s="1054"/>
      <c r="AW63" s="1054"/>
      <c r="AX63" s="1054"/>
      <c r="AY63" s="1054"/>
      <c r="AZ63" s="1120"/>
      <c r="BA63" s="1120"/>
      <c r="BB63" s="1120"/>
      <c r="BC63" s="1120"/>
      <c r="BD63" s="1120"/>
      <c r="BE63" s="1055"/>
      <c r="BF63" s="1055"/>
      <c r="BG63" s="1055"/>
      <c r="BH63" s="1055"/>
      <c r="BI63" s="1056"/>
      <c r="BJ63" s="1121" t="s">
        <v>430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431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432</v>
      </c>
      <c r="B66" s="1091"/>
      <c r="C66" s="1091"/>
      <c r="D66" s="1091"/>
      <c r="E66" s="1091"/>
      <c r="F66" s="1091"/>
      <c r="G66" s="1091"/>
      <c r="H66" s="1091"/>
      <c r="I66" s="1091"/>
      <c r="J66" s="1091"/>
      <c r="K66" s="1091"/>
      <c r="L66" s="1091"/>
      <c r="M66" s="1091"/>
      <c r="N66" s="1091"/>
      <c r="O66" s="1091"/>
      <c r="P66" s="1092"/>
      <c r="Q66" s="1096" t="s">
        <v>433</v>
      </c>
      <c r="R66" s="1097"/>
      <c r="S66" s="1097"/>
      <c r="T66" s="1097"/>
      <c r="U66" s="1098"/>
      <c r="V66" s="1096" t="s">
        <v>405</v>
      </c>
      <c r="W66" s="1097"/>
      <c r="X66" s="1097"/>
      <c r="Y66" s="1097"/>
      <c r="Z66" s="1098"/>
      <c r="AA66" s="1096" t="s">
        <v>434</v>
      </c>
      <c r="AB66" s="1097"/>
      <c r="AC66" s="1097"/>
      <c r="AD66" s="1097"/>
      <c r="AE66" s="1098"/>
      <c r="AF66" s="1102" t="s">
        <v>435</v>
      </c>
      <c r="AG66" s="1103"/>
      <c r="AH66" s="1103"/>
      <c r="AI66" s="1103"/>
      <c r="AJ66" s="1104"/>
      <c r="AK66" s="1096" t="s">
        <v>436</v>
      </c>
      <c r="AL66" s="1091"/>
      <c r="AM66" s="1091"/>
      <c r="AN66" s="1091"/>
      <c r="AO66" s="1092"/>
      <c r="AP66" s="1096" t="s">
        <v>437</v>
      </c>
      <c r="AQ66" s="1097"/>
      <c r="AR66" s="1097"/>
      <c r="AS66" s="1097"/>
      <c r="AT66" s="1098"/>
      <c r="AU66" s="1096" t="s">
        <v>438</v>
      </c>
      <c r="AV66" s="1097"/>
      <c r="AW66" s="1097"/>
      <c r="AX66" s="1097"/>
      <c r="AY66" s="1098"/>
      <c r="AZ66" s="1096" t="s">
        <v>387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601</v>
      </c>
      <c r="C68" s="1081"/>
      <c r="D68" s="1081"/>
      <c r="E68" s="1081"/>
      <c r="F68" s="1081"/>
      <c r="G68" s="1081"/>
      <c r="H68" s="1081"/>
      <c r="I68" s="1081"/>
      <c r="J68" s="1081"/>
      <c r="K68" s="1081"/>
      <c r="L68" s="1081"/>
      <c r="M68" s="1081"/>
      <c r="N68" s="1081"/>
      <c r="O68" s="1081"/>
      <c r="P68" s="1082"/>
      <c r="Q68" s="1083">
        <v>1109</v>
      </c>
      <c r="R68" s="1077"/>
      <c r="S68" s="1077"/>
      <c r="T68" s="1077"/>
      <c r="U68" s="1077"/>
      <c r="V68" s="1077">
        <v>1105</v>
      </c>
      <c r="W68" s="1077"/>
      <c r="X68" s="1077"/>
      <c r="Y68" s="1077"/>
      <c r="Z68" s="1077"/>
      <c r="AA68" s="1077">
        <v>4</v>
      </c>
      <c r="AB68" s="1077"/>
      <c r="AC68" s="1077"/>
      <c r="AD68" s="1077"/>
      <c r="AE68" s="1077"/>
      <c r="AF68" s="1077">
        <v>4</v>
      </c>
      <c r="AG68" s="1077"/>
      <c r="AH68" s="1077"/>
      <c r="AI68" s="1077"/>
      <c r="AJ68" s="1077"/>
      <c r="AK68" s="1077" t="s">
        <v>609</v>
      </c>
      <c r="AL68" s="1077"/>
      <c r="AM68" s="1077"/>
      <c r="AN68" s="1077"/>
      <c r="AO68" s="1077"/>
      <c r="AP68" s="1077" t="s">
        <v>609</v>
      </c>
      <c r="AQ68" s="1077"/>
      <c r="AR68" s="1077"/>
      <c r="AS68" s="1077"/>
      <c r="AT68" s="1077"/>
      <c r="AU68" s="1077" t="s">
        <v>609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602</v>
      </c>
      <c r="C69" s="1070"/>
      <c r="D69" s="1070"/>
      <c r="E69" s="1070"/>
      <c r="F69" s="1070"/>
      <c r="G69" s="1070"/>
      <c r="H69" s="1070"/>
      <c r="I69" s="1070"/>
      <c r="J69" s="1070"/>
      <c r="K69" s="1070"/>
      <c r="L69" s="1070"/>
      <c r="M69" s="1070"/>
      <c r="N69" s="1070"/>
      <c r="O69" s="1070"/>
      <c r="P69" s="1071"/>
      <c r="Q69" s="1072">
        <v>86</v>
      </c>
      <c r="R69" s="1066"/>
      <c r="S69" s="1066"/>
      <c r="T69" s="1066"/>
      <c r="U69" s="1066"/>
      <c r="V69" s="1066">
        <v>70</v>
      </c>
      <c r="W69" s="1066"/>
      <c r="X69" s="1066"/>
      <c r="Y69" s="1066"/>
      <c r="Z69" s="1066"/>
      <c r="AA69" s="1066">
        <v>17</v>
      </c>
      <c r="AB69" s="1066"/>
      <c r="AC69" s="1066"/>
      <c r="AD69" s="1066"/>
      <c r="AE69" s="1066"/>
      <c r="AF69" s="1066">
        <v>17</v>
      </c>
      <c r="AG69" s="1066"/>
      <c r="AH69" s="1066"/>
      <c r="AI69" s="1066"/>
      <c r="AJ69" s="1066"/>
      <c r="AK69" s="1066" t="s">
        <v>609</v>
      </c>
      <c r="AL69" s="1066"/>
      <c r="AM69" s="1066"/>
      <c r="AN69" s="1066"/>
      <c r="AO69" s="1066"/>
      <c r="AP69" s="1066" t="s">
        <v>609</v>
      </c>
      <c r="AQ69" s="1066"/>
      <c r="AR69" s="1066"/>
      <c r="AS69" s="1066"/>
      <c r="AT69" s="1066"/>
      <c r="AU69" s="1066" t="s">
        <v>609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603</v>
      </c>
      <c r="C70" s="1070"/>
      <c r="D70" s="1070"/>
      <c r="E70" s="1070"/>
      <c r="F70" s="1070"/>
      <c r="G70" s="1070"/>
      <c r="H70" s="1070"/>
      <c r="I70" s="1070"/>
      <c r="J70" s="1070"/>
      <c r="K70" s="1070"/>
      <c r="L70" s="1070"/>
      <c r="M70" s="1070"/>
      <c r="N70" s="1070"/>
      <c r="O70" s="1070"/>
      <c r="P70" s="1071"/>
      <c r="Q70" s="1072">
        <v>7102</v>
      </c>
      <c r="R70" s="1066"/>
      <c r="S70" s="1066"/>
      <c r="T70" s="1066"/>
      <c r="U70" s="1066"/>
      <c r="V70" s="1066">
        <v>6921</v>
      </c>
      <c r="W70" s="1066"/>
      <c r="X70" s="1066"/>
      <c r="Y70" s="1066"/>
      <c r="Z70" s="1066"/>
      <c r="AA70" s="1066">
        <v>181</v>
      </c>
      <c r="AB70" s="1066"/>
      <c r="AC70" s="1066"/>
      <c r="AD70" s="1066"/>
      <c r="AE70" s="1066"/>
      <c r="AF70" s="1066">
        <v>181</v>
      </c>
      <c r="AG70" s="1066"/>
      <c r="AH70" s="1066"/>
      <c r="AI70" s="1066"/>
      <c r="AJ70" s="1066"/>
      <c r="AK70" s="1066" t="s">
        <v>609</v>
      </c>
      <c r="AL70" s="1066"/>
      <c r="AM70" s="1066"/>
      <c r="AN70" s="1066"/>
      <c r="AO70" s="1066"/>
      <c r="AP70" s="1066" t="s">
        <v>609</v>
      </c>
      <c r="AQ70" s="1066"/>
      <c r="AR70" s="1066"/>
      <c r="AS70" s="1066"/>
      <c r="AT70" s="1066"/>
      <c r="AU70" s="1066" t="s">
        <v>609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604</v>
      </c>
      <c r="C71" s="1070"/>
      <c r="D71" s="1070"/>
      <c r="E71" s="1070"/>
      <c r="F71" s="1070"/>
      <c r="G71" s="1070"/>
      <c r="H71" s="1070"/>
      <c r="I71" s="1070"/>
      <c r="J71" s="1070"/>
      <c r="K71" s="1070"/>
      <c r="L71" s="1070"/>
      <c r="M71" s="1070"/>
      <c r="N71" s="1070"/>
      <c r="O71" s="1070"/>
      <c r="P71" s="1071"/>
      <c r="Q71" s="1072">
        <v>35</v>
      </c>
      <c r="R71" s="1066"/>
      <c r="S71" s="1066"/>
      <c r="T71" s="1066"/>
      <c r="U71" s="1066"/>
      <c r="V71" s="1066">
        <v>32</v>
      </c>
      <c r="W71" s="1066"/>
      <c r="X71" s="1066"/>
      <c r="Y71" s="1066"/>
      <c r="Z71" s="1066"/>
      <c r="AA71" s="1066">
        <v>3</v>
      </c>
      <c r="AB71" s="1066"/>
      <c r="AC71" s="1066"/>
      <c r="AD71" s="1066"/>
      <c r="AE71" s="1066"/>
      <c r="AF71" s="1066">
        <v>3</v>
      </c>
      <c r="AG71" s="1066"/>
      <c r="AH71" s="1066"/>
      <c r="AI71" s="1066"/>
      <c r="AJ71" s="1066"/>
      <c r="AK71" s="1066">
        <v>8</v>
      </c>
      <c r="AL71" s="1066"/>
      <c r="AM71" s="1066"/>
      <c r="AN71" s="1066"/>
      <c r="AO71" s="1066"/>
      <c r="AP71" s="1066" t="s">
        <v>609</v>
      </c>
      <c r="AQ71" s="1066"/>
      <c r="AR71" s="1066"/>
      <c r="AS71" s="1066"/>
      <c r="AT71" s="1066"/>
      <c r="AU71" s="1066" t="s">
        <v>609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605</v>
      </c>
      <c r="C72" s="1070"/>
      <c r="D72" s="1070"/>
      <c r="E72" s="1070"/>
      <c r="F72" s="1070"/>
      <c r="G72" s="1070"/>
      <c r="H72" s="1070"/>
      <c r="I72" s="1070"/>
      <c r="J72" s="1070"/>
      <c r="K72" s="1070"/>
      <c r="L72" s="1070"/>
      <c r="M72" s="1070"/>
      <c r="N72" s="1070"/>
      <c r="O72" s="1070"/>
      <c r="P72" s="1071"/>
      <c r="Q72" s="1072">
        <v>2954</v>
      </c>
      <c r="R72" s="1066"/>
      <c r="S72" s="1066"/>
      <c r="T72" s="1066"/>
      <c r="U72" s="1066"/>
      <c r="V72" s="1066">
        <v>2810</v>
      </c>
      <c r="W72" s="1066"/>
      <c r="X72" s="1066"/>
      <c r="Y72" s="1066"/>
      <c r="Z72" s="1066"/>
      <c r="AA72" s="1066">
        <v>143</v>
      </c>
      <c r="AB72" s="1066"/>
      <c r="AC72" s="1066"/>
      <c r="AD72" s="1066"/>
      <c r="AE72" s="1066"/>
      <c r="AF72" s="1066">
        <v>119</v>
      </c>
      <c r="AG72" s="1066"/>
      <c r="AH72" s="1066"/>
      <c r="AI72" s="1066"/>
      <c r="AJ72" s="1066"/>
      <c r="AK72" s="1066">
        <v>25</v>
      </c>
      <c r="AL72" s="1066"/>
      <c r="AM72" s="1066"/>
      <c r="AN72" s="1066"/>
      <c r="AO72" s="1066"/>
      <c r="AP72" s="1066">
        <v>847</v>
      </c>
      <c r="AQ72" s="1066"/>
      <c r="AR72" s="1066"/>
      <c r="AS72" s="1066"/>
      <c r="AT72" s="1066"/>
      <c r="AU72" s="1066">
        <v>12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606</v>
      </c>
      <c r="C73" s="1070"/>
      <c r="D73" s="1070"/>
      <c r="E73" s="1070"/>
      <c r="F73" s="1070"/>
      <c r="G73" s="1070"/>
      <c r="H73" s="1070"/>
      <c r="I73" s="1070"/>
      <c r="J73" s="1070"/>
      <c r="K73" s="1070"/>
      <c r="L73" s="1070"/>
      <c r="M73" s="1070"/>
      <c r="N73" s="1070"/>
      <c r="O73" s="1070"/>
      <c r="P73" s="1071"/>
      <c r="Q73" s="1072">
        <v>342</v>
      </c>
      <c r="R73" s="1066"/>
      <c r="S73" s="1066"/>
      <c r="T73" s="1066"/>
      <c r="U73" s="1066"/>
      <c r="V73" s="1066">
        <v>286</v>
      </c>
      <c r="W73" s="1066"/>
      <c r="X73" s="1066"/>
      <c r="Y73" s="1066"/>
      <c r="Z73" s="1066"/>
      <c r="AA73" s="1066">
        <v>56</v>
      </c>
      <c r="AB73" s="1066"/>
      <c r="AC73" s="1066"/>
      <c r="AD73" s="1066"/>
      <c r="AE73" s="1066"/>
      <c r="AF73" s="1066">
        <v>56</v>
      </c>
      <c r="AG73" s="1066"/>
      <c r="AH73" s="1066"/>
      <c r="AI73" s="1066"/>
      <c r="AJ73" s="1066"/>
      <c r="AK73" s="1066" t="s">
        <v>609</v>
      </c>
      <c r="AL73" s="1066"/>
      <c r="AM73" s="1066"/>
      <c r="AN73" s="1066"/>
      <c r="AO73" s="1066"/>
      <c r="AP73" s="1066" t="s">
        <v>609</v>
      </c>
      <c r="AQ73" s="1066"/>
      <c r="AR73" s="1066"/>
      <c r="AS73" s="1066"/>
      <c r="AT73" s="1066"/>
      <c r="AU73" s="1066" t="s">
        <v>609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607</v>
      </c>
      <c r="C74" s="1070"/>
      <c r="D74" s="1070"/>
      <c r="E74" s="1070"/>
      <c r="F74" s="1070"/>
      <c r="G74" s="1070"/>
      <c r="H74" s="1070"/>
      <c r="I74" s="1070"/>
      <c r="J74" s="1070"/>
      <c r="K74" s="1070"/>
      <c r="L74" s="1070"/>
      <c r="M74" s="1070"/>
      <c r="N74" s="1070"/>
      <c r="O74" s="1070"/>
      <c r="P74" s="1071"/>
      <c r="Q74" s="1072">
        <v>157056</v>
      </c>
      <c r="R74" s="1066"/>
      <c r="S74" s="1066"/>
      <c r="T74" s="1066"/>
      <c r="U74" s="1066"/>
      <c r="V74" s="1066">
        <v>149362</v>
      </c>
      <c r="W74" s="1066"/>
      <c r="X74" s="1066"/>
      <c r="Y74" s="1066"/>
      <c r="Z74" s="1066"/>
      <c r="AA74" s="1066">
        <v>7694</v>
      </c>
      <c r="AB74" s="1066"/>
      <c r="AC74" s="1066"/>
      <c r="AD74" s="1066"/>
      <c r="AE74" s="1066"/>
      <c r="AF74" s="1066">
        <v>7694</v>
      </c>
      <c r="AG74" s="1066"/>
      <c r="AH74" s="1066"/>
      <c r="AI74" s="1066"/>
      <c r="AJ74" s="1066"/>
      <c r="AK74" s="1066">
        <v>1365</v>
      </c>
      <c r="AL74" s="1066"/>
      <c r="AM74" s="1066"/>
      <c r="AN74" s="1066"/>
      <c r="AO74" s="1066"/>
      <c r="AP74" s="1066" t="s">
        <v>609</v>
      </c>
      <c r="AQ74" s="1066"/>
      <c r="AR74" s="1066"/>
      <c r="AS74" s="1066"/>
      <c r="AT74" s="1066"/>
      <c r="AU74" s="1066" t="s">
        <v>609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399</v>
      </c>
      <c r="B88" s="1039" t="s">
        <v>439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8074</v>
      </c>
      <c r="AG88" s="1054"/>
      <c r="AH88" s="1054"/>
      <c r="AI88" s="1054"/>
      <c r="AJ88" s="1054"/>
      <c r="AK88" s="1058"/>
      <c r="AL88" s="1058"/>
      <c r="AM88" s="1058"/>
      <c r="AN88" s="1058"/>
      <c r="AO88" s="1058"/>
      <c r="AP88" s="1054">
        <v>847</v>
      </c>
      <c r="AQ88" s="1054"/>
      <c r="AR88" s="1054"/>
      <c r="AS88" s="1054"/>
      <c r="AT88" s="1054"/>
      <c r="AU88" s="1054">
        <v>12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39" t="s">
        <v>440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v>2</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441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442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448</v>
      </c>
      <c r="AB109" s="989"/>
      <c r="AC109" s="989"/>
      <c r="AD109" s="989"/>
      <c r="AE109" s="990"/>
      <c r="AF109" s="991" t="s">
        <v>449</v>
      </c>
      <c r="AG109" s="989"/>
      <c r="AH109" s="989"/>
      <c r="AI109" s="989"/>
      <c r="AJ109" s="990"/>
      <c r="AK109" s="991" t="s">
        <v>315</v>
      </c>
      <c r="AL109" s="989"/>
      <c r="AM109" s="989"/>
      <c r="AN109" s="989"/>
      <c r="AO109" s="990"/>
      <c r="AP109" s="991" t="s">
        <v>450</v>
      </c>
      <c r="AQ109" s="989"/>
      <c r="AR109" s="989"/>
      <c r="AS109" s="989"/>
      <c r="AT109" s="1020"/>
      <c r="AU109" s="988" t="s">
        <v>447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448</v>
      </c>
      <c r="BR109" s="989"/>
      <c r="BS109" s="989"/>
      <c r="BT109" s="989"/>
      <c r="BU109" s="990"/>
      <c r="BV109" s="991" t="s">
        <v>449</v>
      </c>
      <c r="BW109" s="989"/>
      <c r="BX109" s="989"/>
      <c r="BY109" s="989"/>
      <c r="BZ109" s="990"/>
      <c r="CA109" s="991" t="s">
        <v>315</v>
      </c>
      <c r="CB109" s="989"/>
      <c r="CC109" s="989"/>
      <c r="CD109" s="989"/>
      <c r="CE109" s="990"/>
      <c r="CF109" s="1027" t="s">
        <v>450</v>
      </c>
      <c r="CG109" s="1027"/>
      <c r="CH109" s="1027"/>
      <c r="CI109" s="1027"/>
      <c r="CJ109" s="1027"/>
      <c r="CK109" s="991" t="s">
        <v>451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448</v>
      </c>
      <c r="DH109" s="989"/>
      <c r="DI109" s="989"/>
      <c r="DJ109" s="989"/>
      <c r="DK109" s="990"/>
      <c r="DL109" s="991" t="s">
        <v>449</v>
      </c>
      <c r="DM109" s="989"/>
      <c r="DN109" s="989"/>
      <c r="DO109" s="989"/>
      <c r="DP109" s="990"/>
      <c r="DQ109" s="991" t="s">
        <v>315</v>
      </c>
      <c r="DR109" s="989"/>
      <c r="DS109" s="989"/>
      <c r="DT109" s="989"/>
      <c r="DU109" s="990"/>
      <c r="DV109" s="991" t="s">
        <v>450</v>
      </c>
      <c r="DW109" s="989"/>
      <c r="DX109" s="989"/>
      <c r="DY109" s="989"/>
      <c r="DZ109" s="1020"/>
    </row>
    <row r="110" spans="1:131" s="248" customFormat="1" ht="26.25" customHeight="1" x14ac:dyDescent="0.15">
      <c r="A110" s="891" t="s">
        <v>452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585351</v>
      </c>
      <c r="AB110" s="982"/>
      <c r="AC110" s="982"/>
      <c r="AD110" s="982"/>
      <c r="AE110" s="983"/>
      <c r="AF110" s="984">
        <v>601132</v>
      </c>
      <c r="AG110" s="982"/>
      <c r="AH110" s="982"/>
      <c r="AI110" s="982"/>
      <c r="AJ110" s="983"/>
      <c r="AK110" s="984">
        <v>640323</v>
      </c>
      <c r="AL110" s="982"/>
      <c r="AM110" s="982"/>
      <c r="AN110" s="982"/>
      <c r="AO110" s="983"/>
      <c r="AP110" s="985">
        <v>19.600000000000001</v>
      </c>
      <c r="AQ110" s="986"/>
      <c r="AR110" s="986"/>
      <c r="AS110" s="986"/>
      <c r="AT110" s="987"/>
      <c r="AU110" s="1021" t="s">
        <v>73</v>
      </c>
      <c r="AV110" s="1022"/>
      <c r="AW110" s="1022"/>
      <c r="AX110" s="1022"/>
      <c r="AY110" s="1022"/>
      <c r="AZ110" s="947" t="s">
        <v>453</v>
      </c>
      <c r="BA110" s="892"/>
      <c r="BB110" s="892"/>
      <c r="BC110" s="892"/>
      <c r="BD110" s="892"/>
      <c r="BE110" s="892"/>
      <c r="BF110" s="892"/>
      <c r="BG110" s="892"/>
      <c r="BH110" s="892"/>
      <c r="BI110" s="892"/>
      <c r="BJ110" s="892"/>
      <c r="BK110" s="892"/>
      <c r="BL110" s="892"/>
      <c r="BM110" s="892"/>
      <c r="BN110" s="892"/>
      <c r="BO110" s="892"/>
      <c r="BP110" s="893"/>
      <c r="BQ110" s="948">
        <v>6323222</v>
      </c>
      <c r="BR110" s="929"/>
      <c r="BS110" s="929"/>
      <c r="BT110" s="929"/>
      <c r="BU110" s="929"/>
      <c r="BV110" s="929">
        <v>6539823</v>
      </c>
      <c r="BW110" s="929"/>
      <c r="BX110" s="929"/>
      <c r="BY110" s="929"/>
      <c r="BZ110" s="929"/>
      <c r="CA110" s="929">
        <v>6603213</v>
      </c>
      <c r="CB110" s="929"/>
      <c r="CC110" s="929"/>
      <c r="CD110" s="929"/>
      <c r="CE110" s="929"/>
      <c r="CF110" s="953">
        <v>202.3</v>
      </c>
      <c r="CG110" s="954"/>
      <c r="CH110" s="954"/>
      <c r="CI110" s="954"/>
      <c r="CJ110" s="954"/>
      <c r="CK110" s="1017" t="s">
        <v>454</v>
      </c>
      <c r="CL110" s="903"/>
      <c r="CM110" s="978" t="s">
        <v>455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456</v>
      </c>
      <c r="DH110" s="929"/>
      <c r="DI110" s="929"/>
      <c r="DJ110" s="929"/>
      <c r="DK110" s="929"/>
      <c r="DL110" s="929" t="s">
        <v>456</v>
      </c>
      <c r="DM110" s="929"/>
      <c r="DN110" s="929"/>
      <c r="DO110" s="929"/>
      <c r="DP110" s="929"/>
      <c r="DQ110" s="929" t="s">
        <v>401</v>
      </c>
      <c r="DR110" s="929"/>
      <c r="DS110" s="929"/>
      <c r="DT110" s="929"/>
      <c r="DU110" s="929"/>
      <c r="DV110" s="930" t="s">
        <v>401</v>
      </c>
      <c r="DW110" s="930"/>
      <c r="DX110" s="930"/>
      <c r="DY110" s="930"/>
      <c r="DZ110" s="931"/>
    </row>
    <row r="111" spans="1:131" s="248" customFormat="1" ht="26.25" customHeight="1" x14ac:dyDescent="0.15">
      <c r="A111" s="858" t="s">
        <v>457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458</v>
      </c>
      <c r="AB111" s="1010"/>
      <c r="AC111" s="1010"/>
      <c r="AD111" s="1010"/>
      <c r="AE111" s="1011"/>
      <c r="AF111" s="1012" t="s">
        <v>459</v>
      </c>
      <c r="AG111" s="1010"/>
      <c r="AH111" s="1010"/>
      <c r="AI111" s="1010"/>
      <c r="AJ111" s="1011"/>
      <c r="AK111" s="1012" t="s">
        <v>456</v>
      </c>
      <c r="AL111" s="1010"/>
      <c r="AM111" s="1010"/>
      <c r="AN111" s="1010"/>
      <c r="AO111" s="1011"/>
      <c r="AP111" s="1013" t="s">
        <v>401</v>
      </c>
      <c r="AQ111" s="1014"/>
      <c r="AR111" s="1014"/>
      <c r="AS111" s="1014"/>
      <c r="AT111" s="1015"/>
      <c r="AU111" s="1023"/>
      <c r="AV111" s="1024"/>
      <c r="AW111" s="1024"/>
      <c r="AX111" s="1024"/>
      <c r="AY111" s="1024"/>
      <c r="AZ111" s="899" t="s">
        <v>460</v>
      </c>
      <c r="BA111" s="834"/>
      <c r="BB111" s="834"/>
      <c r="BC111" s="834"/>
      <c r="BD111" s="834"/>
      <c r="BE111" s="834"/>
      <c r="BF111" s="834"/>
      <c r="BG111" s="834"/>
      <c r="BH111" s="834"/>
      <c r="BI111" s="834"/>
      <c r="BJ111" s="834"/>
      <c r="BK111" s="834"/>
      <c r="BL111" s="834"/>
      <c r="BM111" s="834"/>
      <c r="BN111" s="834"/>
      <c r="BO111" s="834"/>
      <c r="BP111" s="835"/>
      <c r="BQ111" s="900" t="s">
        <v>456</v>
      </c>
      <c r="BR111" s="901"/>
      <c r="BS111" s="901"/>
      <c r="BT111" s="901"/>
      <c r="BU111" s="901"/>
      <c r="BV111" s="901" t="s">
        <v>401</v>
      </c>
      <c r="BW111" s="901"/>
      <c r="BX111" s="901"/>
      <c r="BY111" s="901"/>
      <c r="BZ111" s="901"/>
      <c r="CA111" s="901" t="s">
        <v>458</v>
      </c>
      <c r="CB111" s="901"/>
      <c r="CC111" s="901"/>
      <c r="CD111" s="901"/>
      <c r="CE111" s="901"/>
      <c r="CF111" s="962" t="s">
        <v>401</v>
      </c>
      <c r="CG111" s="963"/>
      <c r="CH111" s="963"/>
      <c r="CI111" s="963"/>
      <c r="CJ111" s="963"/>
      <c r="CK111" s="1018"/>
      <c r="CL111" s="905"/>
      <c r="CM111" s="908" t="s">
        <v>461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458</v>
      </c>
      <c r="DH111" s="901"/>
      <c r="DI111" s="901"/>
      <c r="DJ111" s="901"/>
      <c r="DK111" s="901"/>
      <c r="DL111" s="901" t="s">
        <v>401</v>
      </c>
      <c r="DM111" s="901"/>
      <c r="DN111" s="901"/>
      <c r="DO111" s="901"/>
      <c r="DP111" s="901"/>
      <c r="DQ111" s="901" t="s">
        <v>401</v>
      </c>
      <c r="DR111" s="901"/>
      <c r="DS111" s="901"/>
      <c r="DT111" s="901"/>
      <c r="DU111" s="901"/>
      <c r="DV111" s="878" t="s">
        <v>401</v>
      </c>
      <c r="DW111" s="878"/>
      <c r="DX111" s="878"/>
      <c r="DY111" s="878"/>
      <c r="DZ111" s="879"/>
    </row>
    <row r="112" spans="1:131" s="248" customFormat="1" ht="26.25" customHeight="1" x14ac:dyDescent="0.15">
      <c r="A112" s="1003" t="s">
        <v>462</v>
      </c>
      <c r="B112" s="1004"/>
      <c r="C112" s="834" t="s">
        <v>463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247</v>
      </c>
      <c r="AB112" s="864"/>
      <c r="AC112" s="864"/>
      <c r="AD112" s="864"/>
      <c r="AE112" s="865"/>
      <c r="AF112" s="866" t="s">
        <v>456</v>
      </c>
      <c r="AG112" s="864"/>
      <c r="AH112" s="864"/>
      <c r="AI112" s="864"/>
      <c r="AJ112" s="865"/>
      <c r="AK112" s="866" t="s">
        <v>401</v>
      </c>
      <c r="AL112" s="864"/>
      <c r="AM112" s="864"/>
      <c r="AN112" s="864"/>
      <c r="AO112" s="865"/>
      <c r="AP112" s="911" t="s">
        <v>401</v>
      </c>
      <c r="AQ112" s="912"/>
      <c r="AR112" s="912"/>
      <c r="AS112" s="912"/>
      <c r="AT112" s="913"/>
      <c r="AU112" s="1023"/>
      <c r="AV112" s="1024"/>
      <c r="AW112" s="1024"/>
      <c r="AX112" s="1024"/>
      <c r="AY112" s="1024"/>
      <c r="AZ112" s="899" t="s">
        <v>464</v>
      </c>
      <c r="BA112" s="834"/>
      <c r="BB112" s="834"/>
      <c r="BC112" s="834"/>
      <c r="BD112" s="834"/>
      <c r="BE112" s="834"/>
      <c r="BF112" s="834"/>
      <c r="BG112" s="834"/>
      <c r="BH112" s="834"/>
      <c r="BI112" s="834"/>
      <c r="BJ112" s="834"/>
      <c r="BK112" s="834"/>
      <c r="BL112" s="834"/>
      <c r="BM112" s="834"/>
      <c r="BN112" s="834"/>
      <c r="BO112" s="834"/>
      <c r="BP112" s="835"/>
      <c r="BQ112" s="900">
        <v>2639705</v>
      </c>
      <c r="BR112" s="901"/>
      <c r="BS112" s="901"/>
      <c r="BT112" s="901"/>
      <c r="BU112" s="901"/>
      <c r="BV112" s="901">
        <v>2613668</v>
      </c>
      <c r="BW112" s="901"/>
      <c r="BX112" s="901"/>
      <c r="BY112" s="901"/>
      <c r="BZ112" s="901"/>
      <c r="CA112" s="901">
        <v>2457976</v>
      </c>
      <c r="CB112" s="901"/>
      <c r="CC112" s="901"/>
      <c r="CD112" s="901"/>
      <c r="CE112" s="901"/>
      <c r="CF112" s="962">
        <v>75.3</v>
      </c>
      <c r="CG112" s="963"/>
      <c r="CH112" s="963"/>
      <c r="CI112" s="963"/>
      <c r="CJ112" s="963"/>
      <c r="CK112" s="1018"/>
      <c r="CL112" s="905"/>
      <c r="CM112" s="908" t="s">
        <v>465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458</v>
      </c>
      <c r="DH112" s="901"/>
      <c r="DI112" s="901"/>
      <c r="DJ112" s="901"/>
      <c r="DK112" s="901"/>
      <c r="DL112" s="901" t="s">
        <v>456</v>
      </c>
      <c r="DM112" s="901"/>
      <c r="DN112" s="901"/>
      <c r="DO112" s="901"/>
      <c r="DP112" s="901"/>
      <c r="DQ112" s="901" t="s">
        <v>401</v>
      </c>
      <c r="DR112" s="901"/>
      <c r="DS112" s="901"/>
      <c r="DT112" s="901"/>
      <c r="DU112" s="901"/>
      <c r="DV112" s="878" t="s">
        <v>401</v>
      </c>
      <c r="DW112" s="878"/>
      <c r="DX112" s="878"/>
      <c r="DY112" s="878"/>
      <c r="DZ112" s="879"/>
    </row>
    <row r="113" spans="1:130" s="248" customFormat="1" ht="26.25" customHeight="1" x14ac:dyDescent="0.15">
      <c r="A113" s="1005"/>
      <c r="B113" s="1006"/>
      <c r="C113" s="834" t="s">
        <v>466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303420</v>
      </c>
      <c r="AB113" s="1010"/>
      <c r="AC113" s="1010"/>
      <c r="AD113" s="1010"/>
      <c r="AE113" s="1011"/>
      <c r="AF113" s="1012">
        <v>305716</v>
      </c>
      <c r="AG113" s="1010"/>
      <c r="AH113" s="1010"/>
      <c r="AI113" s="1010"/>
      <c r="AJ113" s="1011"/>
      <c r="AK113" s="1012">
        <v>296136</v>
      </c>
      <c r="AL113" s="1010"/>
      <c r="AM113" s="1010"/>
      <c r="AN113" s="1010"/>
      <c r="AO113" s="1011"/>
      <c r="AP113" s="1013">
        <v>9.1</v>
      </c>
      <c r="AQ113" s="1014"/>
      <c r="AR113" s="1014"/>
      <c r="AS113" s="1014"/>
      <c r="AT113" s="1015"/>
      <c r="AU113" s="1023"/>
      <c r="AV113" s="1024"/>
      <c r="AW113" s="1024"/>
      <c r="AX113" s="1024"/>
      <c r="AY113" s="1024"/>
      <c r="AZ113" s="899" t="s">
        <v>467</v>
      </c>
      <c r="BA113" s="834"/>
      <c r="BB113" s="834"/>
      <c r="BC113" s="834"/>
      <c r="BD113" s="834"/>
      <c r="BE113" s="834"/>
      <c r="BF113" s="834"/>
      <c r="BG113" s="834"/>
      <c r="BH113" s="834"/>
      <c r="BI113" s="834"/>
      <c r="BJ113" s="834"/>
      <c r="BK113" s="834"/>
      <c r="BL113" s="834"/>
      <c r="BM113" s="834"/>
      <c r="BN113" s="834"/>
      <c r="BO113" s="834"/>
      <c r="BP113" s="835"/>
      <c r="BQ113" s="900">
        <v>35651</v>
      </c>
      <c r="BR113" s="901"/>
      <c r="BS113" s="901"/>
      <c r="BT113" s="901"/>
      <c r="BU113" s="901"/>
      <c r="BV113" s="901">
        <v>22080</v>
      </c>
      <c r="BW113" s="901"/>
      <c r="BX113" s="901"/>
      <c r="BY113" s="901"/>
      <c r="BZ113" s="901"/>
      <c r="CA113" s="901">
        <v>11944</v>
      </c>
      <c r="CB113" s="901"/>
      <c r="CC113" s="901"/>
      <c r="CD113" s="901"/>
      <c r="CE113" s="901"/>
      <c r="CF113" s="962">
        <v>0.4</v>
      </c>
      <c r="CG113" s="963"/>
      <c r="CH113" s="963"/>
      <c r="CI113" s="963"/>
      <c r="CJ113" s="963"/>
      <c r="CK113" s="1018"/>
      <c r="CL113" s="905"/>
      <c r="CM113" s="908" t="s">
        <v>468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459</v>
      </c>
      <c r="DH113" s="864"/>
      <c r="DI113" s="864"/>
      <c r="DJ113" s="864"/>
      <c r="DK113" s="865"/>
      <c r="DL113" s="866" t="s">
        <v>401</v>
      </c>
      <c r="DM113" s="864"/>
      <c r="DN113" s="864"/>
      <c r="DO113" s="864"/>
      <c r="DP113" s="865"/>
      <c r="DQ113" s="866" t="s">
        <v>456</v>
      </c>
      <c r="DR113" s="864"/>
      <c r="DS113" s="864"/>
      <c r="DT113" s="864"/>
      <c r="DU113" s="865"/>
      <c r="DV113" s="911" t="s">
        <v>456</v>
      </c>
      <c r="DW113" s="912"/>
      <c r="DX113" s="912"/>
      <c r="DY113" s="912"/>
      <c r="DZ113" s="913"/>
    </row>
    <row r="114" spans="1:130" s="248" customFormat="1" ht="26.25" customHeight="1" x14ac:dyDescent="0.15">
      <c r="A114" s="1005"/>
      <c r="B114" s="1006"/>
      <c r="C114" s="834" t="s">
        <v>469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8351</v>
      </c>
      <c r="AB114" s="864"/>
      <c r="AC114" s="864"/>
      <c r="AD114" s="864"/>
      <c r="AE114" s="865"/>
      <c r="AF114" s="866">
        <v>13127</v>
      </c>
      <c r="AG114" s="864"/>
      <c r="AH114" s="864"/>
      <c r="AI114" s="864"/>
      <c r="AJ114" s="865"/>
      <c r="AK114" s="866">
        <v>10494</v>
      </c>
      <c r="AL114" s="864"/>
      <c r="AM114" s="864"/>
      <c r="AN114" s="864"/>
      <c r="AO114" s="865"/>
      <c r="AP114" s="911">
        <v>0.3</v>
      </c>
      <c r="AQ114" s="912"/>
      <c r="AR114" s="912"/>
      <c r="AS114" s="912"/>
      <c r="AT114" s="913"/>
      <c r="AU114" s="1023"/>
      <c r="AV114" s="1024"/>
      <c r="AW114" s="1024"/>
      <c r="AX114" s="1024"/>
      <c r="AY114" s="1024"/>
      <c r="AZ114" s="899" t="s">
        <v>470</v>
      </c>
      <c r="BA114" s="834"/>
      <c r="BB114" s="834"/>
      <c r="BC114" s="834"/>
      <c r="BD114" s="834"/>
      <c r="BE114" s="834"/>
      <c r="BF114" s="834"/>
      <c r="BG114" s="834"/>
      <c r="BH114" s="834"/>
      <c r="BI114" s="834"/>
      <c r="BJ114" s="834"/>
      <c r="BK114" s="834"/>
      <c r="BL114" s="834"/>
      <c r="BM114" s="834"/>
      <c r="BN114" s="834"/>
      <c r="BO114" s="834"/>
      <c r="BP114" s="835"/>
      <c r="BQ114" s="900">
        <v>623605</v>
      </c>
      <c r="BR114" s="901"/>
      <c r="BS114" s="901"/>
      <c r="BT114" s="901"/>
      <c r="BU114" s="901"/>
      <c r="BV114" s="901">
        <v>654555</v>
      </c>
      <c r="BW114" s="901"/>
      <c r="BX114" s="901"/>
      <c r="BY114" s="901"/>
      <c r="BZ114" s="901"/>
      <c r="CA114" s="901">
        <v>616292</v>
      </c>
      <c r="CB114" s="901"/>
      <c r="CC114" s="901"/>
      <c r="CD114" s="901"/>
      <c r="CE114" s="901"/>
      <c r="CF114" s="962">
        <v>18.899999999999999</v>
      </c>
      <c r="CG114" s="963"/>
      <c r="CH114" s="963"/>
      <c r="CI114" s="963"/>
      <c r="CJ114" s="963"/>
      <c r="CK114" s="1018"/>
      <c r="CL114" s="905"/>
      <c r="CM114" s="908" t="s">
        <v>471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456</v>
      </c>
      <c r="DH114" s="864"/>
      <c r="DI114" s="864"/>
      <c r="DJ114" s="864"/>
      <c r="DK114" s="865"/>
      <c r="DL114" s="866" t="s">
        <v>401</v>
      </c>
      <c r="DM114" s="864"/>
      <c r="DN114" s="864"/>
      <c r="DO114" s="864"/>
      <c r="DP114" s="865"/>
      <c r="DQ114" s="866" t="s">
        <v>458</v>
      </c>
      <c r="DR114" s="864"/>
      <c r="DS114" s="864"/>
      <c r="DT114" s="864"/>
      <c r="DU114" s="865"/>
      <c r="DV114" s="911" t="s">
        <v>459</v>
      </c>
      <c r="DW114" s="912"/>
      <c r="DX114" s="912"/>
      <c r="DY114" s="912"/>
      <c r="DZ114" s="913"/>
    </row>
    <row r="115" spans="1:130" s="248" customFormat="1" ht="26.25" customHeight="1" x14ac:dyDescent="0.15">
      <c r="A115" s="1005"/>
      <c r="B115" s="1006"/>
      <c r="C115" s="834" t="s">
        <v>472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456</v>
      </c>
      <c r="AB115" s="1010"/>
      <c r="AC115" s="1010"/>
      <c r="AD115" s="1010"/>
      <c r="AE115" s="1011"/>
      <c r="AF115" s="1012" t="s">
        <v>247</v>
      </c>
      <c r="AG115" s="1010"/>
      <c r="AH115" s="1010"/>
      <c r="AI115" s="1010"/>
      <c r="AJ115" s="1011"/>
      <c r="AK115" s="1012" t="s">
        <v>247</v>
      </c>
      <c r="AL115" s="1010"/>
      <c r="AM115" s="1010"/>
      <c r="AN115" s="1010"/>
      <c r="AO115" s="1011"/>
      <c r="AP115" s="1013" t="s">
        <v>456</v>
      </c>
      <c r="AQ115" s="1014"/>
      <c r="AR115" s="1014"/>
      <c r="AS115" s="1014"/>
      <c r="AT115" s="1015"/>
      <c r="AU115" s="1023"/>
      <c r="AV115" s="1024"/>
      <c r="AW115" s="1024"/>
      <c r="AX115" s="1024"/>
      <c r="AY115" s="1024"/>
      <c r="AZ115" s="899" t="s">
        <v>473</v>
      </c>
      <c r="BA115" s="834"/>
      <c r="BB115" s="834"/>
      <c r="BC115" s="834"/>
      <c r="BD115" s="834"/>
      <c r="BE115" s="834"/>
      <c r="BF115" s="834"/>
      <c r="BG115" s="834"/>
      <c r="BH115" s="834"/>
      <c r="BI115" s="834"/>
      <c r="BJ115" s="834"/>
      <c r="BK115" s="834"/>
      <c r="BL115" s="834"/>
      <c r="BM115" s="834"/>
      <c r="BN115" s="834"/>
      <c r="BO115" s="834"/>
      <c r="BP115" s="835"/>
      <c r="BQ115" s="900" t="s">
        <v>401</v>
      </c>
      <c r="BR115" s="901"/>
      <c r="BS115" s="901"/>
      <c r="BT115" s="901"/>
      <c r="BU115" s="901"/>
      <c r="BV115" s="901" t="s">
        <v>456</v>
      </c>
      <c r="BW115" s="901"/>
      <c r="BX115" s="901"/>
      <c r="BY115" s="901"/>
      <c r="BZ115" s="901"/>
      <c r="CA115" s="901" t="s">
        <v>401</v>
      </c>
      <c r="CB115" s="901"/>
      <c r="CC115" s="901"/>
      <c r="CD115" s="901"/>
      <c r="CE115" s="901"/>
      <c r="CF115" s="962" t="s">
        <v>401</v>
      </c>
      <c r="CG115" s="963"/>
      <c r="CH115" s="963"/>
      <c r="CI115" s="963"/>
      <c r="CJ115" s="963"/>
      <c r="CK115" s="1018"/>
      <c r="CL115" s="905"/>
      <c r="CM115" s="899" t="s">
        <v>474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401</v>
      </c>
      <c r="DH115" s="864"/>
      <c r="DI115" s="864"/>
      <c r="DJ115" s="864"/>
      <c r="DK115" s="865"/>
      <c r="DL115" s="866" t="s">
        <v>401</v>
      </c>
      <c r="DM115" s="864"/>
      <c r="DN115" s="864"/>
      <c r="DO115" s="864"/>
      <c r="DP115" s="865"/>
      <c r="DQ115" s="866" t="s">
        <v>456</v>
      </c>
      <c r="DR115" s="864"/>
      <c r="DS115" s="864"/>
      <c r="DT115" s="864"/>
      <c r="DU115" s="865"/>
      <c r="DV115" s="911" t="s">
        <v>458</v>
      </c>
      <c r="DW115" s="912"/>
      <c r="DX115" s="912"/>
      <c r="DY115" s="912"/>
      <c r="DZ115" s="913"/>
    </row>
    <row r="116" spans="1:130" s="248" customFormat="1" ht="26.25" customHeight="1" x14ac:dyDescent="0.15">
      <c r="A116" s="1007"/>
      <c r="B116" s="1008"/>
      <c r="C116" s="967" t="s">
        <v>475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401</v>
      </c>
      <c r="AB116" s="864"/>
      <c r="AC116" s="864"/>
      <c r="AD116" s="864"/>
      <c r="AE116" s="865"/>
      <c r="AF116" s="866" t="s">
        <v>401</v>
      </c>
      <c r="AG116" s="864"/>
      <c r="AH116" s="864"/>
      <c r="AI116" s="864"/>
      <c r="AJ116" s="865"/>
      <c r="AK116" s="866" t="s">
        <v>456</v>
      </c>
      <c r="AL116" s="864"/>
      <c r="AM116" s="864"/>
      <c r="AN116" s="864"/>
      <c r="AO116" s="865"/>
      <c r="AP116" s="911" t="s">
        <v>459</v>
      </c>
      <c r="AQ116" s="912"/>
      <c r="AR116" s="912"/>
      <c r="AS116" s="912"/>
      <c r="AT116" s="913"/>
      <c r="AU116" s="1023"/>
      <c r="AV116" s="1024"/>
      <c r="AW116" s="1024"/>
      <c r="AX116" s="1024"/>
      <c r="AY116" s="1024"/>
      <c r="AZ116" s="950" t="s">
        <v>476</v>
      </c>
      <c r="BA116" s="951"/>
      <c r="BB116" s="951"/>
      <c r="BC116" s="951"/>
      <c r="BD116" s="951"/>
      <c r="BE116" s="951"/>
      <c r="BF116" s="951"/>
      <c r="BG116" s="951"/>
      <c r="BH116" s="951"/>
      <c r="BI116" s="951"/>
      <c r="BJ116" s="951"/>
      <c r="BK116" s="951"/>
      <c r="BL116" s="951"/>
      <c r="BM116" s="951"/>
      <c r="BN116" s="951"/>
      <c r="BO116" s="951"/>
      <c r="BP116" s="952"/>
      <c r="BQ116" s="900" t="s">
        <v>458</v>
      </c>
      <c r="BR116" s="901"/>
      <c r="BS116" s="901"/>
      <c r="BT116" s="901"/>
      <c r="BU116" s="901"/>
      <c r="BV116" s="901" t="s">
        <v>401</v>
      </c>
      <c r="BW116" s="901"/>
      <c r="BX116" s="901"/>
      <c r="BY116" s="901"/>
      <c r="BZ116" s="901"/>
      <c r="CA116" s="901" t="s">
        <v>401</v>
      </c>
      <c r="CB116" s="901"/>
      <c r="CC116" s="901"/>
      <c r="CD116" s="901"/>
      <c r="CE116" s="901"/>
      <c r="CF116" s="962" t="s">
        <v>401</v>
      </c>
      <c r="CG116" s="963"/>
      <c r="CH116" s="963"/>
      <c r="CI116" s="963"/>
      <c r="CJ116" s="963"/>
      <c r="CK116" s="1018"/>
      <c r="CL116" s="905"/>
      <c r="CM116" s="908" t="s">
        <v>477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401</v>
      </c>
      <c r="DH116" s="864"/>
      <c r="DI116" s="864"/>
      <c r="DJ116" s="864"/>
      <c r="DK116" s="865"/>
      <c r="DL116" s="866" t="s">
        <v>401</v>
      </c>
      <c r="DM116" s="864"/>
      <c r="DN116" s="864"/>
      <c r="DO116" s="864"/>
      <c r="DP116" s="865"/>
      <c r="DQ116" s="866" t="s">
        <v>401</v>
      </c>
      <c r="DR116" s="864"/>
      <c r="DS116" s="864"/>
      <c r="DT116" s="864"/>
      <c r="DU116" s="865"/>
      <c r="DV116" s="911" t="s">
        <v>430</v>
      </c>
      <c r="DW116" s="912"/>
      <c r="DX116" s="912"/>
      <c r="DY116" s="912"/>
      <c r="DZ116" s="913"/>
    </row>
    <row r="117" spans="1:130" s="248" customFormat="1" ht="26.25" customHeight="1" x14ac:dyDescent="0.15">
      <c r="A117" s="988" t="s">
        <v>193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478</v>
      </c>
      <c r="Z117" s="990"/>
      <c r="AA117" s="995">
        <v>897122</v>
      </c>
      <c r="AB117" s="996"/>
      <c r="AC117" s="996"/>
      <c r="AD117" s="996"/>
      <c r="AE117" s="997"/>
      <c r="AF117" s="998">
        <v>919975</v>
      </c>
      <c r="AG117" s="996"/>
      <c r="AH117" s="996"/>
      <c r="AI117" s="996"/>
      <c r="AJ117" s="997"/>
      <c r="AK117" s="998">
        <v>946953</v>
      </c>
      <c r="AL117" s="996"/>
      <c r="AM117" s="996"/>
      <c r="AN117" s="996"/>
      <c r="AO117" s="997"/>
      <c r="AP117" s="999"/>
      <c r="AQ117" s="1000"/>
      <c r="AR117" s="1000"/>
      <c r="AS117" s="1000"/>
      <c r="AT117" s="1001"/>
      <c r="AU117" s="1023"/>
      <c r="AV117" s="1024"/>
      <c r="AW117" s="1024"/>
      <c r="AX117" s="1024"/>
      <c r="AY117" s="1024"/>
      <c r="AZ117" s="950" t="s">
        <v>479</v>
      </c>
      <c r="BA117" s="951"/>
      <c r="BB117" s="951"/>
      <c r="BC117" s="951"/>
      <c r="BD117" s="951"/>
      <c r="BE117" s="951"/>
      <c r="BF117" s="951"/>
      <c r="BG117" s="951"/>
      <c r="BH117" s="951"/>
      <c r="BI117" s="951"/>
      <c r="BJ117" s="951"/>
      <c r="BK117" s="951"/>
      <c r="BL117" s="951"/>
      <c r="BM117" s="951"/>
      <c r="BN117" s="951"/>
      <c r="BO117" s="951"/>
      <c r="BP117" s="952"/>
      <c r="BQ117" s="900" t="s">
        <v>459</v>
      </c>
      <c r="BR117" s="901"/>
      <c r="BS117" s="901"/>
      <c r="BT117" s="901"/>
      <c r="BU117" s="901"/>
      <c r="BV117" s="901" t="s">
        <v>458</v>
      </c>
      <c r="BW117" s="901"/>
      <c r="BX117" s="901"/>
      <c r="BY117" s="901"/>
      <c r="BZ117" s="901"/>
      <c r="CA117" s="901" t="s">
        <v>456</v>
      </c>
      <c r="CB117" s="901"/>
      <c r="CC117" s="901"/>
      <c r="CD117" s="901"/>
      <c r="CE117" s="901"/>
      <c r="CF117" s="962" t="s">
        <v>459</v>
      </c>
      <c r="CG117" s="963"/>
      <c r="CH117" s="963"/>
      <c r="CI117" s="963"/>
      <c r="CJ117" s="963"/>
      <c r="CK117" s="1018"/>
      <c r="CL117" s="905"/>
      <c r="CM117" s="908" t="s">
        <v>480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458</v>
      </c>
      <c r="DH117" s="864"/>
      <c r="DI117" s="864"/>
      <c r="DJ117" s="864"/>
      <c r="DK117" s="865"/>
      <c r="DL117" s="866" t="s">
        <v>456</v>
      </c>
      <c r="DM117" s="864"/>
      <c r="DN117" s="864"/>
      <c r="DO117" s="864"/>
      <c r="DP117" s="865"/>
      <c r="DQ117" s="866" t="s">
        <v>401</v>
      </c>
      <c r="DR117" s="864"/>
      <c r="DS117" s="864"/>
      <c r="DT117" s="864"/>
      <c r="DU117" s="865"/>
      <c r="DV117" s="911" t="s">
        <v>458</v>
      </c>
      <c r="DW117" s="912"/>
      <c r="DX117" s="912"/>
      <c r="DY117" s="912"/>
      <c r="DZ117" s="913"/>
    </row>
    <row r="118" spans="1:130" s="248" customFormat="1" ht="26.25" customHeight="1" x14ac:dyDescent="0.15">
      <c r="A118" s="988" t="s">
        <v>451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448</v>
      </c>
      <c r="AB118" s="989"/>
      <c r="AC118" s="989"/>
      <c r="AD118" s="989"/>
      <c r="AE118" s="990"/>
      <c r="AF118" s="991" t="s">
        <v>449</v>
      </c>
      <c r="AG118" s="989"/>
      <c r="AH118" s="989"/>
      <c r="AI118" s="989"/>
      <c r="AJ118" s="990"/>
      <c r="AK118" s="991" t="s">
        <v>315</v>
      </c>
      <c r="AL118" s="989"/>
      <c r="AM118" s="989"/>
      <c r="AN118" s="989"/>
      <c r="AO118" s="990"/>
      <c r="AP118" s="992" t="s">
        <v>450</v>
      </c>
      <c r="AQ118" s="993"/>
      <c r="AR118" s="993"/>
      <c r="AS118" s="993"/>
      <c r="AT118" s="994"/>
      <c r="AU118" s="1023"/>
      <c r="AV118" s="1024"/>
      <c r="AW118" s="1024"/>
      <c r="AX118" s="1024"/>
      <c r="AY118" s="1024"/>
      <c r="AZ118" s="966" t="s">
        <v>481</v>
      </c>
      <c r="BA118" s="967"/>
      <c r="BB118" s="967"/>
      <c r="BC118" s="967"/>
      <c r="BD118" s="967"/>
      <c r="BE118" s="967"/>
      <c r="BF118" s="967"/>
      <c r="BG118" s="967"/>
      <c r="BH118" s="967"/>
      <c r="BI118" s="967"/>
      <c r="BJ118" s="967"/>
      <c r="BK118" s="967"/>
      <c r="BL118" s="967"/>
      <c r="BM118" s="967"/>
      <c r="BN118" s="967"/>
      <c r="BO118" s="967"/>
      <c r="BP118" s="968"/>
      <c r="BQ118" s="969" t="s">
        <v>458</v>
      </c>
      <c r="BR118" s="932"/>
      <c r="BS118" s="932"/>
      <c r="BT118" s="932"/>
      <c r="BU118" s="932"/>
      <c r="BV118" s="932" t="s">
        <v>401</v>
      </c>
      <c r="BW118" s="932"/>
      <c r="BX118" s="932"/>
      <c r="BY118" s="932"/>
      <c r="BZ118" s="932"/>
      <c r="CA118" s="932" t="s">
        <v>458</v>
      </c>
      <c r="CB118" s="932"/>
      <c r="CC118" s="932"/>
      <c r="CD118" s="932"/>
      <c r="CE118" s="932"/>
      <c r="CF118" s="962" t="s">
        <v>401</v>
      </c>
      <c r="CG118" s="963"/>
      <c r="CH118" s="963"/>
      <c r="CI118" s="963"/>
      <c r="CJ118" s="963"/>
      <c r="CK118" s="1018"/>
      <c r="CL118" s="905"/>
      <c r="CM118" s="908" t="s">
        <v>482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401</v>
      </c>
      <c r="DH118" s="864"/>
      <c r="DI118" s="864"/>
      <c r="DJ118" s="864"/>
      <c r="DK118" s="865"/>
      <c r="DL118" s="866" t="s">
        <v>456</v>
      </c>
      <c r="DM118" s="864"/>
      <c r="DN118" s="864"/>
      <c r="DO118" s="864"/>
      <c r="DP118" s="865"/>
      <c r="DQ118" s="866" t="s">
        <v>401</v>
      </c>
      <c r="DR118" s="864"/>
      <c r="DS118" s="864"/>
      <c r="DT118" s="864"/>
      <c r="DU118" s="865"/>
      <c r="DV118" s="911" t="s">
        <v>456</v>
      </c>
      <c r="DW118" s="912"/>
      <c r="DX118" s="912"/>
      <c r="DY118" s="912"/>
      <c r="DZ118" s="913"/>
    </row>
    <row r="119" spans="1:130" s="248" customFormat="1" ht="26.25" customHeight="1" x14ac:dyDescent="0.15">
      <c r="A119" s="902" t="s">
        <v>454</v>
      </c>
      <c r="B119" s="903"/>
      <c r="C119" s="978" t="s">
        <v>455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458</v>
      </c>
      <c r="AB119" s="982"/>
      <c r="AC119" s="982"/>
      <c r="AD119" s="982"/>
      <c r="AE119" s="983"/>
      <c r="AF119" s="984" t="s">
        <v>456</v>
      </c>
      <c r="AG119" s="982"/>
      <c r="AH119" s="982"/>
      <c r="AI119" s="982"/>
      <c r="AJ119" s="983"/>
      <c r="AK119" s="984" t="s">
        <v>456</v>
      </c>
      <c r="AL119" s="982"/>
      <c r="AM119" s="982"/>
      <c r="AN119" s="982"/>
      <c r="AO119" s="983"/>
      <c r="AP119" s="985" t="s">
        <v>401</v>
      </c>
      <c r="AQ119" s="986"/>
      <c r="AR119" s="986"/>
      <c r="AS119" s="986"/>
      <c r="AT119" s="987"/>
      <c r="AU119" s="1025"/>
      <c r="AV119" s="1026"/>
      <c r="AW119" s="1026"/>
      <c r="AX119" s="1026"/>
      <c r="AY119" s="1026"/>
      <c r="AZ119" s="279" t="s">
        <v>193</v>
      </c>
      <c r="BA119" s="279"/>
      <c r="BB119" s="279"/>
      <c r="BC119" s="279"/>
      <c r="BD119" s="279"/>
      <c r="BE119" s="279"/>
      <c r="BF119" s="279"/>
      <c r="BG119" s="279"/>
      <c r="BH119" s="279"/>
      <c r="BI119" s="279"/>
      <c r="BJ119" s="279"/>
      <c r="BK119" s="279"/>
      <c r="BL119" s="279"/>
      <c r="BM119" s="279"/>
      <c r="BN119" s="279"/>
      <c r="BO119" s="964" t="s">
        <v>483</v>
      </c>
      <c r="BP119" s="965"/>
      <c r="BQ119" s="969">
        <v>9622183</v>
      </c>
      <c r="BR119" s="932"/>
      <c r="BS119" s="932"/>
      <c r="BT119" s="932"/>
      <c r="BU119" s="932"/>
      <c r="BV119" s="932">
        <v>9830126</v>
      </c>
      <c r="BW119" s="932"/>
      <c r="BX119" s="932"/>
      <c r="BY119" s="932"/>
      <c r="BZ119" s="932"/>
      <c r="CA119" s="932">
        <v>9689425</v>
      </c>
      <c r="CB119" s="932"/>
      <c r="CC119" s="932"/>
      <c r="CD119" s="932"/>
      <c r="CE119" s="932"/>
      <c r="CF119" s="830"/>
      <c r="CG119" s="831"/>
      <c r="CH119" s="831"/>
      <c r="CI119" s="831"/>
      <c r="CJ119" s="921"/>
      <c r="CK119" s="1019"/>
      <c r="CL119" s="907"/>
      <c r="CM119" s="925" t="s">
        <v>484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458</v>
      </c>
      <c r="DH119" s="847"/>
      <c r="DI119" s="847"/>
      <c r="DJ119" s="847"/>
      <c r="DK119" s="848"/>
      <c r="DL119" s="849" t="s">
        <v>458</v>
      </c>
      <c r="DM119" s="847"/>
      <c r="DN119" s="847"/>
      <c r="DO119" s="847"/>
      <c r="DP119" s="848"/>
      <c r="DQ119" s="849" t="s">
        <v>458</v>
      </c>
      <c r="DR119" s="847"/>
      <c r="DS119" s="847"/>
      <c r="DT119" s="847"/>
      <c r="DU119" s="848"/>
      <c r="DV119" s="935" t="s">
        <v>458</v>
      </c>
      <c r="DW119" s="936"/>
      <c r="DX119" s="936"/>
      <c r="DY119" s="936"/>
      <c r="DZ119" s="937"/>
    </row>
    <row r="120" spans="1:130" s="248" customFormat="1" ht="26.25" customHeight="1" x14ac:dyDescent="0.15">
      <c r="A120" s="904"/>
      <c r="B120" s="905"/>
      <c r="C120" s="908" t="s">
        <v>461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458</v>
      </c>
      <c r="AB120" s="864"/>
      <c r="AC120" s="864"/>
      <c r="AD120" s="864"/>
      <c r="AE120" s="865"/>
      <c r="AF120" s="866" t="s">
        <v>458</v>
      </c>
      <c r="AG120" s="864"/>
      <c r="AH120" s="864"/>
      <c r="AI120" s="864"/>
      <c r="AJ120" s="865"/>
      <c r="AK120" s="866" t="s">
        <v>458</v>
      </c>
      <c r="AL120" s="864"/>
      <c r="AM120" s="864"/>
      <c r="AN120" s="864"/>
      <c r="AO120" s="865"/>
      <c r="AP120" s="911" t="s">
        <v>458</v>
      </c>
      <c r="AQ120" s="912"/>
      <c r="AR120" s="912"/>
      <c r="AS120" s="912"/>
      <c r="AT120" s="913"/>
      <c r="AU120" s="970" t="s">
        <v>485</v>
      </c>
      <c r="AV120" s="971"/>
      <c r="AW120" s="971"/>
      <c r="AX120" s="971"/>
      <c r="AY120" s="972"/>
      <c r="AZ120" s="947" t="s">
        <v>486</v>
      </c>
      <c r="BA120" s="892"/>
      <c r="BB120" s="892"/>
      <c r="BC120" s="892"/>
      <c r="BD120" s="892"/>
      <c r="BE120" s="892"/>
      <c r="BF120" s="892"/>
      <c r="BG120" s="892"/>
      <c r="BH120" s="892"/>
      <c r="BI120" s="892"/>
      <c r="BJ120" s="892"/>
      <c r="BK120" s="892"/>
      <c r="BL120" s="892"/>
      <c r="BM120" s="892"/>
      <c r="BN120" s="892"/>
      <c r="BO120" s="892"/>
      <c r="BP120" s="893"/>
      <c r="BQ120" s="948">
        <v>1425951</v>
      </c>
      <c r="BR120" s="929"/>
      <c r="BS120" s="929"/>
      <c r="BT120" s="929"/>
      <c r="BU120" s="929"/>
      <c r="BV120" s="929">
        <v>1569507</v>
      </c>
      <c r="BW120" s="929"/>
      <c r="BX120" s="929"/>
      <c r="BY120" s="929"/>
      <c r="BZ120" s="929"/>
      <c r="CA120" s="929">
        <v>1776790</v>
      </c>
      <c r="CB120" s="929"/>
      <c r="CC120" s="929"/>
      <c r="CD120" s="929"/>
      <c r="CE120" s="929"/>
      <c r="CF120" s="953">
        <v>54.4</v>
      </c>
      <c r="CG120" s="954"/>
      <c r="CH120" s="954"/>
      <c r="CI120" s="954"/>
      <c r="CJ120" s="954"/>
      <c r="CK120" s="955" t="s">
        <v>487</v>
      </c>
      <c r="CL120" s="939"/>
      <c r="CM120" s="939"/>
      <c r="CN120" s="939"/>
      <c r="CO120" s="940"/>
      <c r="CP120" s="959" t="s">
        <v>488</v>
      </c>
      <c r="CQ120" s="960"/>
      <c r="CR120" s="960"/>
      <c r="CS120" s="960"/>
      <c r="CT120" s="960"/>
      <c r="CU120" s="960"/>
      <c r="CV120" s="960"/>
      <c r="CW120" s="960"/>
      <c r="CX120" s="960"/>
      <c r="CY120" s="960"/>
      <c r="CZ120" s="960"/>
      <c r="DA120" s="960"/>
      <c r="DB120" s="960"/>
      <c r="DC120" s="960"/>
      <c r="DD120" s="960"/>
      <c r="DE120" s="960"/>
      <c r="DF120" s="961"/>
      <c r="DG120" s="948">
        <v>1552852</v>
      </c>
      <c r="DH120" s="929"/>
      <c r="DI120" s="929"/>
      <c r="DJ120" s="929"/>
      <c r="DK120" s="929"/>
      <c r="DL120" s="929">
        <v>1468513</v>
      </c>
      <c r="DM120" s="929"/>
      <c r="DN120" s="929"/>
      <c r="DO120" s="929"/>
      <c r="DP120" s="929"/>
      <c r="DQ120" s="929">
        <v>1400676</v>
      </c>
      <c r="DR120" s="929"/>
      <c r="DS120" s="929"/>
      <c r="DT120" s="929"/>
      <c r="DU120" s="929"/>
      <c r="DV120" s="930">
        <v>42.9</v>
      </c>
      <c r="DW120" s="930"/>
      <c r="DX120" s="930"/>
      <c r="DY120" s="930"/>
      <c r="DZ120" s="931"/>
    </row>
    <row r="121" spans="1:130" s="248" customFormat="1" ht="26.25" customHeight="1" x14ac:dyDescent="0.15">
      <c r="A121" s="904"/>
      <c r="B121" s="905"/>
      <c r="C121" s="950" t="s">
        <v>489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458</v>
      </c>
      <c r="AB121" s="864"/>
      <c r="AC121" s="864"/>
      <c r="AD121" s="864"/>
      <c r="AE121" s="865"/>
      <c r="AF121" s="866" t="s">
        <v>401</v>
      </c>
      <c r="AG121" s="864"/>
      <c r="AH121" s="864"/>
      <c r="AI121" s="864"/>
      <c r="AJ121" s="865"/>
      <c r="AK121" s="866" t="s">
        <v>458</v>
      </c>
      <c r="AL121" s="864"/>
      <c r="AM121" s="864"/>
      <c r="AN121" s="864"/>
      <c r="AO121" s="865"/>
      <c r="AP121" s="911" t="s">
        <v>458</v>
      </c>
      <c r="AQ121" s="912"/>
      <c r="AR121" s="912"/>
      <c r="AS121" s="912"/>
      <c r="AT121" s="913"/>
      <c r="AU121" s="973"/>
      <c r="AV121" s="974"/>
      <c r="AW121" s="974"/>
      <c r="AX121" s="974"/>
      <c r="AY121" s="975"/>
      <c r="AZ121" s="899" t="s">
        <v>490</v>
      </c>
      <c r="BA121" s="834"/>
      <c r="BB121" s="834"/>
      <c r="BC121" s="834"/>
      <c r="BD121" s="834"/>
      <c r="BE121" s="834"/>
      <c r="BF121" s="834"/>
      <c r="BG121" s="834"/>
      <c r="BH121" s="834"/>
      <c r="BI121" s="834"/>
      <c r="BJ121" s="834"/>
      <c r="BK121" s="834"/>
      <c r="BL121" s="834"/>
      <c r="BM121" s="834"/>
      <c r="BN121" s="834"/>
      <c r="BO121" s="834"/>
      <c r="BP121" s="835"/>
      <c r="BQ121" s="900">
        <v>264761</v>
      </c>
      <c r="BR121" s="901"/>
      <c r="BS121" s="901"/>
      <c r="BT121" s="901"/>
      <c r="BU121" s="901"/>
      <c r="BV121" s="901">
        <v>258619</v>
      </c>
      <c r="BW121" s="901"/>
      <c r="BX121" s="901"/>
      <c r="BY121" s="901"/>
      <c r="BZ121" s="901"/>
      <c r="CA121" s="901">
        <v>230784</v>
      </c>
      <c r="CB121" s="901"/>
      <c r="CC121" s="901"/>
      <c r="CD121" s="901"/>
      <c r="CE121" s="901"/>
      <c r="CF121" s="962">
        <v>7.1</v>
      </c>
      <c r="CG121" s="963"/>
      <c r="CH121" s="963"/>
      <c r="CI121" s="963"/>
      <c r="CJ121" s="963"/>
      <c r="CK121" s="956"/>
      <c r="CL121" s="942"/>
      <c r="CM121" s="942"/>
      <c r="CN121" s="942"/>
      <c r="CO121" s="943"/>
      <c r="CP121" s="922" t="s">
        <v>491</v>
      </c>
      <c r="CQ121" s="923"/>
      <c r="CR121" s="923"/>
      <c r="CS121" s="923"/>
      <c r="CT121" s="923"/>
      <c r="CU121" s="923"/>
      <c r="CV121" s="923"/>
      <c r="CW121" s="923"/>
      <c r="CX121" s="923"/>
      <c r="CY121" s="923"/>
      <c r="CZ121" s="923"/>
      <c r="DA121" s="923"/>
      <c r="DB121" s="923"/>
      <c r="DC121" s="923"/>
      <c r="DD121" s="923"/>
      <c r="DE121" s="923"/>
      <c r="DF121" s="924"/>
      <c r="DG121" s="900">
        <v>430859</v>
      </c>
      <c r="DH121" s="901"/>
      <c r="DI121" s="901"/>
      <c r="DJ121" s="901"/>
      <c r="DK121" s="901"/>
      <c r="DL121" s="901">
        <v>515100</v>
      </c>
      <c r="DM121" s="901"/>
      <c r="DN121" s="901"/>
      <c r="DO121" s="901"/>
      <c r="DP121" s="901"/>
      <c r="DQ121" s="901">
        <v>453681</v>
      </c>
      <c r="DR121" s="901"/>
      <c r="DS121" s="901"/>
      <c r="DT121" s="901"/>
      <c r="DU121" s="901"/>
      <c r="DV121" s="878">
        <v>13.9</v>
      </c>
      <c r="DW121" s="878"/>
      <c r="DX121" s="878"/>
      <c r="DY121" s="878"/>
      <c r="DZ121" s="879"/>
    </row>
    <row r="122" spans="1:130" s="248" customFormat="1" ht="26.25" customHeight="1" x14ac:dyDescent="0.15">
      <c r="A122" s="904"/>
      <c r="B122" s="905"/>
      <c r="C122" s="908" t="s">
        <v>471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458</v>
      </c>
      <c r="AB122" s="864"/>
      <c r="AC122" s="864"/>
      <c r="AD122" s="864"/>
      <c r="AE122" s="865"/>
      <c r="AF122" s="866" t="s">
        <v>401</v>
      </c>
      <c r="AG122" s="864"/>
      <c r="AH122" s="864"/>
      <c r="AI122" s="864"/>
      <c r="AJ122" s="865"/>
      <c r="AK122" s="866" t="s">
        <v>458</v>
      </c>
      <c r="AL122" s="864"/>
      <c r="AM122" s="864"/>
      <c r="AN122" s="864"/>
      <c r="AO122" s="865"/>
      <c r="AP122" s="911" t="s">
        <v>458</v>
      </c>
      <c r="AQ122" s="912"/>
      <c r="AR122" s="912"/>
      <c r="AS122" s="912"/>
      <c r="AT122" s="913"/>
      <c r="AU122" s="973"/>
      <c r="AV122" s="974"/>
      <c r="AW122" s="974"/>
      <c r="AX122" s="974"/>
      <c r="AY122" s="975"/>
      <c r="AZ122" s="966" t="s">
        <v>492</v>
      </c>
      <c r="BA122" s="967"/>
      <c r="BB122" s="967"/>
      <c r="BC122" s="967"/>
      <c r="BD122" s="967"/>
      <c r="BE122" s="967"/>
      <c r="BF122" s="967"/>
      <c r="BG122" s="967"/>
      <c r="BH122" s="967"/>
      <c r="BI122" s="967"/>
      <c r="BJ122" s="967"/>
      <c r="BK122" s="967"/>
      <c r="BL122" s="967"/>
      <c r="BM122" s="967"/>
      <c r="BN122" s="967"/>
      <c r="BO122" s="967"/>
      <c r="BP122" s="968"/>
      <c r="BQ122" s="969">
        <v>6344675</v>
      </c>
      <c r="BR122" s="932"/>
      <c r="BS122" s="932"/>
      <c r="BT122" s="932"/>
      <c r="BU122" s="932"/>
      <c r="BV122" s="932">
        <v>6321385</v>
      </c>
      <c r="BW122" s="932"/>
      <c r="BX122" s="932"/>
      <c r="BY122" s="932"/>
      <c r="BZ122" s="932"/>
      <c r="CA122" s="932">
        <v>6257388</v>
      </c>
      <c r="CB122" s="932"/>
      <c r="CC122" s="932"/>
      <c r="CD122" s="932"/>
      <c r="CE122" s="932"/>
      <c r="CF122" s="933">
        <v>191.7</v>
      </c>
      <c r="CG122" s="934"/>
      <c r="CH122" s="934"/>
      <c r="CI122" s="934"/>
      <c r="CJ122" s="934"/>
      <c r="CK122" s="956"/>
      <c r="CL122" s="942"/>
      <c r="CM122" s="942"/>
      <c r="CN122" s="942"/>
      <c r="CO122" s="943"/>
      <c r="CP122" s="922" t="s">
        <v>493</v>
      </c>
      <c r="CQ122" s="923"/>
      <c r="CR122" s="923"/>
      <c r="CS122" s="923"/>
      <c r="CT122" s="923"/>
      <c r="CU122" s="923"/>
      <c r="CV122" s="923"/>
      <c r="CW122" s="923"/>
      <c r="CX122" s="923"/>
      <c r="CY122" s="923"/>
      <c r="CZ122" s="923"/>
      <c r="DA122" s="923"/>
      <c r="DB122" s="923"/>
      <c r="DC122" s="923"/>
      <c r="DD122" s="923"/>
      <c r="DE122" s="923"/>
      <c r="DF122" s="924"/>
      <c r="DG122" s="900">
        <v>520658</v>
      </c>
      <c r="DH122" s="901"/>
      <c r="DI122" s="901"/>
      <c r="DJ122" s="901"/>
      <c r="DK122" s="901"/>
      <c r="DL122" s="901">
        <v>426971</v>
      </c>
      <c r="DM122" s="901"/>
      <c r="DN122" s="901"/>
      <c r="DO122" s="901"/>
      <c r="DP122" s="901"/>
      <c r="DQ122" s="901">
        <v>338467</v>
      </c>
      <c r="DR122" s="901"/>
      <c r="DS122" s="901"/>
      <c r="DT122" s="901"/>
      <c r="DU122" s="901"/>
      <c r="DV122" s="878">
        <v>10.4</v>
      </c>
      <c r="DW122" s="878"/>
      <c r="DX122" s="878"/>
      <c r="DY122" s="878"/>
      <c r="DZ122" s="879"/>
    </row>
    <row r="123" spans="1:130" s="248" customFormat="1" ht="26.25" customHeight="1" x14ac:dyDescent="0.15">
      <c r="A123" s="904"/>
      <c r="B123" s="905"/>
      <c r="C123" s="908" t="s">
        <v>477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494</v>
      </c>
      <c r="AB123" s="864"/>
      <c r="AC123" s="864"/>
      <c r="AD123" s="864"/>
      <c r="AE123" s="865"/>
      <c r="AF123" s="866" t="s">
        <v>494</v>
      </c>
      <c r="AG123" s="864"/>
      <c r="AH123" s="864"/>
      <c r="AI123" s="864"/>
      <c r="AJ123" s="865"/>
      <c r="AK123" s="866" t="s">
        <v>494</v>
      </c>
      <c r="AL123" s="864"/>
      <c r="AM123" s="864"/>
      <c r="AN123" s="864"/>
      <c r="AO123" s="865"/>
      <c r="AP123" s="911" t="s">
        <v>247</v>
      </c>
      <c r="AQ123" s="912"/>
      <c r="AR123" s="912"/>
      <c r="AS123" s="912"/>
      <c r="AT123" s="913"/>
      <c r="AU123" s="976"/>
      <c r="AV123" s="977"/>
      <c r="AW123" s="977"/>
      <c r="AX123" s="977"/>
      <c r="AY123" s="977"/>
      <c r="AZ123" s="279" t="s">
        <v>193</v>
      </c>
      <c r="BA123" s="279"/>
      <c r="BB123" s="279"/>
      <c r="BC123" s="279"/>
      <c r="BD123" s="279"/>
      <c r="BE123" s="279"/>
      <c r="BF123" s="279"/>
      <c r="BG123" s="279"/>
      <c r="BH123" s="279"/>
      <c r="BI123" s="279"/>
      <c r="BJ123" s="279"/>
      <c r="BK123" s="279"/>
      <c r="BL123" s="279"/>
      <c r="BM123" s="279"/>
      <c r="BN123" s="279"/>
      <c r="BO123" s="964" t="s">
        <v>495</v>
      </c>
      <c r="BP123" s="965"/>
      <c r="BQ123" s="919">
        <v>8035387</v>
      </c>
      <c r="BR123" s="920"/>
      <c r="BS123" s="920"/>
      <c r="BT123" s="920"/>
      <c r="BU123" s="920"/>
      <c r="BV123" s="920">
        <v>8149511</v>
      </c>
      <c r="BW123" s="920"/>
      <c r="BX123" s="920"/>
      <c r="BY123" s="920"/>
      <c r="BZ123" s="920"/>
      <c r="CA123" s="920">
        <v>8264962</v>
      </c>
      <c r="CB123" s="920"/>
      <c r="CC123" s="920"/>
      <c r="CD123" s="920"/>
      <c r="CE123" s="920"/>
      <c r="CF123" s="830"/>
      <c r="CG123" s="831"/>
      <c r="CH123" s="831"/>
      <c r="CI123" s="831"/>
      <c r="CJ123" s="921"/>
      <c r="CK123" s="956"/>
      <c r="CL123" s="942"/>
      <c r="CM123" s="942"/>
      <c r="CN123" s="942"/>
      <c r="CO123" s="943"/>
      <c r="CP123" s="922" t="s">
        <v>496</v>
      </c>
      <c r="CQ123" s="923"/>
      <c r="CR123" s="923"/>
      <c r="CS123" s="923"/>
      <c r="CT123" s="923"/>
      <c r="CU123" s="923"/>
      <c r="CV123" s="923"/>
      <c r="CW123" s="923"/>
      <c r="CX123" s="923"/>
      <c r="CY123" s="923"/>
      <c r="CZ123" s="923"/>
      <c r="DA123" s="923"/>
      <c r="DB123" s="923"/>
      <c r="DC123" s="923"/>
      <c r="DD123" s="923"/>
      <c r="DE123" s="923"/>
      <c r="DF123" s="924"/>
      <c r="DG123" s="863">
        <v>72725</v>
      </c>
      <c r="DH123" s="864"/>
      <c r="DI123" s="864"/>
      <c r="DJ123" s="864"/>
      <c r="DK123" s="865"/>
      <c r="DL123" s="866">
        <v>152452</v>
      </c>
      <c r="DM123" s="864"/>
      <c r="DN123" s="864"/>
      <c r="DO123" s="864"/>
      <c r="DP123" s="865"/>
      <c r="DQ123" s="866">
        <v>227146</v>
      </c>
      <c r="DR123" s="864"/>
      <c r="DS123" s="864"/>
      <c r="DT123" s="864"/>
      <c r="DU123" s="865"/>
      <c r="DV123" s="911">
        <v>7</v>
      </c>
      <c r="DW123" s="912"/>
      <c r="DX123" s="912"/>
      <c r="DY123" s="912"/>
      <c r="DZ123" s="913"/>
    </row>
    <row r="124" spans="1:130" s="248" customFormat="1" ht="26.25" customHeight="1" thickBot="1" x14ac:dyDescent="0.2">
      <c r="A124" s="904"/>
      <c r="B124" s="905"/>
      <c r="C124" s="908" t="s">
        <v>480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497</v>
      </c>
      <c r="AB124" s="864"/>
      <c r="AC124" s="864"/>
      <c r="AD124" s="864"/>
      <c r="AE124" s="865"/>
      <c r="AF124" s="866" t="s">
        <v>497</v>
      </c>
      <c r="AG124" s="864"/>
      <c r="AH124" s="864"/>
      <c r="AI124" s="864"/>
      <c r="AJ124" s="865"/>
      <c r="AK124" s="866" t="s">
        <v>247</v>
      </c>
      <c r="AL124" s="864"/>
      <c r="AM124" s="864"/>
      <c r="AN124" s="864"/>
      <c r="AO124" s="865"/>
      <c r="AP124" s="911" t="s">
        <v>497</v>
      </c>
      <c r="AQ124" s="912"/>
      <c r="AR124" s="912"/>
      <c r="AS124" s="912"/>
      <c r="AT124" s="913"/>
      <c r="AU124" s="914" t="s">
        <v>498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52</v>
      </c>
      <c r="BR124" s="918"/>
      <c r="BS124" s="918"/>
      <c r="BT124" s="918"/>
      <c r="BU124" s="918"/>
      <c r="BV124" s="918">
        <v>54.7</v>
      </c>
      <c r="BW124" s="918"/>
      <c r="BX124" s="918"/>
      <c r="BY124" s="918"/>
      <c r="BZ124" s="918"/>
      <c r="CA124" s="918">
        <v>43.6</v>
      </c>
      <c r="CB124" s="918"/>
      <c r="CC124" s="918"/>
      <c r="CD124" s="918"/>
      <c r="CE124" s="918"/>
      <c r="CF124" s="808"/>
      <c r="CG124" s="809"/>
      <c r="CH124" s="809"/>
      <c r="CI124" s="809"/>
      <c r="CJ124" s="949"/>
      <c r="CK124" s="957"/>
      <c r="CL124" s="957"/>
      <c r="CM124" s="957"/>
      <c r="CN124" s="957"/>
      <c r="CO124" s="958"/>
      <c r="CP124" s="922" t="s">
        <v>499</v>
      </c>
      <c r="CQ124" s="923"/>
      <c r="CR124" s="923"/>
      <c r="CS124" s="923"/>
      <c r="CT124" s="923"/>
      <c r="CU124" s="923"/>
      <c r="CV124" s="923"/>
      <c r="CW124" s="923"/>
      <c r="CX124" s="923"/>
      <c r="CY124" s="923"/>
      <c r="CZ124" s="923"/>
      <c r="DA124" s="923"/>
      <c r="DB124" s="923"/>
      <c r="DC124" s="923"/>
      <c r="DD124" s="923"/>
      <c r="DE124" s="923"/>
      <c r="DF124" s="924"/>
      <c r="DG124" s="846">
        <v>62611</v>
      </c>
      <c r="DH124" s="847"/>
      <c r="DI124" s="847"/>
      <c r="DJ124" s="847"/>
      <c r="DK124" s="848"/>
      <c r="DL124" s="849">
        <v>50632</v>
      </c>
      <c r="DM124" s="847"/>
      <c r="DN124" s="847"/>
      <c r="DO124" s="847"/>
      <c r="DP124" s="848"/>
      <c r="DQ124" s="849">
        <v>38006</v>
      </c>
      <c r="DR124" s="847"/>
      <c r="DS124" s="847"/>
      <c r="DT124" s="847"/>
      <c r="DU124" s="848"/>
      <c r="DV124" s="935">
        <v>1.2</v>
      </c>
      <c r="DW124" s="936"/>
      <c r="DX124" s="936"/>
      <c r="DY124" s="936"/>
      <c r="DZ124" s="937"/>
    </row>
    <row r="125" spans="1:130" s="248" customFormat="1" ht="26.25" customHeight="1" x14ac:dyDescent="0.15">
      <c r="A125" s="904"/>
      <c r="B125" s="905"/>
      <c r="C125" s="908" t="s">
        <v>482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497</v>
      </c>
      <c r="AB125" s="864"/>
      <c r="AC125" s="864"/>
      <c r="AD125" s="864"/>
      <c r="AE125" s="865"/>
      <c r="AF125" s="866" t="s">
        <v>500</v>
      </c>
      <c r="AG125" s="864"/>
      <c r="AH125" s="864"/>
      <c r="AI125" s="864"/>
      <c r="AJ125" s="865"/>
      <c r="AK125" s="866" t="s">
        <v>501</v>
      </c>
      <c r="AL125" s="864"/>
      <c r="AM125" s="864"/>
      <c r="AN125" s="864"/>
      <c r="AO125" s="865"/>
      <c r="AP125" s="911" t="s">
        <v>497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502</v>
      </c>
      <c r="CL125" s="939"/>
      <c r="CM125" s="939"/>
      <c r="CN125" s="939"/>
      <c r="CO125" s="940"/>
      <c r="CP125" s="947" t="s">
        <v>503</v>
      </c>
      <c r="CQ125" s="892"/>
      <c r="CR125" s="892"/>
      <c r="CS125" s="892"/>
      <c r="CT125" s="892"/>
      <c r="CU125" s="892"/>
      <c r="CV125" s="892"/>
      <c r="CW125" s="892"/>
      <c r="CX125" s="892"/>
      <c r="CY125" s="892"/>
      <c r="CZ125" s="892"/>
      <c r="DA125" s="892"/>
      <c r="DB125" s="892"/>
      <c r="DC125" s="892"/>
      <c r="DD125" s="892"/>
      <c r="DE125" s="892"/>
      <c r="DF125" s="893"/>
      <c r="DG125" s="948" t="s">
        <v>494</v>
      </c>
      <c r="DH125" s="929"/>
      <c r="DI125" s="929"/>
      <c r="DJ125" s="929"/>
      <c r="DK125" s="929"/>
      <c r="DL125" s="929" t="s">
        <v>247</v>
      </c>
      <c r="DM125" s="929"/>
      <c r="DN125" s="929"/>
      <c r="DO125" s="929"/>
      <c r="DP125" s="929"/>
      <c r="DQ125" s="929" t="s">
        <v>494</v>
      </c>
      <c r="DR125" s="929"/>
      <c r="DS125" s="929"/>
      <c r="DT125" s="929"/>
      <c r="DU125" s="929"/>
      <c r="DV125" s="930" t="s">
        <v>497</v>
      </c>
      <c r="DW125" s="930"/>
      <c r="DX125" s="930"/>
      <c r="DY125" s="930"/>
      <c r="DZ125" s="931"/>
    </row>
    <row r="126" spans="1:130" s="248" customFormat="1" ht="26.25" customHeight="1" thickBot="1" x14ac:dyDescent="0.2">
      <c r="A126" s="904"/>
      <c r="B126" s="905"/>
      <c r="C126" s="908" t="s">
        <v>484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497</v>
      </c>
      <c r="AB126" s="864"/>
      <c r="AC126" s="864"/>
      <c r="AD126" s="864"/>
      <c r="AE126" s="865"/>
      <c r="AF126" s="866" t="s">
        <v>504</v>
      </c>
      <c r="AG126" s="864"/>
      <c r="AH126" s="864"/>
      <c r="AI126" s="864"/>
      <c r="AJ126" s="865"/>
      <c r="AK126" s="866" t="s">
        <v>497</v>
      </c>
      <c r="AL126" s="864"/>
      <c r="AM126" s="864"/>
      <c r="AN126" s="864"/>
      <c r="AO126" s="865"/>
      <c r="AP126" s="911" t="s">
        <v>247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505</v>
      </c>
      <c r="CQ126" s="834"/>
      <c r="CR126" s="834"/>
      <c r="CS126" s="834"/>
      <c r="CT126" s="834"/>
      <c r="CU126" s="834"/>
      <c r="CV126" s="834"/>
      <c r="CW126" s="834"/>
      <c r="CX126" s="834"/>
      <c r="CY126" s="834"/>
      <c r="CZ126" s="834"/>
      <c r="DA126" s="834"/>
      <c r="DB126" s="834"/>
      <c r="DC126" s="834"/>
      <c r="DD126" s="834"/>
      <c r="DE126" s="834"/>
      <c r="DF126" s="835"/>
      <c r="DG126" s="900" t="s">
        <v>504</v>
      </c>
      <c r="DH126" s="901"/>
      <c r="DI126" s="901"/>
      <c r="DJ126" s="901"/>
      <c r="DK126" s="901"/>
      <c r="DL126" s="901" t="s">
        <v>497</v>
      </c>
      <c r="DM126" s="901"/>
      <c r="DN126" s="901"/>
      <c r="DO126" s="901"/>
      <c r="DP126" s="901"/>
      <c r="DQ126" s="901" t="s">
        <v>247</v>
      </c>
      <c r="DR126" s="901"/>
      <c r="DS126" s="901"/>
      <c r="DT126" s="901"/>
      <c r="DU126" s="901"/>
      <c r="DV126" s="878" t="s">
        <v>500</v>
      </c>
      <c r="DW126" s="878"/>
      <c r="DX126" s="878"/>
      <c r="DY126" s="878"/>
      <c r="DZ126" s="879"/>
    </row>
    <row r="127" spans="1:130" s="248" customFormat="1" ht="26.25" customHeight="1" x14ac:dyDescent="0.15">
      <c r="A127" s="906"/>
      <c r="B127" s="907"/>
      <c r="C127" s="925" t="s">
        <v>506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247</v>
      </c>
      <c r="AB127" s="864"/>
      <c r="AC127" s="864"/>
      <c r="AD127" s="864"/>
      <c r="AE127" s="865"/>
      <c r="AF127" s="866" t="s">
        <v>247</v>
      </c>
      <c r="AG127" s="864"/>
      <c r="AH127" s="864"/>
      <c r="AI127" s="864"/>
      <c r="AJ127" s="865"/>
      <c r="AK127" s="866" t="s">
        <v>494</v>
      </c>
      <c r="AL127" s="864"/>
      <c r="AM127" s="864"/>
      <c r="AN127" s="864"/>
      <c r="AO127" s="865"/>
      <c r="AP127" s="911" t="s">
        <v>500</v>
      </c>
      <c r="AQ127" s="912"/>
      <c r="AR127" s="912"/>
      <c r="AS127" s="912"/>
      <c r="AT127" s="913"/>
      <c r="AU127" s="284"/>
      <c r="AV127" s="284"/>
      <c r="AW127" s="284"/>
      <c r="AX127" s="928" t="s">
        <v>507</v>
      </c>
      <c r="AY127" s="896"/>
      <c r="AZ127" s="896"/>
      <c r="BA127" s="896"/>
      <c r="BB127" s="896"/>
      <c r="BC127" s="896"/>
      <c r="BD127" s="896"/>
      <c r="BE127" s="897"/>
      <c r="BF127" s="895" t="s">
        <v>508</v>
      </c>
      <c r="BG127" s="896"/>
      <c r="BH127" s="896"/>
      <c r="BI127" s="896"/>
      <c r="BJ127" s="896"/>
      <c r="BK127" s="896"/>
      <c r="BL127" s="897"/>
      <c r="BM127" s="895" t="s">
        <v>509</v>
      </c>
      <c r="BN127" s="896"/>
      <c r="BO127" s="896"/>
      <c r="BP127" s="896"/>
      <c r="BQ127" s="896"/>
      <c r="BR127" s="896"/>
      <c r="BS127" s="897"/>
      <c r="BT127" s="895" t="s">
        <v>510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511</v>
      </c>
      <c r="CQ127" s="834"/>
      <c r="CR127" s="834"/>
      <c r="CS127" s="834"/>
      <c r="CT127" s="834"/>
      <c r="CU127" s="834"/>
      <c r="CV127" s="834"/>
      <c r="CW127" s="834"/>
      <c r="CX127" s="834"/>
      <c r="CY127" s="834"/>
      <c r="CZ127" s="834"/>
      <c r="DA127" s="834"/>
      <c r="DB127" s="834"/>
      <c r="DC127" s="834"/>
      <c r="DD127" s="834"/>
      <c r="DE127" s="834"/>
      <c r="DF127" s="835"/>
      <c r="DG127" s="900" t="s">
        <v>247</v>
      </c>
      <c r="DH127" s="901"/>
      <c r="DI127" s="901"/>
      <c r="DJ127" s="901"/>
      <c r="DK127" s="901"/>
      <c r="DL127" s="901" t="s">
        <v>401</v>
      </c>
      <c r="DM127" s="901"/>
      <c r="DN127" s="901"/>
      <c r="DO127" s="901"/>
      <c r="DP127" s="901"/>
      <c r="DQ127" s="901" t="s">
        <v>497</v>
      </c>
      <c r="DR127" s="901"/>
      <c r="DS127" s="901"/>
      <c r="DT127" s="901"/>
      <c r="DU127" s="901"/>
      <c r="DV127" s="878" t="s">
        <v>497</v>
      </c>
      <c r="DW127" s="878"/>
      <c r="DX127" s="878"/>
      <c r="DY127" s="878"/>
      <c r="DZ127" s="879"/>
    </row>
    <row r="128" spans="1:130" s="248" customFormat="1" ht="26.25" customHeight="1" thickBot="1" x14ac:dyDescent="0.2">
      <c r="A128" s="880" t="s">
        <v>512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513</v>
      </c>
      <c r="X128" s="882"/>
      <c r="Y128" s="882"/>
      <c r="Z128" s="883"/>
      <c r="AA128" s="884">
        <v>15414</v>
      </c>
      <c r="AB128" s="885"/>
      <c r="AC128" s="885"/>
      <c r="AD128" s="885"/>
      <c r="AE128" s="886"/>
      <c r="AF128" s="887">
        <v>16187</v>
      </c>
      <c r="AG128" s="885"/>
      <c r="AH128" s="885"/>
      <c r="AI128" s="885"/>
      <c r="AJ128" s="886"/>
      <c r="AK128" s="887">
        <v>23045</v>
      </c>
      <c r="AL128" s="885"/>
      <c r="AM128" s="885"/>
      <c r="AN128" s="885"/>
      <c r="AO128" s="886"/>
      <c r="AP128" s="888"/>
      <c r="AQ128" s="889"/>
      <c r="AR128" s="889"/>
      <c r="AS128" s="889"/>
      <c r="AT128" s="890"/>
      <c r="AU128" s="284"/>
      <c r="AV128" s="284"/>
      <c r="AW128" s="284"/>
      <c r="AX128" s="891" t="s">
        <v>514</v>
      </c>
      <c r="AY128" s="892"/>
      <c r="AZ128" s="892"/>
      <c r="BA128" s="892"/>
      <c r="BB128" s="892"/>
      <c r="BC128" s="892"/>
      <c r="BD128" s="892"/>
      <c r="BE128" s="893"/>
      <c r="BF128" s="870" t="s">
        <v>247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515</v>
      </c>
      <c r="CQ128" s="812"/>
      <c r="CR128" s="812"/>
      <c r="CS128" s="812"/>
      <c r="CT128" s="812"/>
      <c r="CU128" s="812"/>
      <c r="CV128" s="812"/>
      <c r="CW128" s="812"/>
      <c r="CX128" s="812"/>
      <c r="CY128" s="812"/>
      <c r="CZ128" s="812"/>
      <c r="DA128" s="812"/>
      <c r="DB128" s="812"/>
      <c r="DC128" s="812"/>
      <c r="DD128" s="812"/>
      <c r="DE128" s="812"/>
      <c r="DF128" s="813"/>
      <c r="DG128" s="874" t="s">
        <v>247</v>
      </c>
      <c r="DH128" s="875"/>
      <c r="DI128" s="875"/>
      <c r="DJ128" s="875"/>
      <c r="DK128" s="875"/>
      <c r="DL128" s="875" t="s">
        <v>497</v>
      </c>
      <c r="DM128" s="875"/>
      <c r="DN128" s="875"/>
      <c r="DO128" s="875"/>
      <c r="DP128" s="875"/>
      <c r="DQ128" s="875" t="s">
        <v>501</v>
      </c>
      <c r="DR128" s="875"/>
      <c r="DS128" s="875"/>
      <c r="DT128" s="875"/>
      <c r="DU128" s="875"/>
      <c r="DV128" s="876" t="s">
        <v>247</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516</v>
      </c>
      <c r="X129" s="861"/>
      <c r="Y129" s="861"/>
      <c r="Z129" s="862"/>
      <c r="AA129" s="863">
        <v>3678725</v>
      </c>
      <c r="AB129" s="864"/>
      <c r="AC129" s="864"/>
      <c r="AD129" s="864"/>
      <c r="AE129" s="865"/>
      <c r="AF129" s="866">
        <v>3696882</v>
      </c>
      <c r="AG129" s="864"/>
      <c r="AH129" s="864"/>
      <c r="AI129" s="864"/>
      <c r="AJ129" s="865"/>
      <c r="AK129" s="866">
        <v>3911086</v>
      </c>
      <c r="AL129" s="864"/>
      <c r="AM129" s="864"/>
      <c r="AN129" s="864"/>
      <c r="AO129" s="865"/>
      <c r="AP129" s="867"/>
      <c r="AQ129" s="868"/>
      <c r="AR129" s="868"/>
      <c r="AS129" s="868"/>
      <c r="AT129" s="869"/>
      <c r="AU129" s="286"/>
      <c r="AV129" s="286"/>
      <c r="AW129" s="286"/>
      <c r="AX129" s="833" t="s">
        <v>517</v>
      </c>
      <c r="AY129" s="834"/>
      <c r="AZ129" s="834"/>
      <c r="BA129" s="834"/>
      <c r="BB129" s="834"/>
      <c r="BC129" s="834"/>
      <c r="BD129" s="834"/>
      <c r="BE129" s="835"/>
      <c r="BF129" s="853" t="s">
        <v>497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519</v>
      </c>
      <c r="X130" s="861"/>
      <c r="Y130" s="861"/>
      <c r="Z130" s="862"/>
      <c r="AA130" s="863">
        <v>632122</v>
      </c>
      <c r="AB130" s="864"/>
      <c r="AC130" s="864"/>
      <c r="AD130" s="864"/>
      <c r="AE130" s="865"/>
      <c r="AF130" s="866">
        <v>629573</v>
      </c>
      <c r="AG130" s="864"/>
      <c r="AH130" s="864"/>
      <c r="AI130" s="864"/>
      <c r="AJ130" s="865"/>
      <c r="AK130" s="866">
        <v>646953</v>
      </c>
      <c r="AL130" s="864"/>
      <c r="AM130" s="864"/>
      <c r="AN130" s="864"/>
      <c r="AO130" s="865"/>
      <c r="AP130" s="867"/>
      <c r="AQ130" s="868"/>
      <c r="AR130" s="868"/>
      <c r="AS130" s="868"/>
      <c r="AT130" s="869"/>
      <c r="AU130" s="286"/>
      <c r="AV130" s="286"/>
      <c r="AW130" s="286"/>
      <c r="AX130" s="833" t="s">
        <v>520</v>
      </c>
      <c r="AY130" s="834"/>
      <c r="AZ130" s="834"/>
      <c r="BA130" s="834"/>
      <c r="BB130" s="834"/>
      <c r="BC130" s="834"/>
      <c r="BD130" s="834"/>
      <c r="BE130" s="835"/>
      <c r="BF130" s="836">
        <v>8.5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521</v>
      </c>
      <c r="X131" s="844"/>
      <c r="Y131" s="844"/>
      <c r="Z131" s="845"/>
      <c r="AA131" s="846">
        <v>3046603</v>
      </c>
      <c r="AB131" s="847"/>
      <c r="AC131" s="847"/>
      <c r="AD131" s="847"/>
      <c r="AE131" s="848"/>
      <c r="AF131" s="849">
        <v>3067309</v>
      </c>
      <c r="AG131" s="847"/>
      <c r="AH131" s="847"/>
      <c r="AI131" s="847"/>
      <c r="AJ131" s="848"/>
      <c r="AK131" s="849">
        <v>3264133</v>
      </c>
      <c r="AL131" s="847"/>
      <c r="AM131" s="847"/>
      <c r="AN131" s="847"/>
      <c r="AO131" s="848"/>
      <c r="AP131" s="850"/>
      <c r="AQ131" s="851"/>
      <c r="AR131" s="851"/>
      <c r="AS131" s="851"/>
      <c r="AT131" s="852"/>
      <c r="AU131" s="286"/>
      <c r="AV131" s="286"/>
      <c r="AW131" s="286"/>
      <c r="AX131" s="811" t="s">
        <v>522</v>
      </c>
      <c r="AY131" s="812"/>
      <c r="AZ131" s="812"/>
      <c r="BA131" s="812"/>
      <c r="BB131" s="812"/>
      <c r="BC131" s="812"/>
      <c r="BD131" s="812"/>
      <c r="BE131" s="813"/>
      <c r="BF131" s="814">
        <v>43.6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524</v>
      </c>
      <c r="W132" s="824"/>
      <c r="X132" s="824"/>
      <c r="Y132" s="824"/>
      <c r="Z132" s="825"/>
      <c r="AA132" s="826">
        <v>8.1922718519999993</v>
      </c>
      <c r="AB132" s="827"/>
      <c r="AC132" s="827"/>
      <c r="AD132" s="827"/>
      <c r="AE132" s="828"/>
      <c r="AF132" s="829">
        <v>8.9399209539999998</v>
      </c>
      <c r="AG132" s="827"/>
      <c r="AH132" s="827"/>
      <c r="AI132" s="827"/>
      <c r="AJ132" s="828"/>
      <c r="AK132" s="829">
        <v>8.4847951970000004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525</v>
      </c>
      <c r="W133" s="803"/>
      <c r="X133" s="803"/>
      <c r="Y133" s="803"/>
      <c r="Z133" s="804"/>
      <c r="AA133" s="805">
        <v>8</v>
      </c>
      <c r="AB133" s="806"/>
      <c r="AC133" s="806"/>
      <c r="AD133" s="806"/>
      <c r="AE133" s="807"/>
      <c r="AF133" s="805">
        <v>8.5</v>
      </c>
      <c r="AG133" s="806"/>
      <c r="AH133" s="806"/>
      <c r="AI133" s="806"/>
      <c r="AJ133" s="807"/>
      <c r="AK133" s="805">
        <v>8.5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GgDvkSPL8ZRxVj8CRQgwpmbnq8wzs+mjy4PUDAQ+9L0t+g4mM6qMPputqrT2iJydQvQhuqMZ6/rakFu8zrI7Q==" saltValue="VC11XGT3y8aRefy5xAeM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LFUanE4Oe75I+Jr1oyZ7xk/7ZtLwsfpOK07vIhCp8TFzpZqjPf1+WlBhLJgSFRqVk9WkHfRuYdnLSlrIdlkog==" saltValue="Sw/q9z5erGaOCevQYipZ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view="pageBreakPreview" zoomScale="85" zoomScaleNormal="85" zoomScaleSheetLayoutView="8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vEKOlEDus+u/5UoX1sRh9vUPaiDMjLNzUDcqGr1HLFa8rl6rDYNMdeXfisCG7C+PmbT24H2CQIFHUWXFZSCHg==" saltValue="0xjbP2/3dQgX3TbQ4p4XF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529</v>
      </c>
      <c r="AP7" s="305"/>
      <c r="AQ7" s="306" t="s">
        <v>530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531</v>
      </c>
      <c r="AQ8" s="312" t="s">
        <v>532</v>
      </c>
      <c r="AR8" s="313" t="s">
        <v>533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534</v>
      </c>
      <c r="AL9" s="1228"/>
      <c r="AM9" s="1228"/>
      <c r="AN9" s="1229"/>
      <c r="AO9" s="314">
        <v>1110448</v>
      </c>
      <c r="AP9" s="314">
        <v>134128</v>
      </c>
      <c r="AQ9" s="315">
        <v>131552</v>
      </c>
      <c r="AR9" s="316">
        <v>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535</v>
      </c>
      <c r="AL10" s="1228"/>
      <c r="AM10" s="1228"/>
      <c r="AN10" s="1229"/>
      <c r="AO10" s="317">
        <v>114647</v>
      </c>
      <c r="AP10" s="317">
        <v>13848</v>
      </c>
      <c r="AQ10" s="318">
        <v>15222</v>
      </c>
      <c r="AR10" s="319">
        <v>-9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536</v>
      </c>
      <c r="AL11" s="1228"/>
      <c r="AM11" s="1228"/>
      <c r="AN11" s="1229"/>
      <c r="AO11" s="317">
        <v>15515</v>
      </c>
      <c r="AP11" s="317">
        <v>1874</v>
      </c>
      <c r="AQ11" s="318">
        <v>927</v>
      </c>
      <c r="AR11" s="319">
        <v>102.2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537</v>
      </c>
      <c r="AL12" s="1228"/>
      <c r="AM12" s="1228"/>
      <c r="AN12" s="1229"/>
      <c r="AO12" s="317" t="s">
        <v>538</v>
      </c>
      <c r="AP12" s="317" t="s">
        <v>538</v>
      </c>
      <c r="AQ12" s="318" t="s">
        <v>538</v>
      </c>
      <c r="AR12" s="319" t="s">
        <v>538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539</v>
      </c>
      <c r="AL13" s="1228"/>
      <c r="AM13" s="1228"/>
      <c r="AN13" s="1229"/>
      <c r="AO13" s="317">
        <v>44091</v>
      </c>
      <c r="AP13" s="317">
        <v>5326</v>
      </c>
      <c r="AQ13" s="318">
        <v>5186</v>
      </c>
      <c r="AR13" s="319">
        <v>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540</v>
      </c>
      <c r="AL14" s="1228"/>
      <c r="AM14" s="1228"/>
      <c r="AN14" s="1229"/>
      <c r="AO14" s="317">
        <v>27166</v>
      </c>
      <c r="AP14" s="317">
        <v>3281</v>
      </c>
      <c r="AQ14" s="318">
        <v>3097</v>
      </c>
      <c r="AR14" s="319">
        <v>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541</v>
      </c>
      <c r="AL15" s="1231"/>
      <c r="AM15" s="1231"/>
      <c r="AN15" s="1232"/>
      <c r="AO15" s="317">
        <v>-89437</v>
      </c>
      <c r="AP15" s="317">
        <v>-10803</v>
      </c>
      <c r="AQ15" s="318">
        <v>-10369</v>
      </c>
      <c r="AR15" s="319">
        <v>4.2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193</v>
      </c>
      <c r="AL16" s="1231"/>
      <c r="AM16" s="1231"/>
      <c r="AN16" s="1232"/>
      <c r="AO16" s="317">
        <v>1222430</v>
      </c>
      <c r="AP16" s="317">
        <v>147654</v>
      </c>
      <c r="AQ16" s="318">
        <v>145615</v>
      </c>
      <c r="AR16" s="319">
        <v>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543</v>
      </c>
      <c r="AP20" s="326" t="s">
        <v>544</v>
      </c>
      <c r="AQ20" s="327" t="s">
        <v>545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546</v>
      </c>
      <c r="AL21" s="1234"/>
      <c r="AM21" s="1234"/>
      <c r="AN21" s="1235"/>
      <c r="AO21" s="330">
        <v>13.77</v>
      </c>
      <c r="AP21" s="331">
        <v>13.36</v>
      </c>
      <c r="AQ21" s="332">
        <v>0.41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547</v>
      </c>
      <c r="AL22" s="1234"/>
      <c r="AM22" s="1234"/>
      <c r="AN22" s="1235"/>
      <c r="AO22" s="335">
        <v>101</v>
      </c>
      <c r="AP22" s="336">
        <v>95.8</v>
      </c>
      <c r="AQ22" s="337">
        <v>5.2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529</v>
      </c>
      <c r="AP30" s="305"/>
      <c r="AQ30" s="306" t="s">
        <v>530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531</v>
      </c>
      <c r="AQ31" s="312" t="s">
        <v>532</v>
      </c>
      <c r="AR31" s="313" t="s">
        <v>533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551</v>
      </c>
      <c r="AL32" s="1217"/>
      <c r="AM32" s="1217"/>
      <c r="AN32" s="1218"/>
      <c r="AO32" s="345">
        <v>640323</v>
      </c>
      <c r="AP32" s="345">
        <v>77343</v>
      </c>
      <c r="AQ32" s="346">
        <v>74764</v>
      </c>
      <c r="AR32" s="347">
        <v>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552</v>
      </c>
      <c r="AL33" s="1217"/>
      <c r="AM33" s="1217"/>
      <c r="AN33" s="1218"/>
      <c r="AO33" s="345" t="s">
        <v>538</v>
      </c>
      <c r="AP33" s="345" t="s">
        <v>538</v>
      </c>
      <c r="AQ33" s="346" t="s">
        <v>538</v>
      </c>
      <c r="AR33" s="347" t="s">
        <v>538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553</v>
      </c>
      <c r="AL34" s="1217"/>
      <c r="AM34" s="1217"/>
      <c r="AN34" s="1218"/>
      <c r="AO34" s="345" t="s">
        <v>538</v>
      </c>
      <c r="AP34" s="345" t="s">
        <v>538</v>
      </c>
      <c r="AQ34" s="346" t="s">
        <v>538</v>
      </c>
      <c r="AR34" s="347" t="s">
        <v>538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554</v>
      </c>
      <c r="AL35" s="1217"/>
      <c r="AM35" s="1217"/>
      <c r="AN35" s="1218"/>
      <c r="AO35" s="345">
        <v>296136</v>
      </c>
      <c r="AP35" s="345">
        <v>35770</v>
      </c>
      <c r="AQ35" s="346">
        <v>25584</v>
      </c>
      <c r="AR35" s="347">
        <v>39.799999999999997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555</v>
      </c>
      <c r="AL36" s="1217"/>
      <c r="AM36" s="1217"/>
      <c r="AN36" s="1218"/>
      <c r="AO36" s="345">
        <v>10494</v>
      </c>
      <c r="AP36" s="345">
        <v>1268</v>
      </c>
      <c r="AQ36" s="346">
        <v>3670</v>
      </c>
      <c r="AR36" s="347">
        <v>-65.400000000000006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556</v>
      </c>
      <c r="AL37" s="1217"/>
      <c r="AM37" s="1217"/>
      <c r="AN37" s="1218"/>
      <c r="AO37" s="345" t="s">
        <v>538</v>
      </c>
      <c r="AP37" s="345" t="s">
        <v>538</v>
      </c>
      <c r="AQ37" s="346">
        <v>420</v>
      </c>
      <c r="AR37" s="347" t="s">
        <v>538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557</v>
      </c>
      <c r="AL38" s="1214"/>
      <c r="AM38" s="1214"/>
      <c r="AN38" s="1215"/>
      <c r="AO38" s="348" t="s">
        <v>538</v>
      </c>
      <c r="AP38" s="348" t="s">
        <v>538</v>
      </c>
      <c r="AQ38" s="349">
        <v>9</v>
      </c>
      <c r="AR38" s="337" t="s">
        <v>538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558</v>
      </c>
      <c r="AL39" s="1214"/>
      <c r="AM39" s="1214"/>
      <c r="AN39" s="1215"/>
      <c r="AO39" s="345">
        <v>-23045</v>
      </c>
      <c r="AP39" s="345">
        <v>-2784</v>
      </c>
      <c r="AQ39" s="346">
        <v>-2239</v>
      </c>
      <c r="AR39" s="347">
        <v>24.3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559</v>
      </c>
      <c r="AL40" s="1217"/>
      <c r="AM40" s="1217"/>
      <c r="AN40" s="1218"/>
      <c r="AO40" s="345">
        <v>-646953</v>
      </c>
      <c r="AP40" s="345">
        <v>-78144</v>
      </c>
      <c r="AQ40" s="346">
        <v>-71783</v>
      </c>
      <c r="AR40" s="347">
        <v>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308</v>
      </c>
      <c r="AL41" s="1220"/>
      <c r="AM41" s="1220"/>
      <c r="AN41" s="1221"/>
      <c r="AO41" s="345">
        <v>276955</v>
      </c>
      <c r="AP41" s="345">
        <v>33453</v>
      </c>
      <c r="AQ41" s="346">
        <v>30425</v>
      </c>
      <c r="AR41" s="347">
        <v>10</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529</v>
      </c>
      <c r="AN49" s="1224" t="s">
        <v>563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564</v>
      </c>
      <c r="AO50" s="362" t="s">
        <v>565</v>
      </c>
      <c r="AP50" s="363" t="s">
        <v>566</v>
      </c>
      <c r="AQ50" s="364" t="s">
        <v>567</v>
      </c>
      <c r="AR50" s="365" t="s">
        <v>568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569</v>
      </c>
      <c r="AL51" s="358"/>
      <c r="AM51" s="366">
        <v>1411830</v>
      </c>
      <c r="AN51" s="367">
        <v>156626</v>
      </c>
      <c r="AO51" s="368">
        <v>61.7</v>
      </c>
      <c r="AP51" s="369">
        <v>138651</v>
      </c>
      <c r="AQ51" s="370">
        <v>7.8</v>
      </c>
      <c r="AR51" s="371">
        <v>53.9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570</v>
      </c>
      <c r="AM52" s="374">
        <v>566934</v>
      </c>
      <c r="AN52" s="375">
        <v>62895</v>
      </c>
      <c r="AO52" s="376">
        <v>36.799999999999997</v>
      </c>
      <c r="AP52" s="377">
        <v>71211</v>
      </c>
      <c r="AQ52" s="378">
        <v>15.7</v>
      </c>
      <c r="AR52" s="379">
        <v>21.1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571</v>
      </c>
      <c r="AL53" s="358"/>
      <c r="AM53" s="366">
        <v>1014349</v>
      </c>
      <c r="AN53" s="367">
        <v>115006</v>
      </c>
      <c r="AO53" s="368">
        <v>-26.6</v>
      </c>
      <c r="AP53" s="369">
        <v>122882</v>
      </c>
      <c r="AQ53" s="370">
        <v>-11.4</v>
      </c>
      <c r="AR53" s="371">
        <v>-15.2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570</v>
      </c>
      <c r="AM54" s="374">
        <v>312011</v>
      </c>
      <c r="AN54" s="375">
        <v>35375</v>
      </c>
      <c r="AO54" s="376">
        <v>-43.8</v>
      </c>
      <c r="AP54" s="377">
        <v>65785</v>
      </c>
      <c r="AQ54" s="378">
        <v>-7.6</v>
      </c>
      <c r="AR54" s="379">
        <v>-36.200000000000003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572</v>
      </c>
      <c r="AL55" s="358"/>
      <c r="AM55" s="366">
        <v>874811</v>
      </c>
      <c r="AN55" s="367">
        <v>101158</v>
      </c>
      <c r="AO55" s="368">
        <v>-12</v>
      </c>
      <c r="AP55" s="369">
        <v>114790</v>
      </c>
      <c r="AQ55" s="370">
        <v>-6.6</v>
      </c>
      <c r="AR55" s="371">
        <v>-5.4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570</v>
      </c>
      <c r="AM56" s="374">
        <v>421259</v>
      </c>
      <c r="AN56" s="375">
        <v>48712</v>
      </c>
      <c r="AO56" s="376">
        <v>37.700000000000003</v>
      </c>
      <c r="AP56" s="377">
        <v>55601</v>
      </c>
      <c r="AQ56" s="378">
        <v>-15.5</v>
      </c>
      <c r="AR56" s="379">
        <v>53.2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573</v>
      </c>
      <c r="AL57" s="358"/>
      <c r="AM57" s="366">
        <v>1019218</v>
      </c>
      <c r="AN57" s="367">
        <v>120233</v>
      </c>
      <c r="AO57" s="368">
        <v>18.899999999999999</v>
      </c>
      <c r="AP57" s="369">
        <v>126262</v>
      </c>
      <c r="AQ57" s="370">
        <v>10</v>
      </c>
      <c r="AR57" s="371">
        <v>8.9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570</v>
      </c>
      <c r="AM58" s="374">
        <v>478708</v>
      </c>
      <c r="AN58" s="375">
        <v>56471</v>
      </c>
      <c r="AO58" s="376">
        <v>15.9</v>
      </c>
      <c r="AP58" s="377">
        <v>56769</v>
      </c>
      <c r="AQ58" s="378">
        <v>2.1</v>
      </c>
      <c r="AR58" s="379">
        <v>13.8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574</v>
      </c>
      <c r="AL59" s="358"/>
      <c r="AM59" s="366">
        <v>957916</v>
      </c>
      <c r="AN59" s="367">
        <v>115704</v>
      </c>
      <c r="AO59" s="368">
        <v>-3.8</v>
      </c>
      <c r="AP59" s="369">
        <v>126525</v>
      </c>
      <c r="AQ59" s="370">
        <v>0.2</v>
      </c>
      <c r="AR59" s="371">
        <v>-4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570</v>
      </c>
      <c r="AM60" s="374">
        <v>653860</v>
      </c>
      <c r="AN60" s="375">
        <v>78978</v>
      </c>
      <c r="AO60" s="376">
        <v>39.9</v>
      </c>
      <c r="AP60" s="377">
        <v>67052</v>
      </c>
      <c r="AQ60" s="378">
        <v>18.100000000000001</v>
      </c>
      <c r="AR60" s="379">
        <v>21.8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575</v>
      </c>
      <c r="AL61" s="380"/>
      <c r="AM61" s="381">
        <v>1055625</v>
      </c>
      <c r="AN61" s="382">
        <v>121745</v>
      </c>
      <c r="AO61" s="383">
        <v>7.6</v>
      </c>
      <c r="AP61" s="384">
        <v>125822</v>
      </c>
      <c r="AQ61" s="385">
        <v>0</v>
      </c>
      <c r="AR61" s="371">
        <v>7.6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570</v>
      </c>
      <c r="AM62" s="374">
        <v>486554</v>
      </c>
      <c r="AN62" s="375">
        <v>56486</v>
      </c>
      <c r="AO62" s="376">
        <v>17.3</v>
      </c>
      <c r="AP62" s="377">
        <v>63284</v>
      </c>
      <c r="AQ62" s="378">
        <v>2.6</v>
      </c>
      <c r="AR62" s="379">
        <v>14.7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OZUCQ8wVQisxBnJmgcBUfW8uQPnJ8vpYak7o0ksiFriTDUgdKS/96OiH7LoO1auSxL3b9bxPYDPkkN45B7YRA==" saltValue="/c5lvf2tNq+D2LPHVZf0/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row r="120" spans="125:125" ht="13.5" hidden="1" customHeight="1" x14ac:dyDescent="0.15"/>
    <row r="121" spans="125:125" ht="13.5" hidden="1" customHeight="1" x14ac:dyDescent="0.15">
      <c r="DU121" s="292"/>
    </row>
  </sheetData>
  <sheetProtection algorithmName="SHA-512" hashValue="wfWG579ZLyl5MlQ+uin1sAr0oBbporOdGD5Lk0lzv/xsNACg6VaTGzvF+Gk1QSg23SidJXRfb3sq7nxUK/GXeg==" saltValue="1xVUi2pI+cxMcKzT3noE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578</v>
      </c>
    </row>
  </sheetData>
  <sheetProtection algorithmName="SHA-512" hashValue="fy57QsVIovh+stAP5h8JNSTLnQa2/pC4oZbcnY2IIKbXN2SugePbtWV3xV5JLagnDuMQ7+/gO/jwzcwiPFOcSA==" saltValue="Sv57AG87sQWeMLCorsJh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8" t="s">
        <v>3</v>
      </c>
      <c r="D47" s="1238"/>
      <c r="E47" s="1239"/>
      <c r="F47" s="11">
        <v>20.2</v>
      </c>
      <c r="G47" s="12">
        <v>22.06</v>
      </c>
      <c r="H47" s="12">
        <v>18.100000000000001</v>
      </c>
      <c r="I47" s="12">
        <v>24.62</v>
      </c>
      <c r="J47" s="13">
        <v>26.34</v>
      </c>
    </row>
    <row r="48" spans="2:10" ht="57.75" customHeight="1" x14ac:dyDescent="0.15">
      <c r="B48" s="14"/>
      <c r="C48" s="1240" t="s">
        <v>4</v>
      </c>
      <c r="D48" s="1240"/>
      <c r="E48" s="1241"/>
      <c r="F48" s="15">
        <v>7.52</v>
      </c>
      <c r="G48" s="16">
        <v>6.05</v>
      </c>
      <c r="H48" s="16">
        <v>7.31</v>
      </c>
      <c r="I48" s="16">
        <v>7.69</v>
      </c>
      <c r="J48" s="17">
        <v>7.64</v>
      </c>
    </row>
    <row r="49" spans="2:10" ht="57.75" customHeight="1" thickBot="1" x14ac:dyDescent="0.2">
      <c r="B49" s="18"/>
      <c r="C49" s="1242" t="s">
        <v>5</v>
      </c>
      <c r="D49" s="1242"/>
      <c r="E49" s="1243"/>
      <c r="F49" s="19">
        <v>1.59</v>
      </c>
      <c r="G49" s="20">
        <v>0.23</v>
      </c>
      <c r="H49" s="20" t="s">
        <v>584</v>
      </c>
      <c r="I49" s="20">
        <v>7.02</v>
      </c>
      <c r="J49" s="21">
        <v>3.44</v>
      </c>
    </row>
    <row r="50" spans="2:10" ht="13.5" customHeight="1" x14ac:dyDescent="0.15"/>
  </sheetData>
  <sheetProtection algorithmName="SHA-512" hashValue="muZ2l1dBMHOaDLyLYI45enlJ/QSH87IzjUjkIfS+8o7UXbra4zvtyR/gNEF9rCfqaWPrHTuyTHul5op9Fx79rA==" saltValue="jaLdsz9l2Cf/IIpAbbte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2022-03-11T00:56:25Z</cp:lastPrinted>
  <dcterms:created xsi:type="dcterms:W3CDTF">2022-02-02T03:45:38Z</dcterms:created>
  <dcterms:modified xsi:type="dcterms:W3CDTF">2022-09-08T05:35:49Z</dcterms:modified>
  <cp:category/>
</cp:coreProperties>
</file>