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85" windowHeight="9315" tabRatio="888" activeTab="11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  <sheet name="その７" sheetId="7" r:id="rId7"/>
    <sheet name="その８" sheetId="8" r:id="rId8"/>
    <sheet name="その９" sheetId="9" r:id="rId9"/>
    <sheet name="その10" sheetId="10" r:id="rId10"/>
    <sheet name="その11" sheetId="11" r:id="rId11"/>
    <sheet name="その12" sheetId="12" r:id="rId12"/>
  </sheets>
  <definedNames>
    <definedName name="_xlnm.Print_Area" localSheetId="0">'その１'!$A$1:$T$49</definedName>
    <definedName name="_xlnm.Print_Area" localSheetId="9">'その10'!$A$1:$T$49</definedName>
    <definedName name="_xlnm.Print_Area" localSheetId="10">'その11'!$A$1:$W$49</definedName>
    <definedName name="_xlnm.Print_Area" localSheetId="11">'その12'!$A$1:$P$49</definedName>
    <definedName name="_xlnm.Print_Area" localSheetId="1">'その２'!$A$1:$R$49</definedName>
    <definedName name="_xlnm.Print_Area" localSheetId="2">'その３'!$A$1:$W$49</definedName>
    <definedName name="_xlnm.Print_Area" localSheetId="3">'その４'!$A$1:$N$49</definedName>
    <definedName name="_xlnm.Print_Area" localSheetId="4">'その５'!$A$1:$W$49</definedName>
    <definedName name="_xlnm.Print_Area" localSheetId="5">'その６'!$A$1:$P$49</definedName>
    <definedName name="_xlnm.Print_Area" localSheetId="6">'その７'!$A$1:$W$49</definedName>
    <definedName name="_xlnm.Print_Area" localSheetId="7">'その８'!$A$1:$T$49</definedName>
    <definedName name="_xlnm.Print_Area" localSheetId="8">'その９'!$A$1:$W$49</definedName>
    <definedName name="_xlnm.Print_Titles" localSheetId="0">'その１'!$A:$B</definedName>
    <definedName name="_xlnm.Print_Titles" localSheetId="9">'その10'!$A:$B</definedName>
    <definedName name="_xlnm.Print_Titles" localSheetId="10">'その11'!$A:$B</definedName>
    <definedName name="_xlnm.Print_Titles" localSheetId="11">'その12'!$A:$B</definedName>
    <definedName name="_xlnm.Print_Titles" localSheetId="1">'その２'!$A:$B</definedName>
    <definedName name="_xlnm.Print_Titles" localSheetId="2">'その３'!$A:$B</definedName>
    <definedName name="_xlnm.Print_Titles" localSheetId="4">'その５'!$A:$B</definedName>
    <definedName name="_xlnm.Print_Titles" localSheetId="5">'その６'!$A:$B</definedName>
    <definedName name="_xlnm.Print_Titles" localSheetId="6">'その７'!$A:$B</definedName>
    <definedName name="_xlnm.Print_Titles" localSheetId="7">'その８'!$A:$B</definedName>
    <definedName name="_xlnm.Print_Titles" localSheetId="8">'その９'!$A:$B</definedName>
  </definedNames>
  <calcPr fullCalcOnLoad="1"/>
</workbook>
</file>

<file path=xl/sharedStrings.xml><?xml version="1.0" encoding="utf-8"?>
<sst xmlns="http://schemas.openxmlformats.org/spreadsheetml/2006/main" count="1075" uniqueCount="161">
  <si>
    <t>※　旧国庫補助分は、含まない。</t>
  </si>
  <si>
    <t>歯</t>
  </si>
  <si>
    <t>小</t>
  </si>
  <si>
    <t>番</t>
  </si>
  <si>
    <t>号</t>
  </si>
  <si>
    <t>保険者名</t>
  </si>
  <si>
    <t>件数</t>
  </si>
  <si>
    <t>日数</t>
  </si>
  <si>
    <t>費用額</t>
  </si>
  <si>
    <t>山 形 市</t>
  </si>
  <si>
    <t>米 沢 市</t>
  </si>
  <si>
    <t>米</t>
  </si>
  <si>
    <t>鶴 岡 市</t>
  </si>
  <si>
    <t>鶴</t>
  </si>
  <si>
    <t>酒 田 市</t>
  </si>
  <si>
    <t>酒</t>
  </si>
  <si>
    <t>新 庄 市</t>
  </si>
  <si>
    <t>新</t>
  </si>
  <si>
    <t>寒河江市</t>
  </si>
  <si>
    <t>寒</t>
  </si>
  <si>
    <t>上 山 市</t>
  </si>
  <si>
    <t>上</t>
  </si>
  <si>
    <t>村 山 市</t>
  </si>
  <si>
    <t>村</t>
  </si>
  <si>
    <t>長 井 市</t>
  </si>
  <si>
    <t>長</t>
  </si>
  <si>
    <t>天 童 市</t>
  </si>
  <si>
    <t>天</t>
  </si>
  <si>
    <t>東 根 市</t>
  </si>
  <si>
    <t>東</t>
  </si>
  <si>
    <t>尾花沢市</t>
  </si>
  <si>
    <t>尾</t>
  </si>
  <si>
    <t>南 陽 市</t>
  </si>
  <si>
    <t>南</t>
  </si>
  <si>
    <t>市　小計</t>
  </si>
  <si>
    <t>中 山 町</t>
  </si>
  <si>
    <t>中</t>
  </si>
  <si>
    <t>山 辺 町</t>
  </si>
  <si>
    <t>大 江 町</t>
  </si>
  <si>
    <t>朝 日 町</t>
  </si>
  <si>
    <t>朝</t>
  </si>
  <si>
    <t>西 川 町</t>
  </si>
  <si>
    <t>西</t>
  </si>
  <si>
    <t>河 北 町</t>
  </si>
  <si>
    <t>河</t>
  </si>
  <si>
    <t>大石田町</t>
  </si>
  <si>
    <t>舟 形 町</t>
  </si>
  <si>
    <t>舟</t>
  </si>
  <si>
    <t>大 蔵 村</t>
  </si>
  <si>
    <t>最 上 町</t>
  </si>
  <si>
    <t>最</t>
  </si>
  <si>
    <t>高 畠 町</t>
  </si>
  <si>
    <t>高</t>
  </si>
  <si>
    <t>川 西 町</t>
  </si>
  <si>
    <t>川</t>
  </si>
  <si>
    <t>白 鷹 町</t>
  </si>
  <si>
    <t>白</t>
  </si>
  <si>
    <t>飯 豊 町</t>
  </si>
  <si>
    <t>飯</t>
  </si>
  <si>
    <t>小 国 町</t>
  </si>
  <si>
    <t>三 川 町</t>
  </si>
  <si>
    <t>三</t>
  </si>
  <si>
    <t>遊 佐 町</t>
  </si>
  <si>
    <t>遊</t>
  </si>
  <si>
    <t>町村　計</t>
  </si>
  <si>
    <t>市町村計</t>
  </si>
  <si>
    <t>医師国保</t>
  </si>
  <si>
    <t>医</t>
  </si>
  <si>
    <t>歯科医師</t>
  </si>
  <si>
    <t>建設国保</t>
  </si>
  <si>
    <t>建</t>
  </si>
  <si>
    <t>組合　計</t>
  </si>
  <si>
    <t>県　総計</t>
  </si>
  <si>
    <t>形</t>
  </si>
  <si>
    <t>辺</t>
  </si>
  <si>
    <t>江</t>
  </si>
  <si>
    <t>石</t>
  </si>
  <si>
    <t>蔵</t>
  </si>
  <si>
    <t>入　　　　　　　院</t>
  </si>
  <si>
    <t>入　　　　　院　　　　　外</t>
  </si>
  <si>
    <t>計　</t>
  </si>
  <si>
    <t>食事療養</t>
  </si>
  <si>
    <t>歯　　　　　　　科</t>
  </si>
  <si>
    <t>小　　　　　　　計</t>
  </si>
  <si>
    <t>訪　　問　　看　　護</t>
  </si>
  <si>
    <t>（枚数）</t>
  </si>
  <si>
    <t>費　用　額</t>
  </si>
  <si>
    <t>（件数）</t>
  </si>
  <si>
    <t>薬 　剤 　の 　支   給</t>
  </si>
  <si>
    <t>診　　療　　費</t>
  </si>
  <si>
    <t>そ　　　の　　　他　</t>
  </si>
  <si>
    <t>小       計</t>
  </si>
  <si>
    <t>療　　　　　　　養　　　　　　　の　　　　　　　給　　　　　　　付　　　　　　　等</t>
  </si>
  <si>
    <t>（　単位　：　円　）</t>
  </si>
  <si>
    <t>療　　　　　　　養　　　　　　　の　　　　　　　給　　　　　　　付　　　　　　　等</t>
  </si>
  <si>
    <t>高　額　療　養　費</t>
  </si>
  <si>
    <t>保険者負担分</t>
  </si>
  <si>
    <t>一部負担金</t>
  </si>
  <si>
    <t>件数</t>
  </si>
  <si>
    <t>移　　　送　　　費</t>
  </si>
  <si>
    <t>療       養       費       等</t>
  </si>
  <si>
    <t>療　　養　　諸　　費　　合　　計</t>
  </si>
  <si>
    <t>療　養　の　給　付　等</t>
  </si>
  <si>
    <t>庄 内 町</t>
  </si>
  <si>
    <t>生活療養</t>
  </si>
  <si>
    <t>食　事　療　養　・　生　活　療　養</t>
  </si>
  <si>
    <t>（日数）</t>
  </si>
  <si>
    <t>（回数）</t>
  </si>
  <si>
    <t>最上地区</t>
  </si>
  <si>
    <t>補　装　具</t>
  </si>
  <si>
    <t>柔道整復師</t>
  </si>
  <si>
    <t>アンマ・マッサージ</t>
  </si>
  <si>
    <t>ハリ・キュウ</t>
  </si>
  <si>
    <t>第 ９ 表　　一般分保険給付状況（その１）</t>
  </si>
  <si>
    <t>第 ９ 表　　一般分保険給付状況（その２）</t>
  </si>
  <si>
    <t>療　　養　　費　　等</t>
  </si>
  <si>
    <t>第 ９ 表　　一般分保険給付状況（その３）</t>
  </si>
  <si>
    <t>他法負担分</t>
  </si>
  <si>
    <t>高額介護合算療養費</t>
  </si>
  <si>
    <t>給付額</t>
  </si>
  <si>
    <t>（　単位　：　円　）</t>
  </si>
  <si>
    <t xml:space="preserve">  療　養　諸　費　合　計</t>
  </si>
  <si>
    <t>療　　 養　　 費</t>
  </si>
  <si>
    <t>　　　　療       　　　　養       　　　　費</t>
  </si>
  <si>
    <t>　療       　　　　養       　　　　費</t>
  </si>
  <si>
    <t>第 ９ 表　　一般分保険給付状況（その４）</t>
  </si>
  <si>
    <t>出 産 育 児 給 付</t>
  </si>
  <si>
    <t>傷病手当金</t>
  </si>
  <si>
    <t>出産手当金</t>
  </si>
  <si>
    <t>計</t>
  </si>
  <si>
    <t>第 ９ 表　　一般分保険給付状況（その５）　－前期高齢者分再掲－　</t>
  </si>
  <si>
    <t>第 ９ 表　　一般分保険給付状況（その６）　－前期高齢者分再掲－　</t>
  </si>
  <si>
    <t>　療　養　の　給　付　等</t>
  </si>
  <si>
    <t>療 養 諸 費 合 計</t>
  </si>
  <si>
    <t>　食     事   　療　   養</t>
  </si>
  <si>
    <t>療養費</t>
  </si>
  <si>
    <t>移　送　費</t>
  </si>
  <si>
    <t>生活療養</t>
  </si>
  <si>
    <t>他法負坦分</t>
  </si>
  <si>
    <t>（日数）</t>
  </si>
  <si>
    <t>市</t>
  </si>
  <si>
    <t>町</t>
  </si>
  <si>
    <t>公</t>
  </si>
  <si>
    <t>組</t>
  </si>
  <si>
    <t>県</t>
  </si>
  <si>
    <t>第 ９ 表　　一般分保険給付状況（その７）　－７０歳以上一般分再掲－　</t>
  </si>
  <si>
    <t>第 ９ 表　　一般分保険給付状況（その８）　－７０歳以上一般分再掲－　</t>
  </si>
  <si>
    <t>療　養　諸　費　合　計</t>
  </si>
  <si>
    <t>食 事 療 養 ・ 生 活 療 養</t>
  </si>
  <si>
    <t>　　　　　　　　　　　療       　　　　養       　　　　費</t>
  </si>
  <si>
    <t>療養費</t>
  </si>
  <si>
    <t>他法負担分</t>
  </si>
  <si>
    <t>第 ９ 表　　一般分保険給付状況（その９）　－７０歳以上現役並み所得者分再掲－　</t>
  </si>
  <si>
    <t>第 ９ 表　　一般分保険給付状況（その１０）　－７０歳以上現役並み所得者分再掲－　</t>
  </si>
  <si>
    <t>（日数）</t>
  </si>
  <si>
    <t>（回数）</t>
  </si>
  <si>
    <t>第 ９ 表　　一般分保険給付状況（その１１）　－未就学児分再掲－　</t>
  </si>
  <si>
    <t>第 ９ 表　　一般分保険給付状況（その１２）　－未就学児分再掲－　</t>
  </si>
  <si>
    <t>療　養　費</t>
  </si>
  <si>
    <t>葬　祭　給　付</t>
  </si>
  <si>
    <t>そ　　の　　他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</si>
</sst>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0"/>
    <numFmt numFmtId="177" formatCode="000"/>
    <numFmt numFmtId="178" formatCode="##,###,##0"/>
    <numFmt numFmtId="179" formatCode="#,###,###,##0"/>
    <numFmt numFmtId="180" formatCode="###,###,###,##0"/>
    <numFmt numFmtId="181" formatCode="###,###,##0"/>
    <numFmt numFmtId="182" formatCode="#,##0.000"/>
    <numFmt numFmtId="183" formatCode="#,##0.000;\-#,##0.000"/>
    <numFmt numFmtId="184" formatCode="#,##0.0"/>
    <numFmt numFmtId="185" formatCode="#,###,##0"/>
    <numFmt numFmtId="186" formatCode="#,##0.0;[Red]\-#,##0.0"/>
    <numFmt numFmtId="187" formatCode="#,##0_ "/>
    <numFmt numFmtId="188" formatCode="#,##0_);[Red]\(#,##0\)"/>
    <numFmt numFmtId="189" formatCode="0.000_ "/>
    <numFmt numFmtId="190" formatCode="0.0_ "/>
    <numFmt numFmtId="191" formatCode="0.00_ "/>
    <numFmt numFmtId="192" formatCode="#,##0.0_);[Red]\(#,##0.0\)"/>
    <numFmt numFmtId="193" formatCode="0.0_);[Red]\(0.0\)"/>
    <numFmt numFmtId="194" formatCode="#,##0.000;[Red]\-#,##0.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2"/>
      <color indexed="12"/>
      <name val="ＭＳ ゴシック"/>
      <family val="3"/>
    </font>
    <font>
      <sz val="15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/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38" fontId="4" fillId="0" borderId="0" xfId="48" applyFont="1" applyFill="1" applyAlignment="1">
      <alignment vertical="center"/>
    </xf>
    <xf numFmtId="38" fontId="5" fillId="0" borderId="0" xfId="48" applyFont="1" applyFill="1" applyAlignment="1">
      <alignment horizontal="left" vertical="center"/>
    </xf>
    <xf numFmtId="38" fontId="5" fillId="0" borderId="0" xfId="48" applyFont="1" applyFill="1" applyAlignment="1">
      <alignment horizontal="center" vertical="center"/>
    </xf>
    <xf numFmtId="38" fontId="4" fillId="0" borderId="0" xfId="48" applyFont="1" applyFill="1" applyAlignment="1" applyProtection="1">
      <alignment vertical="center"/>
      <protection locked="0"/>
    </xf>
    <xf numFmtId="38" fontId="4" fillId="0" borderId="0" xfId="48" applyFont="1" applyFill="1" applyAlignment="1">
      <alignment horizontal="right" vertical="center"/>
    </xf>
    <xf numFmtId="38" fontId="4" fillId="0" borderId="10" xfId="48" applyFont="1" applyFill="1" applyBorder="1" applyAlignment="1">
      <alignment vertical="center"/>
    </xf>
    <xf numFmtId="38" fontId="4" fillId="0" borderId="11" xfId="48" applyFont="1" applyFill="1" applyBorder="1" applyAlignment="1">
      <alignment vertical="center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vertical="center"/>
    </xf>
    <xf numFmtId="38" fontId="4" fillId="0" borderId="13" xfId="48" applyFont="1" applyFill="1" applyBorder="1" applyAlignment="1">
      <alignment vertical="center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38" fontId="4" fillId="0" borderId="14" xfId="48" applyFont="1" applyFill="1" applyBorder="1" applyAlignment="1" applyProtection="1">
      <alignment horizontal="center" vertical="center"/>
      <protection locked="0"/>
    </xf>
    <xf numFmtId="38" fontId="4" fillId="0" borderId="15" xfId="48" applyFont="1" applyFill="1" applyBorder="1" applyAlignment="1" applyProtection="1">
      <alignment horizontal="center" vertical="center"/>
      <protection locked="0"/>
    </xf>
    <xf numFmtId="0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38" fontId="4" fillId="0" borderId="19" xfId="48" applyFont="1" applyFill="1" applyBorder="1" applyAlignment="1">
      <alignment vertical="center"/>
    </xf>
    <xf numFmtId="38" fontId="4" fillId="0" borderId="12" xfId="48" applyFont="1" applyFill="1" applyBorder="1" applyAlignment="1">
      <alignment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20" xfId="48" applyFont="1" applyFill="1" applyBorder="1" applyAlignment="1">
      <alignment vertical="center"/>
    </xf>
    <xf numFmtId="38" fontId="4" fillId="0" borderId="16" xfId="48" applyFont="1" applyFill="1" applyBorder="1" applyAlignment="1">
      <alignment vertical="center"/>
    </xf>
    <xf numFmtId="38" fontId="4" fillId="0" borderId="22" xfId="48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22" xfId="0" applyNumberFormat="1" applyFont="1" applyFill="1" applyBorder="1" applyAlignment="1" applyProtection="1">
      <alignment vertical="center"/>
      <protection locked="0"/>
    </xf>
    <xf numFmtId="0" fontId="4" fillId="0" borderId="23" xfId="0" applyNumberFormat="1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Fill="1" applyBorder="1" applyAlignment="1" applyProtection="1">
      <alignment horizontal="center" vertical="center"/>
      <protection locked="0"/>
    </xf>
    <xf numFmtId="38" fontId="4" fillId="0" borderId="27" xfId="48" applyFont="1" applyFill="1" applyBorder="1" applyAlignment="1">
      <alignment horizontal="center" vertical="center"/>
    </xf>
    <xf numFmtId="38" fontId="4" fillId="0" borderId="21" xfId="48" applyFont="1" applyFill="1" applyBorder="1" applyAlignment="1">
      <alignment horizontal="center" vertical="center"/>
    </xf>
    <xf numFmtId="38" fontId="4" fillId="0" borderId="0" xfId="48" applyFont="1" applyFill="1" applyAlignment="1">
      <alignment horizontal="center" vertical="center"/>
    </xf>
    <xf numFmtId="38" fontId="4" fillId="0" borderId="13" xfId="48" applyFont="1" applyFill="1" applyBorder="1" applyAlignment="1" applyProtection="1">
      <alignment horizontal="center" vertical="center"/>
      <protection locked="0"/>
    </xf>
    <xf numFmtId="38" fontId="4" fillId="0" borderId="28" xfId="48" applyFont="1" applyFill="1" applyBorder="1" applyAlignment="1" applyProtection="1">
      <alignment horizontal="center" vertical="center"/>
      <protection locked="0"/>
    </xf>
    <xf numFmtId="38" fontId="4" fillId="0" borderId="29" xfId="48" applyFont="1" applyFill="1" applyBorder="1" applyAlignment="1" applyProtection="1">
      <alignment horizontal="center" vertical="center"/>
      <protection locked="0"/>
    </xf>
    <xf numFmtId="38" fontId="4" fillId="0" borderId="30" xfId="48" applyFont="1" applyFill="1" applyBorder="1" applyAlignment="1" applyProtection="1">
      <alignment horizontal="center" vertical="center"/>
      <protection locked="0"/>
    </xf>
    <xf numFmtId="38" fontId="4" fillId="0" borderId="31" xfId="48" applyFont="1" applyFill="1" applyBorder="1" applyAlignment="1" applyProtection="1">
      <alignment horizontal="center" vertical="center"/>
      <protection locked="0"/>
    </xf>
    <xf numFmtId="0" fontId="4" fillId="0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34" xfId="0" applyNumberFormat="1" applyFont="1" applyFill="1" applyBorder="1" applyAlignment="1" applyProtection="1">
      <alignment horizontal="center" vertical="center"/>
      <protection locked="0"/>
    </xf>
    <xf numFmtId="0" fontId="4" fillId="0" borderId="35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38" fontId="4" fillId="0" borderId="21" xfId="48" applyFont="1" applyFill="1" applyBorder="1" applyAlignment="1">
      <alignment vertical="center"/>
    </xf>
    <xf numFmtId="38" fontId="4" fillId="0" borderId="10" xfId="48" applyFont="1" applyFill="1" applyBorder="1" applyAlignment="1" applyProtection="1">
      <alignment vertical="center"/>
      <protection locked="0"/>
    </xf>
    <xf numFmtId="38" fontId="4" fillId="0" borderId="11" xfId="48" applyFont="1" applyFill="1" applyBorder="1" applyAlignment="1" applyProtection="1">
      <alignment horizontal="center" vertical="center"/>
      <protection locked="0"/>
    </xf>
    <xf numFmtId="38" fontId="4" fillId="0" borderId="13" xfId="48" applyFont="1" applyFill="1" applyBorder="1" applyAlignment="1" applyProtection="1">
      <alignment vertical="center"/>
      <protection locked="0"/>
    </xf>
    <xf numFmtId="38" fontId="4" fillId="0" borderId="0" xfId="48" applyFont="1" applyFill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>
      <alignment vertical="center"/>
    </xf>
    <xf numFmtId="38" fontId="4" fillId="0" borderId="39" xfId="48" applyFont="1" applyFill="1" applyBorder="1" applyAlignment="1" applyProtection="1">
      <alignment vertical="center"/>
      <protection locked="0"/>
    </xf>
    <xf numFmtId="38" fontId="4" fillId="0" borderId="40" xfId="48" applyFont="1" applyFill="1" applyBorder="1" applyAlignment="1" applyProtection="1">
      <alignment horizontal="center" vertical="center"/>
      <protection locked="0"/>
    </xf>
    <xf numFmtId="38" fontId="4" fillId="0" borderId="0" xfId="48" applyFont="1" applyFill="1" applyBorder="1" applyAlignment="1" applyProtection="1">
      <alignment horizontal="center" vertical="center"/>
      <protection locked="0"/>
    </xf>
    <xf numFmtId="38" fontId="4" fillId="0" borderId="0" xfId="48" applyFont="1" applyFill="1" applyBorder="1" applyAlignment="1">
      <alignment vertical="center"/>
    </xf>
    <xf numFmtId="38" fontId="4" fillId="0" borderId="28" xfId="48" applyFont="1" applyFill="1" applyBorder="1" applyAlignment="1" applyProtection="1">
      <alignment vertical="center"/>
      <protection locked="0"/>
    </xf>
    <xf numFmtId="38" fontId="4" fillId="0" borderId="37" xfId="48" applyFont="1" applyFill="1" applyBorder="1" applyAlignment="1" applyProtection="1">
      <alignment horizontal="center" vertical="center"/>
      <protection locked="0"/>
    </xf>
    <xf numFmtId="38" fontId="4" fillId="0" borderId="14" xfId="48" applyFont="1" applyFill="1" applyBorder="1" applyAlignment="1" applyProtection="1">
      <alignment vertical="center"/>
      <protection locked="0"/>
    </xf>
    <xf numFmtId="38" fontId="4" fillId="0" borderId="28" xfId="48" applyFont="1" applyFill="1" applyBorder="1" applyAlignment="1">
      <alignment vertical="center"/>
    </xf>
    <xf numFmtId="38" fontId="4" fillId="0" borderId="0" xfId="48" applyFont="1" applyFill="1" applyAlignment="1">
      <alignment horizontal="left" vertical="center"/>
    </xf>
    <xf numFmtId="178" fontId="3" fillId="0" borderId="19" xfId="0" applyNumberFormat="1" applyFont="1" applyFill="1" applyBorder="1" applyAlignment="1">
      <alignment horizontal="right" vertical="center"/>
    </xf>
    <xf numFmtId="178" fontId="3" fillId="0" borderId="27" xfId="0" applyNumberFormat="1" applyFont="1" applyFill="1" applyBorder="1" applyAlignment="1">
      <alignment horizontal="right" vertical="center"/>
    </xf>
    <xf numFmtId="178" fontId="3" fillId="0" borderId="36" xfId="0" applyNumberFormat="1" applyFont="1" applyFill="1" applyBorder="1" applyAlignment="1">
      <alignment horizontal="right" vertical="center"/>
    </xf>
    <xf numFmtId="38" fontId="3" fillId="0" borderId="27" xfId="48" applyFont="1" applyFill="1" applyBorder="1" applyAlignment="1" applyProtection="1">
      <alignment vertical="center"/>
      <protection locked="0"/>
    </xf>
    <xf numFmtId="38" fontId="3" fillId="0" borderId="21" xfId="48" applyFont="1" applyFill="1" applyBorder="1" applyAlignment="1" applyProtection="1">
      <alignment vertical="center"/>
      <protection locked="0"/>
    </xf>
    <xf numFmtId="38" fontId="3" fillId="0" borderId="36" xfId="48" applyFont="1" applyFill="1" applyBorder="1" applyAlignment="1" applyProtection="1">
      <alignment vertical="center"/>
      <protection locked="0"/>
    </xf>
    <xf numFmtId="178" fontId="3" fillId="0" borderId="27" xfId="61" applyNumberFormat="1" applyFont="1" applyFill="1" applyBorder="1" applyAlignment="1">
      <alignment vertical="center"/>
      <protection/>
    </xf>
    <xf numFmtId="178" fontId="3" fillId="0" borderId="18" xfId="61" applyNumberFormat="1" applyFont="1" applyFill="1" applyBorder="1" applyAlignment="1">
      <alignment vertical="center"/>
      <protection/>
    </xf>
    <xf numFmtId="178" fontId="3" fillId="0" borderId="36" xfId="61" applyNumberFormat="1" applyFont="1" applyFill="1" applyBorder="1" applyAlignment="1">
      <alignment vertical="center"/>
      <protection/>
    </xf>
    <xf numFmtId="178" fontId="3" fillId="0" borderId="30" xfId="61" applyNumberFormat="1" applyFont="1" applyFill="1" applyBorder="1" applyAlignment="1">
      <alignment vertical="center"/>
      <protection/>
    </xf>
    <xf numFmtId="178" fontId="3" fillId="0" borderId="19" xfId="61" applyNumberFormat="1" applyFont="1" applyFill="1" applyBorder="1" applyAlignment="1">
      <alignment horizontal="right" vertical="center"/>
      <protection/>
    </xf>
    <xf numFmtId="178" fontId="3" fillId="0" borderId="41" xfId="61" applyNumberFormat="1" applyFont="1" applyFill="1" applyBorder="1" applyAlignment="1">
      <alignment horizontal="right" vertical="center"/>
      <protection/>
    </xf>
    <xf numFmtId="178" fontId="3" fillId="0" borderId="27" xfId="61" applyNumberFormat="1" applyFont="1" applyFill="1" applyBorder="1" applyAlignment="1">
      <alignment horizontal="right" vertical="center"/>
      <protection/>
    </xf>
    <xf numFmtId="178" fontId="3" fillId="0" borderId="18" xfId="61" applyNumberFormat="1" applyFont="1" applyFill="1" applyBorder="1" applyAlignment="1">
      <alignment horizontal="right" vertical="center"/>
      <protection/>
    </xf>
    <xf numFmtId="178" fontId="3" fillId="0" borderId="36" xfId="61" applyNumberFormat="1" applyFont="1" applyFill="1" applyBorder="1" applyAlignment="1">
      <alignment horizontal="right" vertical="center"/>
      <protection/>
    </xf>
    <xf numFmtId="178" fontId="3" fillId="0" borderId="30" xfId="61" applyNumberFormat="1" applyFont="1" applyFill="1" applyBorder="1" applyAlignment="1">
      <alignment horizontal="right" vertical="center"/>
      <protection/>
    </xf>
    <xf numFmtId="38" fontId="3" fillId="0" borderId="18" xfId="48" applyFont="1" applyFill="1" applyBorder="1" applyAlignment="1" applyProtection="1">
      <alignment vertical="center"/>
      <protection locked="0"/>
    </xf>
    <xf numFmtId="178" fontId="3" fillId="0" borderId="42" xfId="61" applyNumberFormat="1" applyFont="1" applyFill="1" applyBorder="1" applyAlignment="1">
      <alignment horizontal="right" vertical="center"/>
      <protection/>
    </xf>
    <xf numFmtId="178" fontId="3" fillId="0" borderId="41" xfId="0" applyNumberFormat="1" applyFont="1" applyFill="1" applyBorder="1" applyAlignment="1">
      <alignment horizontal="right" vertical="center"/>
    </xf>
    <xf numFmtId="178" fontId="3" fillId="0" borderId="18" xfId="0" applyNumberFormat="1" applyFont="1" applyFill="1" applyBorder="1" applyAlignment="1">
      <alignment horizontal="right" vertical="center"/>
    </xf>
    <xf numFmtId="178" fontId="3" fillId="0" borderId="30" xfId="0" applyNumberFormat="1" applyFont="1" applyFill="1" applyBorder="1" applyAlignment="1">
      <alignment horizontal="right" vertical="center"/>
    </xf>
    <xf numFmtId="178" fontId="42" fillId="0" borderId="27" xfId="0" applyNumberFormat="1" applyFont="1" applyFill="1" applyBorder="1" applyAlignment="1">
      <alignment horizontal="right" vertical="center"/>
    </xf>
    <xf numFmtId="178" fontId="42" fillId="0" borderId="36" xfId="0" applyNumberFormat="1" applyFont="1" applyFill="1" applyBorder="1" applyAlignment="1">
      <alignment horizontal="right" vertical="center"/>
    </xf>
    <xf numFmtId="178" fontId="42" fillId="0" borderId="19" xfId="0" applyNumberFormat="1" applyFont="1" applyFill="1" applyBorder="1" applyAlignment="1">
      <alignment horizontal="right" vertical="center"/>
    </xf>
    <xf numFmtId="3" fontId="42" fillId="0" borderId="27" xfId="48" applyNumberFormat="1" applyFont="1" applyFill="1" applyBorder="1" applyAlignment="1" applyProtection="1">
      <alignment vertical="center"/>
      <protection locked="0"/>
    </xf>
    <xf numFmtId="38" fontId="42" fillId="0" borderId="27" xfId="48" applyFont="1" applyFill="1" applyBorder="1" applyAlignment="1" applyProtection="1">
      <alignment vertical="center"/>
      <protection locked="0"/>
    </xf>
    <xf numFmtId="38" fontId="3" fillId="0" borderId="41" xfId="48" applyFont="1" applyFill="1" applyBorder="1" applyAlignment="1" applyProtection="1">
      <alignment vertical="center"/>
      <protection locked="0"/>
    </xf>
    <xf numFmtId="38" fontId="3" fillId="0" borderId="19" xfId="48" applyFont="1" applyFill="1" applyBorder="1" applyAlignment="1" applyProtection="1">
      <alignment vertical="center"/>
      <protection locked="0"/>
    </xf>
    <xf numFmtId="178" fontId="3" fillId="0" borderId="21" xfId="0" applyNumberFormat="1" applyFont="1" applyFill="1" applyBorder="1" applyAlignment="1">
      <alignment horizontal="right" vertical="center"/>
    </xf>
    <xf numFmtId="3" fontId="42" fillId="0" borderId="36" xfId="48" applyNumberFormat="1" applyFont="1" applyFill="1" applyBorder="1" applyAlignment="1" applyProtection="1">
      <alignment vertical="center"/>
      <protection locked="0"/>
    </xf>
    <xf numFmtId="38" fontId="3" fillId="0" borderId="30" xfId="48" applyFont="1" applyFill="1" applyBorder="1" applyAlignment="1" applyProtection="1">
      <alignment vertical="center"/>
      <protection locked="0"/>
    </xf>
    <xf numFmtId="38" fontId="3" fillId="0" borderId="38" xfId="48" applyFont="1" applyFill="1" applyBorder="1" applyAlignment="1" applyProtection="1">
      <alignment vertical="center"/>
      <protection locked="0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38" fontId="3" fillId="0" borderId="0" xfId="48" applyFont="1" applyFill="1" applyAlignment="1">
      <alignment vertical="center"/>
    </xf>
    <xf numFmtId="38" fontId="3" fillId="0" borderId="41" xfId="48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38" fontId="3" fillId="0" borderId="18" xfId="48" applyFont="1" applyFill="1" applyBorder="1" applyAlignment="1">
      <alignment vertical="center"/>
    </xf>
    <xf numFmtId="38" fontId="3" fillId="0" borderId="27" xfId="48" applyFont="1" applyFill="1" applyBorder="1" applyAlignment="1">
      <alignment vertical="center"/>
    </xf>
    <xf numFmtId="0" fontId="3" fillId="0" borderId="29" xfId="0" applyNumberFormat="1" applyFont="1" applyFill="1" applyBorder="1" applyAlignment="1" applyProtection="1">
      <alignment horizontal="center" vertical="center"/>
      <protection locked="0"/>
    </xf>
    <xf numFmtId="38" fontId="3" fillId="0" borderId="30" xfId="48" applyFont="1" applyFill="1" applyBorder="1" applyAlignment="1">
      <alignment vertical="center"/>
    </xf>
    <xf numFmtId="38" fontId="3" fillId="0" borderId="36" xfId="48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43" xfId="0" applyNumberFormat="1" applyFont="1" applyFill="1" applyBorder="1" applyAlignment="1" applyProtection="1">
      <alignment horizontal="center" vertical="center"/>
      <protection locked="0"/>
    </xf>
    <xf numFmtId="38" fontId="3" fillId="0" borderId="40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37" xfId="48" applyFont="1" applyFill="1" applyBorder="1" applyAlignment="1">
      <alignment vertical="center"/>
    </xf>
    <xf numFmtId="0" fontId="3" fillId="0" borderId="44" xfId="0" applyNumberFormat="1" applyFont="1" applyFill="1" applyBorder="1" applyAlignment="1" applyProtection="1">
      <alignment horizontal="center" vertical="center"/>
      <protection locked="0"/>
    </xf>
    <xf numFmtId="38" fontId="3" fillId="0" borderId="15" xfId="48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vertical="center"/>
    </xf>
    <xf numFmtId="180" fontId="4" fillId="0" borderId="0" xfId="62" applyNumberFormat="1" applyFont="1" applyFill="1" applyBorder="1" applyAlignment="1">
      <alignment horizontal="right" vertical="center"/>
      <protection/>
    </xf>
    <xf numFmtId="3" fontId="4" fillId="0" borderId="0" xfId="0" applyNumberFormat="1" applyFont="1" applyFill="1" applyBorder="1" applyAlignment="1">
      <alignment vertical="center"/>
    </xf>
    <xf numFmtId="38" fontId="3" fillId="0" borderId="27" xfId="48" applyFont="1" applyFill="1" applyBorder="1" applyAlignment="1" applyProtection="1">
      <alignment vertical="center" shrinkToFit="1"/>
      <protection locked="0"/>
    </xf>
    <xf numFmtId="178" fontId="3" fillId="0" borderId="27" xfId="61" applyNumberFormat="1" applyFont="1" applyFill="1" applyBorder="1" applyAlignment="1">
      <alignment vertical="center" shrinkToFit="1"/>
      <protection/>
    </xf>
    <xf numFmtId="3" fontId="3" fillId="0" borderId="27" xfId="0" applyNumberFormat="1" applyFont="1" applyFill="1" applyBorder="1" applyAlignment="1">
      <alignment vertical="center"/>
    </xf>
    <xf numFmtId="180" fontId="3" fillId="0" borderId="27" xfId="62" applyNumberFormat="1" applyFont="1" applyFill="1" applyBorder="1" applyAlignment="1">
      <alignment horizontal="right" vertical="center"/>
      <protection/>
    </xf>
    <xf numFmtId="180" fontId="3" fillId="0" borderId="36" xfId="62" applyNumberFormat="1" applyFont="1" applyFill="1" applyBorder="1" applyAlignment="1">
      <alignment horizontal="right" vertical="center"/>
      <protection/>
    </xf>
    <xf numFmtId="0" fontId="3" fillId="0" borderId="2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4" fillId="0" borderId="14" xfId="0" applyNumberFormat="1" applyFont="1" applyFill="1" applyBorder="1" applyAlignment="1" applyProtection="1">
      <alignment vertical="center"/>
      <protection locked="0"/>
    </xf>
    <xf numFmtId="0" fontId="4" fillId="0" borderId="28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28" xfId="0" applyNumberFormat="1" applyFont="1" applyFill="1" applyBorder="1" applyAlignment="1" applyProtection="1">
      <alignment vertical="center"/>
      <protection locked="0"/>
    </xf>
    <xf numFmtId="38" fontId="3" fillId="0" borderId="36" xfId="48" applyFont="1" applyFill="1" applyBorder="1" applyAlignment="1" applyProtection="1">
      <alignment vertical="center" shrinkToFit="1"/>
      <protection locked="0"/>
    </xf>
    <xf numFmtId="178" fontId="3" fillId="0" borderId="18" xfId="61" applyNumberFormat="1" applyFont="1" applyFill="1" applyBorder="1" applyAlignment="1">
      <alignment vertical="center" shrinkToFit="1"/>
      <protection/>
    </xf>
    <xf numFmtId="38" fontId="3" fillId="0" borderId="18" xfId="48" applyFont="1" applyFill="1" applyBorder="1" applyAlignment="1" applyProtection="1">
      <alignment vertical="center" shrinkToFit="1"/>
      <protection locked="0"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46" xfId="0" applyNumberFormat="1" applyFont="1" applyFill="1" applyBorder="1" applyAlignment="1">
      <alignment horizontal="center" vertical="center"/>
    </xf>
    <xf numFmtId="38" fontId="5" fillId="0" borderId="0" xfId="50" applyFont="1" applyFill="1" applyAlignment="1">
      <alignment horizontal="left" vertical="center"/>
    </xf>
    <xf numFmtId="38" fontId="4" fillId="0" borderId="0" xfId="50" applyFont="1" applyFill="1" applyAlignment="1">
      <alignment horizontal="right" vertical="center"/>
    </xf>
    <xf numFmtId="0" fontId="4" fillId="0" borderId="23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180" fontId="3" fillId="0" borderId="19" xfId="0" applyNumberFormat="1" applyFont="1" applyFill="1" applyBorder="1" applyAlignment="1">
      <alignment horizontal="right" vertical="center"/>
    </xf>
    <xf numFmtId="180" fontId="3" fillId="0" borderId="19" xfId="62" applyNumberFormat="1" applyFont="1" applyFill="1" applyBorder="1" applyAlignment="1">
      <alignment horizontal="right" vertical="center"/>
      <protection/>
    </xf>
    <xf numFmtId="180" fontId="3" fillId="0" borderId="27" xfId="0" applyNumberFormat="1" applyFont="1" applyFill="1" applyBorder="1" applyAlignment="1">
      <alignment horizontal="right" vertical="center"/>
    </xf>
    <xf numFmtId="180" fontId="3" fillId="0" borderId="36" xfId="0" applyNumberFormat="1" applyFont="1" applyFill="1" applyBorder="1" applyAlignment="1">
      <alignment horizontal="right" vertical="center"/>
    </xf>
    <xf numFmtId="180" fontId="3" fillId="0" borderId="21" xfId="62" applyNumberFormat="1" applyFont="1" applyFill="1" applyBorder="1" applyAlignment="1">
      <alignment horizontal="right" vertical="center"/>
      <protection/>
    </xf>
    <xf numFmtId="3" fontId="3" fillId="0" borderId="21" xfId="0" applyNumberFormat="1" applyFont="1" applyFill="1" applyBorder="1" applyAlignment="1">
      <alignment vertical="center"/>
    </xf>
    <xf numFmtId="180" fontId="3" fillId="0" borderId="12" xfId="62" applyNumberFormat="1" applyFont="1" applyFill="1" applyBorder="1" applyAlignment="1">
      <alignment horizontal="right" vertical="center"/>
      <protection/>
    </xf>
    <xf numFmtId="0" fontId="4" fillId="0" borderId="37" xfId="0" applyNumberFormat="1" applyFont="1" applyFill="1" applyBorder="1" applyAlignment="1" applyProtection="1">
      <alignment horizontal="center" vertical="center"/>
      <protection locked="0"/>
    </xf>
    <xf numFmtId="180" fontId="3" fillId="0" borderId="38" xfId="62" applyNumberFormat="1" applyFont="1" applyFill="1" applyBorder="1" applyAlignment="1">
      <alignment horizontal="right" vertical="center"/>
      <protection/>
    </xf>
    <xf numFmtId="0" fontId="4" fillId="0" borderId="39" xfId="0" applyNumberFormat="1" applyFont="1" applyFill="1" applyBorder="1" applyAlignment="1" applyProtection="1">
      <alignment vertical="center"/>
      <protection locked="0"/>
    </xf>
    <xf numFmtId="0" fontId="4" fillId="0" borderId="40" xfId="0" applyNumberFormat="1" applyFont="1" applyFill="1" applyBorder="1" applyAlignment="1" applyProtection="1">
      <alignment horizontal="center" vertical="center"/>
      <protection locked="0"/>
    </xf>
    <xf numFmtId="3" fontId="3" fillId="0" borderId="19" xfId="0" applyNumberFormat="1" applyFont="1" applyFill="1" applyBorder="1" applyAlignment="1">
      <alignment vertical="center"/>
    </xf>
    <xf numFmtId="180" fontId="3" fillId="0" borderId="27" xfId="0" applyNumberFormat="1" applyFont="1" applyFill="1" applyBorder="1" applyAlignment="1">
      <alignment horizontal="right" vertical="center" shrinkToFit="1"/>
    </xf>
    <xf numFmtId="3" fontId="3" fillId="0" borderId="27" xfId="0" applyNumberFormat="1" applyFont="1" applyFill="1" applyBorder="1" applyAlignment="1">
      <alignment vertical="center" shrinkToFit="1"/>
    </xf>
    <xf numFmtId="0" fontId="3" fillId="0" borderId="27" xfId="0" applyFont="1" applyFill="1" applyBorder="1" applyAlignment="1">
      <alignment vertical="center" shrinkToFit="1"/>
    </xf>
    <xf numFmtId="3" fontId="3" fillId="0" borderId="36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 shrinkToFit="1"/>
    </xf>
    <xf numFmtId="38" fontId="4" fillId="0" borderId="0" xfId="5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38" fontId="4" fillId="0" borderId="0" xfId="50" applyFont="1" applyFill="1" applyAlignment="1">
      <alignment vertical="center"/>
    </xf>
    <xf numFmtId="38" fontId="4" fillId="0" borderId="0" xfId="50" applyFont="1" applyFill="1" applyAlignment="1">
      <alignment horizontal="left" vertical="center"/>
    </xf>
    <xf numFmtId="38" fontId="5" fillId="0" borderId="0" xfId="50" applyFont="1" applyFill="1" applyAlignment="1">
      <alignment horizontal="center" vertical="center"/>
    </xf>
    <xf numFmtId="38" fontId="4" fillId="0" borderId="0" xfId="50" applyFont="1" applyFill="1" applyAlignment="1" applyProtection="1">
      <alignment vertical="center"/>
      <protection locked="0"/>
    </xf>
    <xf numFmtId="38" fontId="4" fillId="0" borderId="10" xfId="50" applyFont="1" applyFill="1" applyBorder="1" applyAlignment="1">
      <alignment vertical="center"/>
    </xf>
    <xf numFmtId="38" fontId="4" fillId="0" borderId="47" xfId="50" applyFont="1" applyFill="1" applyBorder="1" applyAlignment="1">
      <alignment vertical="center"/>
    </xf>
    <xf numFmtId="0" fontId="4" fillId="0" borderId="48" xfId="0" applyNumberFormat="1" applyFont="1" applyFill="1" applyBorder="1" applyAlignment="1" applyProtection="1">
      <alignment vertical="center"/>
      <protection locked="0"/>
    </xf>
    <xf numFmtId="38" fontId="4" fillId="0" borderId="49" xfId="50" applyFont="1" applyFill="1" applyBorder="1" applyAlignment="1">
      <alignment vertical="center"/>
    </xf>
    <xf numFmtId="0" fontId="4" fillId="0" borderId="46" xfId="0" applyNumberFormat="1" applyFont="1" applyFill="1" applyBorder="1" applyAlignment="1" applyProtection="1">
      <alignment vertical="center"/>
      <protection locked="0"/>
    </xf>
    <xf numFmtId="38" fontId="4" fillId="0" borderId="46" xfId="50" applyFont="1" applyFill="1" applyBorder="1" applyAlignment="1">
      <alignment vertical="center"/>
    </xf>
    <xf numFmtId="0" fontId="4" fillId="0" borderId="49" xfId="0" applyFont="1" applyFill="1" applyBorder="1" applyAlignment="1">
      <alignment horizontal="center" vertical="center"/>
    </xf>
    <xf numFmtId="38" fontId="4" fillId="0" borderId="13" xfId="50" applyFont="1" applyFill="1" applyBorder="1" applyAlignment="1">
      <alignment vertical="center"/>
    </xf>
    <xf numFmtId="38" fontId="4" fillId="0" borderId="21" xfId="50" applyFont="1" applyFill="1" applyBorder="1" applyAlignment="1">
      <alignment vertical="center"/>
    </xf>
    <xf numFmtId="38" fontId="4" fillId="0" borderId="15" xfId="50" applyFont="1" applyFill="1" applyBorder="1" applyAlignment="1" applyProtection="1">
      <alignment horizontal="center" vertical="center"/>
      <protection locked="0"/>
    </xf>
    <xf numFmtId="38" fontId="4" fillId="0" borderId="14" xfId="50" applyFont="1" applyFill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NumberFormat="1" applyFont="1" applyFill="1" applyBorder="1" applyAlignment="1" applyProtection="1">
      <alignment horizontal="center" vertical="center"/>
      <protection locked="0"/>
    </xf>
    <xf numFmtId="38" fontId="4" fillId="0" borderId="13" xfId="50" applyFont="1" applyFill="1" applyBorder="1" applyAlignment="1">
      <alignment horizontal="center" vertical="center"/>
    </xf>
    <xf numFmtId="38" fontId="4" fillId="0" borderId="11" xfId="50" applyFont="1" applyFill="1" applyBorder="1" applyAlignment="1">
      <alignment vertical="center"/>
    </xf>
    <xf numFmtId="38" fontId="4" fillId="0" borderId="20" xfId="50" applyFont="1" applyFill="1" applyBorder="1" applyAlignment="1">
      <alignment vertical="center"/>
    </xf>
    <xf numFmtId="38" fontId="4" fillId="0" borderId="16" xfId="50" applyFont="1" applyFill="1" applyBorder="1" applyAlignment="1">
      <alignment vertical="center"/>
    </xf>
    <xf numFmtId="0" fontId="4" fillId="0" borderId="50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27" xfId="0" applyNumberFormat="1" applyFont="1" applyFill="1" applyBorder="1" applyAlignment="1">
      <alignment vertical="center"/>
    </xf>
    <xf numFmtId="38" fontId="4" fillId="0" borderId="21" xfId="50" applyFont="1" applyFill="1" applyBorder="1" applyAlignment="1">
      <alignment horizontal="center" vertical="center"/>
    </xf>
    <xf numFmtId="38" fontId="4" fillId="0" borderId="0" xfId="50" applyFont="1" applyFill="1" applyBorder="1" applyAlignment="1" applyProtection="1">
      <alignment horizontal="center" vertical="center"/>
      <protection locked="0"/>
    </xf>
    <xf numFmtId="38" fontId="4" fillId="0" borderId="28" xfId="50" applyFont="1" applyFill="1" applyBorder="1" applyAlignment="1" applyProtection="1">
      <alignment horizontal="center" vertical="center"/>
      <protection locked="0"/>
    </xf>
    <xf numFmtId="38" fontId="4" fillId="0" borderId="29" xfId="50" applyFont="1" applyFill="1" applyBorder="1" applyAlignment="1" applyProtection="1">
      <alignment horizontal="center" vertical="center"/>
      <protection locked="0"/>
    </xf>
    <xf numFmtId="38" fontId="4" fillId="0" borderId="30" xfId="50" applyFont="1" applyFill="1" applyBorder="1" applyAlignment="1" applyProtection="1">
      <alignment horizontal="center" vertical="center"/>
      <protection locked="0"/>
    </xf>
    <xf numFmtId="38" fontId="4" fillId="0" borderId="29" xfId="50" applyFont="1" applyFill="1" applyBorder="1" applyAlignment="1" applyProtection="1">
      <alignment horizontal="center" vertical="center" shrinkToFit="1"/>
      <protection locked="0"/>
    </xf>
    <xf numFmtId="0" fontId="4" fillId="0" borderId="51" xfId="0" applyNumberFormat="1" applyFont="1" applyFill="1" applyBorder="1" applyAlignment="1" applyProtection="1">
      <alignment horizontal="center" vertical="center"/>
      <protection locked="0"/>
    </xf>
    <xf numFmtId="0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36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38" fontId="4" fillId="0" borderId="36" xfId="50" applyFont="1" applyFill="1" applyBorder="1" applyAlignment="1">
      <alignment vertical="center"/>
    </xf>
    <xf numFmtId="38" fontId="4" fillId="0" borderId="10" xfId="50" applyFont="1" applyFill="1" applyBorder="1" applyAlignment="1" applyProtection="1">
      <alignment vertical="center"/>
      <protection locked="0"/>
    </xf>
    <xf numFmtId="38" fontId="4" fillId="0" borderId="11" xfId="50" applyFont="1" applyFill="1" applyBorder="1" applyAlignment="1" applyProtection="1">
      <alignment horizontal="center" vertical="center"/>
      <protection locked="0"/>
    </xf>
    <xf numFmtId="38" fontId="4" fillId="0" borderId="13" xfId="50" applyFont="1" applyFill="1" applyBorder="1" applyAlignment="1" applyProtection="1">
      <alignment vertical="center"/>
      <protection locked="0"/>
    </xf>
    <xf numFmtId="0" fontId="4" fillId="0" borderId="52" xfId="0" applyNumberFormat="1" applyFont="1" applyFill="1" applyBorder="1" applyAlignment="1" applyProtection="1">
      <alignment horizontal="center" vertical="center"/>
      <protection locked="0"/>
    </xf>
    <xf numFmtId="0" fontId="4" fillId="0" borderId="29" xfId="0" applyNumberFormat="1" applyFont="1" applyFill="1" applyBorder="1" applyAlignment="1" applyProtection="1">
      <alignment horizontal="center" vertical="center"/>
      <protection locked="0"/>
    </xf>
    <xf numFmtId="38" fontId="3" fillId="0" borderId="27" xfId="50" applyFont="1" applyFill="1" applyBorder="1" applyAlignment="1" applyProtection="1">
      <alignment vertical="center"/>
      <protection locked="0"/>
    </xf>
    <xf numFmtId="38" fontId="3" fillId="0" borderId="27" xfId="50" applyFont="1" applyFill="1" applyBorder="1" applyAlignment="1" applyProtection="1">
      <alignment vertical="center" shrinkToFit="1"/>
      <protection locked="0"/>
    </xf>
    <xf numFmtId="38" fontId="3" fillId="0" borderId="18" xfId="50" applyFont="1" applyFill="1" applyBorder="1" applyAlignment="1" applyProtection="1">
      <alignment vertical="center" shrinkToFit="1"/>
      <protection locked="0"/>
    </xf>
    <xf numFmtId="38" fontId="3" fillId="0" borderId="18" xfId="50" applyFont="1" applyFill="1" applyBorder="1" applyAlignment="1" applyProtection="1">
      <alignment vertical="center"/>
      <protection locked="0"/>
    </xf>
    <xf numFmtId="38" fontId="4" fillId="0" borderId="0" xfId="50" applyFont="1" applyFill="1" applyAlignment="1" applyProtection="1">
      <alignment horizontal="center" vertical="center"/>
      <protection locked="0"/>
    </xf>
    <xf numFmtId="38" fontId="4" fillId="0" borderId="39" xfId="50" applyFont="1" applyFill="1" applyBorder="1" applyAlignment="1" applyProtection="1">
      <alignment vertical="center"/>
      <protection locked="0"/>
    </xf>
    <xf numFmtId="38" fontId="4" fillId="0" borderId="40" xfId="50" applyFont="1" applyFill="1" applyBorder="1" applyAlignment="1" applyProtection="1">
      <alignment horizontal="center" vertical="center"/>
      <protection locked="0"/>
    </xf>
    <xf numFmtId="0" fontId="4" fillId="0" borderId="43" xfId="0" applyNumberFormat="1" applyFont="1" applyFill="1" applyBorder="1" applyAlignment="1" applyProtection="1">
      <alignment horizontal="center" vertical="center"/>
      <protection locked="0"/>
    </xf>
    <xf numFmtId="38" fontId="4" fillId="0" borderId="40" xfId="50" applyFont="1" applyFill="1" applyBorder="1" applyAlignment="1">
      <alignment vertical="center"/>
    </xf>
    <xf numFmtId="38" fontId="4" fillId="0" borderId="28" xfId="50" applyFont="1" applyFill="1" applyBorder="1" applyAlignment="1" applyProtection="1">
      <alignment vertical="center"/>
      <protection locked="0"/>
    </xf>
    <xf numFmtId="38" fontId="4" fillId="0" borderId="37" xfId="50" applyFont="1" applyFill="1" applyBorder="1" applyAlignment="1" applyProtection="1">
      <alignment horizontal="center" vertical="center"/>
      <protection locked="0"/>
    </xf>
    <xf numFmtId="38" fontId="4" fillId="0" borderId="37" xfId="50" applyFont="1" applyFill="1" applyBorder="1" applyAlignment="1">
      <alignment vertical="center"/>
    </xf>
    <xf numFmtId="38" fontId="4" fillId="0" borderId="14" xfId="50" applyFont="1" applyFill="1" applyBorder="1" applyAlignment="1" applyProtection="1">
      <alignment vertical="center"/>
      <protection locked="0"/>
    </xf>
    <xf numFmtId="0" fontId="4" fillId="0" borderId="44" xfId="0" applyNumberFormat="1" applyFont="1" applyFill="1" applyBorder="1" applyAlignment="1" applyProtection="1">
      <alignment horizontal="center" vertical="center"/>
      <protection locked="0"/>
    </xf>
    <xf numFmtId="38" fontId="4" fillId="0" borderId="15" xfId="50" applyFont="1" applyFill="1" applyBorder="1" applyAlignment="1">
      <alignment vertical="center"/>
    </xf>
    <xf numFmtId="38" fontId="3" fillId="0" borderId="19" xfId="50" applyFont="1" applyFill="1" applyBorder="1" applyAlignment="1" applyProtection="1">
      <alignment vertical="center"/>
      <protection locked="0"/>
    </xf>
    <xf numFmtId="38" fontId="4" fillId="0" borderId="28" xfId="50" applyFont="1" applyFill="1" applyBorder="1" applyAlignment="1">
      <alignment vertical="center"/>
    </xf>
    <xf numFmtId="38" fontId="3" fillId="0" borderId="36" xfId="50" applyFont="1" applyFill="1" applyBorder="1" applyAlignment="1" applyProtection="1">
      <alignment vertical="center"/>
      <protection locked="0"/>
    </xf>
    <xf numFmtId="38" fontId="3" fillId="0" borderId="36" xfId="50" applyFont="1" applyFill="1" applyBorder="1" applyAlignment="1" applyProtection="1">
      <alignment vertical="center" shrinkToFit="1"/>
      <protection locked="0"/>
    </xf>
    <xf numFmtId="38" fontId="3" fillId="0" borderId="30" xfId="50" applyFont="1" applyFill="1" applyBorder="1" applyAlignment="1" applyProtection="1">
      <alignment vertical="center" shrinkToFit="1"/>
      <protection locked="0"/>
    </xf>
    <xf numFmtId="38" fontId="4" fillId="0" borderId="48" xfId="50" applyFont="1" applyFill="1" applyBorder="1" applyAlignment="1" applyProtection="1">
      <alignment horizontal="left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53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11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32" xfId="0" applyNumberFormat="1" applyFont="1" applyFill="1" applyBorder="1" applyAlignment="1" applyProtection="1">
      <alignment vertical="center" shrinkToFit="1"/>
      <protection locked="0"/>
    </xf>
    <xf numFmtId="0" fontId="4" fillId="0" borderId="19" xfId="0" applyNumberFormat="1" applyFont="1" applyFill="1" applyBorder="1" applyAlignment="1">
      <alignment vertical="center"/>
    </xf>
    <xf numFmtId="38" fontId="4" fillId="0" borderId="54" xfId="50" applyFont="1" applyFill="1" applyBorder="1" applyAlignment="1" applyProtection="1">
      <alignment horizontal="center" vertical="center"/>
      <protection locked="0"/>
    </xf>
    <xf numFmtId="38" fontId="4" fillId="0" borderId="44" xfId="50" applyFont="1" applyFill="1" applyBorder="1" applyAlignment="1" applyProtection="1">
      <alignment horizontal="center" vertical="center"/>
      <protection locked="0"/>
    </xf>
    <xf numFmtId="38" fontId="4" fillId="0" borderId="44" xfId="50" applyFont="1" applyFill="1" applyBorder="1" applyAlignment="1" applyProtection="1">
      <alignment horizontal="center" vertical="center" shrinkToFit="1"/>
      <protection locked="0"/>
    </xf>
    <xf numFmtId="0" fontId="4" fillId="0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5" xfId="0" applyNumberFormat="1" applyFont="1" applyFill="1" applyBorder="1" applyAlignment="1" applyProtection="1">
      <alignment vertical="center"/>
      <protection locked="0"/>
    </xf>
    <xf numFmtId="0" fontId="4" fillId="0" borderId="27" xfId="0" applyNumberFormat="1" applyFont="1" applyFill="1" applyBorder="1" applyAlignment="1" applyProtection="1">
      <alignment vertical="center" shrinkToFit="1"/>
      <protection locked="0"/>
    </xf>
    <xf numFmtId="0" fontId="4" fillId="0" borderId="56" xfId="0" applyNumberFormat="1" applyFont="1" applyFill="1" applyBorder="1" applyAlignment="1" applyProtection="1">
      <alignment horizontal="center" vertical="center"/>
      <protection locked="0"/>
    </xf>
    <xf numFmtId="0" fontId="4" fillId="0" borderId="57" xfId="0" applyNumberFormat="1" applyFont="1" applyFill="1" applyBorder="1" applyAlignment="1" applyProtection="1">
      <alignment horizontal="center" vertical="center"/>
      <protection locked="0"/>
    </xf>
    <xf numFmtId="0" fontId="4" fillId="0" borderId="58" xfId="0" applyNumberFormat="1" applyFont="1" applyFill="1" applyBorder="1" applyAlignment="1" applyProtection="1">
      <alignment horizontal="center" vertical="center"/>
      <protection locked="0"/>
    </xf>
    <xf numFmtId="0" fontId="4" fillId="0" borderId="28" xfId="0" applyNumberFormat="1" applyFont="1" applyFill="1" applyBorder="1" applyAlignment="1">
      <alignment horizontal="center" vertical="center"/>
    </xf>
    <xf numFmtId="38" fontId="3" fillId="0" borderId="30" xfId="50" applyFont="1" applyFill="1" applyBorder="1" applyAlignment="1" applyProtection="1">
      <alignment vertical="center"/>
      <protection locked="0"/>
    </xf>
    <xf numFmtId="0" fontId="4" fillId="0" borderId="41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27" xfId="0" applyNumberFormat="1" applyFont="1" applyFill="1" applyBorder="1" applyAlignment="1" applyProtection="1">
      <alignment vertical="center"/>
      <protection locked="0"/>
    </xf>
    <xf numFmtId="0" fontId="4" fillId="0" borderId="12" xfId="0" applyNumberFormat="1" applyFont="1" applyFill="1" applyBorder="1" applyAlignment="1">
      <alignment vertical="center"/>
    </xf>
    <xf numFmtId="38" fontId="4" fillId="0" borderId="28" xfId="50" applyFont="1" applyFill="1" applyBorder="1" applyAlignment="1" applyProtection="1">
      <alignment horizontal="center" vertical="center" shrinkToFit="1"/>
      <protection locked="0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38" fontId="4" fillId="0" borderId="45" xfId="48" applyFont="1" applyFill="1" applyBorder="1" applyAlignment="1">
      <alignment horizontal="center" vertical="center"/>
    </xf>
    <xf numFmtId="38" fontId="4" fillId="0" borderId="59" xfId="48" applyFont="1" applyFill="1" applyBorder="1" applyAlignment="1">
      <alignment horizontal="center" vertical="center"/>
    </xf>
    <xf numFmtId="38" fontId="4" fillId="0" borderId="60" xfId="48" applyFont="1" applyFill="1" applyBorder="1" applyAlignment="1">
      <alignment horizontal="center" vertical="center"/>
    </xf>
    <xf numFmtId="38" fontId="4" fillId="0" borderId="48" xfId="48" applyFont="1" applyFill="1" applyBorder="1" applyAlignment="1" applyProtection="1">
      <alignment horizontal="center" vertical="center"/>
      <protection locked="0"/>
    </xf>
    <xf numFmtId="38" fontId="4" fillId="0" borderId="46" xfId="48" applyFont="1" applyFill="1" applyBorder="1" applyAlignment="1" applyProtection="1">
      <alignment horizontal="center" vertical="center"/>
      <protection locked="0"/>
    </xf>
    <xf numFmtId="38" fontId="4" fillId="0" borderId="49" xfId="48" applyFont="1" applyFill="1" applyBorder="1" applyAlignment="1" applyProtection="1">
      <alignment horizontal="center" vertical="center"/>
      <protection locked="0"/>
    </xf>
    <xf numFmtId="38" fontId="4" fillId="0" borderId="45" xfId="48" applyFont="1" applyFill="1" applyBorder="1" applyAlignment="1" applyProtection="1">
      <alignment horizontal="center" vertical="center"/>
      <protection locked="0"/>
    </xf>
    <xf numFmtId="38" fontId="4" fillId="0" borderId="59" xfId="48" applyFont="1" applyFill="1" applyBorder="1" applyAlignment="1" applyProtection="1">
      <alignment horizontal="center" vertical="center"/>
      <protection locked="0"/>
    </xf>
    <xf numFmtId="38" fontId="4" fillId="0" borderId="61" xfId="48" applyFont="1" applyFill="1" applyBorder="1" applyAlignment="1" applyProtection="1">
      <alignment horizontal="center" vertical="center"/>
      <protection locked="0"/>
    </xf>
    <xf numFmtId="38" fontId="4" fillId="0" borderId="60" xfId="48" applyFont="1" applyFill="1" applyBorder="1" applyAlignment="1" applyProtection="1">
      <alignment horizontal="center" vertical="center"/>
      <protection locked="0"/>
    </xf>
    <xf numFmtId="38" fontId="4" fillId="0" borderId="62" xfId="48" applyFont="1" applyFill="1" applyBorder="1" applyAlignment="1">
      <alignment horizontal="center" vertical="center"/>
    </xf>
    <xf numFmtId="38" fontId="4" fillId="0" borderId="61" xfId="48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center" vertical="center"/>
    </xf>
    <xf numFmtId="38" fontId="4" fillId="0" borderId="15" xfId="48" applyFont="1" applyFill="1" applyBorder="1" applyAlignment="1">
      <alignment horizontal="center" vertical="center"/>
    </xf>
    <xf numFmtId="38" fontId="4" fillId="0" borderId="63" xfId="48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63" xfId="0" applyNumberFormat="1" applyFont="1" applyFill="1" applyBorder="1" applyAlignment="1" applyProtection="1">
      <alignment horizontal="center" vertical="center"/>
      <protection locked="0"/>
    </xf>
    <xf numFmtId="0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60" xfId="0" applyNumberFormat="1" applyFont="1" applyFill="1" applyBorder="1" applyAlignment="1" applyProtection="1">
      <alignment horizontal="center" vertical="center"/>
      <protection locked="0"/>
    </xf>
    <xf numFmtId="0" fontId="4" fillId="0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NumberFormat="1" applyFont="1" applyFill="1" applyBorder="1" applyAlignment="1">
      <alignment horizontal="center" vertical="center" shrinkToFit="1"/>
    </xf>
    <xf numFmtId="0" fontId="4" fillId="0" borderId="53" xfId="0" applyNumberFormat="1" applyFont="1" applyFill="1" applyBorder="1" applyAlignment="1">
      <alignment horizontal="center" vertical="center" shrinkToFit="1"/>
    </xf>
    <xf numFmtId="0" fontId="4" fillId="0" borderId="68" xfId="0" applyNumberFormat="1" applyFont="1" applyFill="1" applyBorder="1" applyAlignment="1">
      <alignment horizontal="center" vertical="center" shrinkToFit="1"/>
    </xf>
    <xf numFmtId="0" fontId="4" fillId="0" borderId="48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49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62" xfId="0" applyNumberFormat="1" applyFont="1" applyFill="1" applyBorder="1" applyAlignment="1" applyProtection="1">
      <alignment horizontal="center" vertical="center"/>
      <protection locked="0"/>
    </xf>
    <xf numFmtId="0" fontId="4" fillId="0" borderId="61" xfId="0" applyNumberFormat="1" applyFont="1" applyFill="1" applyBorder="1" applyAlignment="1" applyProtection="1">
      <alignment horizontal="center" vertical="center"/>
      <protection locked="0"/>
    </xf>
    <xf numFmtId="38" fontId="4" fillId="0" borderId="14" xfId="48" applyFont="1" applyFill="1" applyBorder="1" applyAlignment="1" applyProtection="1">
      <alignment horizontal="center" vertical="center"/>
      <protection locked="0"/>
    </xf>
    <xf numFmtId="38" fontId="4" fillId="0" borderId="15" xfId="48" applyFont="1" applyFill="1" applyBorder="1" applyAlignment="1" applyProtection="1">
      <alignment horizontal="center" vertical="center"/>
      <protection locked="0"/>
    </xf>
    <xf numFmtId="38" fontId="4" fillId="0" borderId="63" xfId="48" applyFont="1" applyFill="1" applyBorder="1" applyAlignment="1" applyProtection="1">
      <alignment horizontal="center" vertical="center"/>
      <protection locked="0"/>
    </xf>
    <xf numFmtId="0" fontId="4" fillId="0" borderId="64" xfId="0" applyNumberFormat="1" applyFont="1" applyFill="1" applyBorder="1" applyAlignment="1" applyProtection="1">
      <alignment horizontal="center" vertical="center"/>
      <protection locked="0"/>
    </xf>
    <xf numFmtId="0" fontId="4" fillId="0" borderId="68" xfId="0" applyNumberFormat="1" applyFont="1" applyFill="1" applyBorder="1" applyAlignment="1" applyProtection="1">
      <alignment horizontal="center" vertical="center"/>
      <protection locked="0"/>
    </xf>
    <xf numFmtId="38" fontId="4" fillId="0" borderId="48" xfId="48" applyFont="1" applyFill="1" applyBorder="1" applyAlignment="1">
      <alignment horizontal="center" vertical="center"/>
    </xf>
    <xf numFmtId="38" fontId="4" fillId="0" borderId="49" xfId="48" applyFont="1" applyFill="1" applyBorder="1" applyAlignment="1">
      <alignment horizontal="center" vertical="center"/>
    </xf>
    <xf numFmtId="0" fontId="4" fillId="0" borderId="67" xfId="0" applyNumberFormat="1" applyFont="1" applyFill="1" applyBorder="1" applyAlignment="1">
      <alignment horizontal="center" vertical="center"/>
    </xf>
    <xf numFmtId="0" fontId="4" fillId="0" borderId="53" xfId="0" applyNumberFormat="1" applyFont="1" applyFill="1" applyBorder="1" applyAlignment="1">
      <alignment horizontal="center" vertical="center"/>
    </xf>
    <xf numFmtId="0" fontId="4" fillId="0" borderId="68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61" xfId="0" applyNumberFormat="1" applyFont="1" applyFill="1" applyBorder="1" applyAlignment="1">
      <alignment horizontal="center" vertical="center"/>
    </xf>
    <xf numFmtId="0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 applyProtection="1">
      <alignment horizontal="center" vertical="center"/>
      <protection locked="0"/>
    </xf>
    <xf numFmtId="0" fontId="4" fillId="0" borderId="49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/>
      <protection locked="0"/>
    </xf>
    <xf numFmtId="0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38" fontId="4" fillId="0" borderId="48" xfId="50" applyFont="1" applyFill="1" applyBorder="1" applyAlignment="1">
      <alignment horizontal="center" vertical="center"/>
    </xf>
    <xf numFmtId="38" fontId="4" fillId="0" borderId="46" xfId="50" applyFont="1" applyFill="1" applyBorder="1" applyAlignment="1">
      <alignment horizontal="center" vertical="center"/>
    </xf>
    <xf numFmtId="38" fontId="4" fillId="0" borderId="49" xfId="50" applyFont="1" applyFill="1" applyBorder="1" applyAlignment="1">
      <alignment horizontal="center" vertical="center"/>
    </xf>
    <xf numFmtId="38" fontId="4" fillId="0" borderId="48" xfId="50" applyFont="1" applyFill="1" applyBorder="1" applyAlignment="1" applyProtection="1">
      <alignment horizontal="center" vertical="center"/>
      <protection locked="0"/>
    </xf>
    <xf numFmtId="38" fontId="4" fillId="0" borderId="46" xfId="50" applyFont="1" applyFill="1" applyBorder="1" applyAlignment="1" applyProtection="1">
      <alignment horizontal="center" vertical="center"/>
      <protection locked="0"/>
    </xf>
    <xf numFmtId="38" fontId="4" fillId="0" borderId="49" xfId="50" applyFont="1" applyFill="1" applyBorder="1" applyAlignment="1" applyProtection="1">
      <alignment horizontal="center" vertical="center"/>
      <protection locked="0"/>
    </xf>
    <xf numFmtId="38" fontId="4" fillId="0" borderId="14" xfId="50" applyFont="1" applyFill="1" applyBorder="1" applyAlignment="1" applyProtection="1">
      <alignment horizontal="center" vertical="center"/>
      <protection locked="0"/>
    </xf>
    <xf numFmtId="38" fontId="4" fillId="0" borderId="15" xfId="50" applyFont="1" applyFill="1" applyBorder="1" applyAlignment="1" applyProtection="1">
      <alignment horizontal="center" vertical="center"/>
      <protection locked="0"/>
    </xf>
    <xf numFmtId="38" fontId="4" fillId="0" borderId="66" xfId="50" applyFont="1" applyFill="1" applyBorder="1" applyAlignment="1" applyProtection="1">
      <alignment horizontal="center" vertical="center"/>
      <protection locked="0"/>
    </xf>
    <xf numFmtId="38" fontId="4" fillId="0" borderId="63" xfId="50" applyFont="1" applyFill="1" applyBorder="1" applyAlignment="1" applyProtection="1">
      <alignment horizontal="center" vertical="center"/>
      <protection locked="0"/>
    </xf>
    <xf numFmtId="38" fontId="4" fillId="0" borderId="54" xfId="50" applyFont="1" applyFill="1" applyBorder="1" applyAlignment="1">
      <alignment horizontal="center" vertical="center"/>
    </xf>
    <xf numFmtId="38" fontId="4" fillId="0" borderId="15" xfId="50" applyFont="1" applyFill="1" applyBorder="1" applyAlignment="1">
      <alignment horizontal="center" vertical="center"/>
    </xf>
    <xf numFmtId="38" fontId="4" fillId="0" borderId="66" xfId="50" applyFont="1" applyFill="1" applyBorder="1" applyAlignment="1">
      <alignment horizontal="center" vertical="center"/>
    </xf>
    <xf numFmtId="38" fontId="4" fillId="0" borderId="63" xfId="50" applyFont="1" applyFill="1" applyBorder="1" applyAlignment="1">
      <alignment horizontal="center" vertical="center"/>
    </xf>
    <xf numFmtId="0" fontId="4" fillId="0" borderId="53" xfId="0" applyNumberFormat="1" applyFont="1" applyFill="1" applyBorder="1" applyAlignment="1" applyProtection="1">
      <alignment horizontal="center" vertical="center"/>
      <protection locked="0"/>
    </xf>
    <xf numFmtId="0" fontId="4" fillId="0" borderId="65" xfId="0" applyNumberFormat="1" applyFont="1" applyFill="1" applyBorder="1" applyAlignment="1" applyProtection="1">
      <alignment horizontal="center" vertical="center"/>
      <protection locked="0"/>
    </xf>
    <xf numFmtId="38" fontId="4" fillId="0" borderId="48" xfId="50" applyFont="1" applyFill="1" applyBorder="1" applyAlignment="1" applyProtection="1">
      <alignment horizontal="center" vertical="center" shrinkToFit="1"/>
      <protection locked="0"/>
    </xf>
    <xf numFmtId="38" fontId="4" fillId="0" borderId="49" xfId="50" applyFont="1" applyFill="1" applyBorder="1" applyAlignment="1" applyProtection="1">
      <alignment horizontal="center" vertical="center" shrinkToFit="1"/>
      <protection locked="0"/>
    </xf>
    <xf numFmtId="38" fontId="4" fillId="0" borderId="67" xfId="50" applyFont="1" applyFill="1" applyBorder="1" applyAlignment="1">
      <alignment horizontal="center" vertical="center"/>
    </xf>
    <xf numFmtId="38" fontId="4" fillId="0" borderId="53" xfId="50" applyFont="1" applyFill="1" applyBorder="1" applyAlignment="1">
      <alignment horizontal="center" vertical="center"/>
    </xf>
    <xf numFmtId="38" fontId="4" fillId="0" borderId="68" xfId="50" applyFont="1" applyFill="1" applyBorder="1" applyAlignment="1">
      <alignment horizontal="center" vertical="center"/>
    </xf>
    <xf numFmtId="38" fontId="5" fillId="0" borderId="0" xfId="50" applyFont="1" applyFill="1" applyAlignment="1">
      <alignment horizontal="center" vertical="center" shrinkToFit="1"/>
    </xf>
    <xf numFmtId="0" fontId="4" fillId="0" borderId="67" xfId="0" applyNumberFormat="1" applyFont="1" applyFill="1" applyBorder="1" applyAlignment="1" applyProtection="1">
      <alignment horizontal="center" vertical="center"/>
      <protection locked="0"/>
    </xf>
    <xf numFmtId="0" fontId="4" fillId="0" borderId="48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63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center" vertical="center"/>
      <protection locked="0"/>
    </xf>
    <xf numFmtId="0" fontId="4" fillId="0" borderId="33" xfId="0" applyNumberFormat="1" applyFont="1" applyFill="1" applyBorder="1" applyAlignment="1" applyProtection="1">
      <alignment horizontal="center" vertical="center"/>
      <protection locked="0"/>
    </xf>
    <xf numFmtId="38" fontId="7" fillId="0" borderId="0" xfId="50" applyFont="1" applyFill="1" applyAlignment="1">
      <alignment horizontal="center" vertical="center" shrinkToFit="1"/>
    </xf>
    <xf numFmtId="0" fontId="4" fillId="0" borderId="66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55" xfId="0" applyNumberFormat="1" applyFont="1" applyFill="1" applyBorder="1" applyAlignment="1" applyProtection="1">
      <alignment horizontal="center" vertical="center"/>
      <protection locked="0"/>
    </xf>
    <xf numFmtId="0" fontId="4" fillId="0" borderId="64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良い" xfId="63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showGridLines="0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F24" sqref="F24"/>
      <selection pane="topRight" activeCell="F24" sqref="F24"/>
      <selection pane="bottomLeft" activeCell="F24" sqref="F24"/>
      <selection pane="bottomRight" activeCell="C7" sqref="C7"/>
    </sheetView>
  </sheetViews>
  <sheetFormatPr defaultColWidth="10.75390625" defaultRowHeight="15.75" customHeight="1"/>
  <cols>
    <col min="1" max="1" width="5.375" style="1" customWidth="1"/>
    <col min="2" max="2" width="11.625" style="1" customWidth="1"/>
    <col min="3" max="3" width="9.625" style="1" customWidth="1"/>
    <col min="4" max="4" width="11.125" style="1" bestFit="1" customWidth="1"/>
    <col min="5" max="5" width="14.625" style="1" customWidth="1"/>
    <col min="6" max="6" width="11.125" style="1" bestFit="1" customWidth="1"/>
    <col min="7" max="7" width="9.625" style="1" customWidth="1"/>
    <col min="8" max="8" width="14.625" style="1" customWidth="1"/>
    <col min="9" max="10" width="9.625" style="1" customWidth="1"/>
    <col min="11" max="11" width="14.625" style="1" customWidth="1"/>
    <col min="12" max="13" width="9.625" style="1" customWidth="1"/>
    <col min="14" max="14" width="14.625" style="1" customWidth="1"/>
    <col min="15" max="15" width="9.625" style="1" customWidth="1"/>
    <col min="16" max="16" width="9.50390625" style="1" customWidth="1"/>
    <col min="17" max="17" width="15.25390625" style="1" customWidth="1"/>
    <col min="18" max="19" width="9.625" style="1" customWidth="1"/>
    <col min="20" max="20" width="13.625" style="1" customWidth="1"/>
    <col min="21" max="16384" width="10.75390625" style="1" customWidth="1"/>
  </cols>
  <sheetData>
    <row r="1" spans="2:20" ht="21" customHeight="1">
      <c r="B1" s="79"/>
      <c r="C1" s="2" t="s">
        <v>113</v>
      </c>
      <c r="D1" s="2"/>
      <c r="E1" s="2"/>
      <c r="F1" s="2"/>
      <c r="G1" s="2"/>
      <c r="H1" s="2"/>
      <c r="I1" s="2"/>
      <c r="J1" s="2"/>
      <c r="K1" s="2"/>
      <c r="T1" s="3"/>
    </row>
    <row r="2" spans="2:20" ht="21" customHeight="1">
      <c r="B2" s="4"/>
      <c r="G2" s="4"/>
      <c r="K2" s="5"/>
      <c r="M2" s="4"/>
      <c r="P2" s="4" t="s">
        <v>0</v>
      </c>
      <c r="T2" s="5" t="s">
        <v>93</v>
      </c>
    </row>
    <row r="3" spans="1:20" ht="21" customHeight="1">
      <c r="A3" s="6"/>
      <c r="B3" s="7"/>
      <c r="C3" s="271" t="s">
        <v>92</v>
      </c>
      <c r="D3" s="272"/>
      <c r="E3" s="272"/>
      <c r="F3" s="272"/>
      <c r="G3" s="272"/>
      <c r="H3" s="272"/>
      <c r="I3" s="272"/>
      <c r="J3" s="272"/>
      <c r="K3" s="273"/>
      <c r="L3" s="274" t="s">
        <v>94</v>
      </c>
      <c r="M3" s="275"/>
      <c r="N3" s="275"/>
      <c r="O3" s="275"/>
      <c r="P3" s="275"/>
      <c r="Q3" s="275"/>
      <c r="R3" s="275"/>
      <c r="S3" s="275"/>
      <c r="T3" s="276"/>
    </row>
    <row r="4" spans="1:20" ht="21" customHeight="1">
      <c r="A4" s="10"/>
      <c r="C4" s="277" t="s">
        <v>78</v>
      </c>
      <c r="D4" s="278"/>
      <c r="E4" s="279"/>
      <c r="F4" s="277" t="s">
        <v>79</v>
      </c>
      <c r="G4" s="278"/>
      <c r="H4" s="280"/>
      <c r="I4" s="281" t="s">
        <v>82</v>
      </c>
      <c r="J4" s="272"/>
      <c r="K4" s="282"/>
      <c r="L4" s="283" t="s">
        <v>83</v>
      </c>
      <c r="M4" s="284"/>
      <c r="N4" s="285"/>
      <c r="O4" s="286" t="s">
        <v>88</v>
      </c>
      <c r="P4" s="287"/>
      <c r="Q4" s="288"/>
      <c r="R4" s="289" t="s">
        <v>105</v>
      </c>
      <c r="S4" s="290"/>
      <c r="T4" s="291"/>
    </row>
    <row r="5" spans="1:20" ht="21" customHeight="1">
      <c r="A5" s="25" t="s">
        <v>3</v>
      </c>
      <c r="C5" s="6"/>
      <c r="D5" s="6"/>
      <c r="E5" s="6"/>
      <c r="F5" s="6"/>
      <c r="G5" s="6"/>
      <c r="H5" s="26"/>
      <c r="I5" s="27"/>
      <c r="J5" s="6"/>
      <c r="K5" s="28"/>
      <c r="L5" s="6"/>
      <c r="M5" s="6"/>
      <c r="N5" s="6"/>
      <c r="O5" s="29"/>
      <c r="P5" s="30"/>
      <c r="Q5" s="31"/>
      <c r="R5" s="32"/>
      <c r="S5" s="32" t="s">
        <v>106</v>
      </c>
      <c r="T5" s="32"/>
    </row>
    <row r="6" spans="1:20" ht="21" customHeight="1">
      <c r="A6" s="25" t="s">
        <v>4</v>
      </c>
      <c r="B6" s="45" t="s">
        <v>5</v>
      </c>
      <c r="C6" s="46" t="s">
        <v>6</v>
      </c>
      <c r="D6" s="47" t="s">
        <v>7</v>
      </c>
      <c r="E6" s="47" t="s">
        <v>86</v>
      </c>
      <c r="F6" s="47" t="s">
        <v>6</v>
      </c>
      <c r="G6" s="47" t="s">
        <v>7</v>
      </c>
      <c r="H6" s="48" t="s">
        <v>86</v>
      </c>
      <c r="I6" s="49" t="s">
        <v>6</v>
      </c>
      <c r="J6" s="47" t="s">
        <v>7</v>
      </c>
      <c r="K6" s="50" t="s">
        <v>86</v>
      </c>
      <c r="L6" s="12" t="s">
        <v>6</v>
      </c>
      <c r="M6" s="12" t="s">
        <v>7</v>
      </c>
      <c r="N6" s="12" t="s">
        <v>86</v>
      </c>
      <c r="O6" s="51" t="s">
        <v>6</v>
      </c>
      <c r="P6" s="52" t="s">
        <v>85</v>
      </c>
      <c r="Q6" s="52" t="s">
        <v>86</v>
      </c>
      <c r="R6" s="52" t="s">
        <v>87</v>
      </c>
      <c r="S6" s="52" t="s">
        <v>107</v>
      </c>
      <c r="T6" s="52" t="s">
        <v>86</v>
      </c>
    </row>
    <row r="7" spans="1:20" ht="21" customHeight="1">
      <c r="A7" s="65">
        <v>1</v>
      </c>
      <c r="B7" s="66" t="s">
        <v>9</v>
      </c>
      <c r="C7" s="80">
        <v>12261</v>
      </c>
      <c r="D7" s="80">
        <v>209360</v>
      </c>
      <c r="E7" s="80">
        <v>7046152710</v>
      </c>
      <c r="F7" s="80">
        <v>482369</v>
      </c>
      <c r="G7" s="80">
        <v>734395</v>
      </c>
      <c r="H7" s="80">
        <v>6471417712</v>
      </c>
      <c r="I7" s="80">
        <v>109499</v>
      </c>
      <c r="J7" s="80">
        <v>185519</v>
      </c>
      <c r="K7" s="80">
        <v>1292385188</v>
      </c>
      <c r="L7" s="86">
        <v>604129</v>
      </c>
      <c r="M7" s="134">
        <v>1129274</v>
      </c>
      <c r="N7" s="147">
        <v>14809955610</v>
      </c>
      <c r="O7" s="80">
        <v>305961</v>
      </c>
      <c r="P7" s="80">
        <v>364965</v>
      </c>
      <c r="Q7" s="80">
        <v>3427971581</v>
      </c>
      <c r="R7" s="80">
        <v>11901</v>
      </c>
      <c r="S7" s="80">
        <v>559036</v>
      </c>
      <c r="T7" s="80">
        <v>375100842</v>
      </c>
    </row>
    <row r="8" spans="1:20" ht="21" customHeight="1">
      <c r="A8" s="67">
        <v>2</v>
      </c>
      <c r="B8" s="68" t="s">
        <v>10</v>
      </c>
      <c r="C8" s="81">
        <v>4156</v>
      </c>
      <c r="D8" s="81">
        <v>66304</v>
      </c>
      <c r="E8" s="81">
        <v>2486470604</v>
      </c>
      <c r="F8" s="81">
        <v>146132</v>
      </c>
      <c r="G8" s="81">
        <v>226729</v>
      </c>
      <c r="H8" s="81">
        <v>1937208662</v>
      </c>
      <c r="I8" s="81">
        <v>31024</v>
      </c>
      <c r="J8" s="81">
        <v>56247</v>
      </c>
      <c r="K8" s="81">
        <v>409802755</v>
      </c>
      <c r="L8" s="86">
        <v>181312</v>
      </c>
      <c r="M8" s="86">
        <v>349280</v>
      </c>
      <c r="N8" s="87">
        <v>4833482021</v>
      </c>
      <c r="O8" s="81">
        <v>108126</v>
      </c>
      <c r="P8" s="81">
        <v>132043</v>
      </c>
      <c r="Q8" s="81">
        <v>1306964595</v>
      </c>
      <c r="R8" s="81">
        <v>3964</v>
      </c>
      <c r="S8" s="81">
        <v>172795</v>
      </c>
      <c r="T8" s="81">
        <v>114628395</v>
      </c>
    </row>
    <row r="9" spans="1:20" ht="21" customHeight="1">
      <c r="A9" s="67">
        <v>3</v>
      </c>
      <c r="B9" s="68" t="s">
        <v>12</v>
      </c>
      <c r="C9" s="81">
        <v>6880</v>
      </c>
      <c r="D9" s="81">
        <v>104300</v>
      </c>
      <c r="E9" s="81">
        <v>3806709757</v>
      </c>
      <c r="F9" s="81">
        <v>272430</v>
      </c>
      <c r="G9" s="81">
        <v>406496</v>
      </c>
      <c r="H9" s="81">
        <v>3244528518</v>
      </c>
      <c r="I9" s="81">
        <v>56582</v>
      </c>
      <c r="J9" s="81">
        <v>97207</v>
      </c>
      <c r="K9" s="81">
        <v>637116710</v>
      </c>
      <c r="L9" s="86">
        <v>335892</v>
      </c>
      <c r="M9" s="86">
        <v>608003</v>
      </c>
      <c r="N9" s="87">
        <v>7688354985</v>
      </c>
      <c r="O9" s="81">
        <v>185351</v>
      </c>
      <c r="P9" s="81">
        <v>219015</v>
      </c>
      <c r="Q9" s="81">
        <v>2097070812</v>
      </c>
      <c r="R9" s="81">
        <v>6501</v>
      </c>
      <c r="S9" s="81">
        <v>267302</v>
      </c>
      <c r="T9" s="81">
        <v>179677026</v>
      </c>
    </row>
    <row r="10" spans="1:20" ht="21" customHeight="1">
      <c r="A10" s="67">
        <v>4</v>
      </c>
      <c r="B10" s="68" t="s">
        <v>14</v>
      </c>
      <c r="C10" s="81">
        <v>6159</v>
      </c>
      <c r="D10" s="81">
        <v>97873</v>
      </c>
      <c r="E10" s="81">
        <v>3381209571</v>
      </c>
      <c r="F10" s="81">
        <v>224748</v>
      </c>
      <c r="G10" s="81">
        <v>351743</v>
      </c>
      <c r="H10" s="81">
        <v>3283075604</v>
      </c>
      <c r="I10" s="81">
        <v>37643</v>
      </c>
      <c r="J10" s="81">
        <v>72240</v>
      </c>
      <c r="K10" s="81">
        <v>489376770</v>
      </c>
      <c r="L10" s="86">
        <v>268550</v>
      </c>
      <c r="M10" s="86">
        <v>521856</v>
      </c>
      <c r="N10" s="87">
        <v>7153661945</v>
      </c>
      <c r="O10" s="81">
        <v>127120</v>
      </c>
      <c r="P10" s="81">
        <v>150176</v>
      </c>
      <c r="Q10" s="81">
        <v>1521453730</v>
      </c>
      <c r="R10" s="81">
        <v>5915</v>
      </c>
      <c r="S10" s="81">
        <v>254919</v>
      </c>
      <c r="T10" s="81">
        <v>170489392</v>
      </c>
    </row>
    <row r="11" spans="1:20" ht="21" customHeight="1">
      <c r="A11" s="67">
        <v>5</v>
      </c>
      <c r="B11" s="68" t="s">
        <v>16</v>
      </c>
      <c r="C11" s="81">
        <v>2022</v>
      </c>
      <c r="D11" s="81">
        <v>31697</v>
      </c>
      <c r="E11" s="81">
        <v>1038003880</v>
      </c>
      <c r="F11" s="81">
        <v>65716</v>
      </c>
      <c r="G11" s="81">
        <v>94771</v>
      </c>
      <c r="H11" s="81">
        <v>838931550</v>
      </c>
      <c r="I11" s="81">
        <v>16176</v>
      </c>
      <c r="J11" s="81">
        <v>26281</v>
      </c>
      <c r="K11" s="81">
        <v>162483460</v>
      </c>
      <c r="L11" s="88">
        <v>83914</v>
      </c>
      <c r="M11" s="88">
        <v>152749</v>
      </c>
      <c r="N11" s="89">
        <v>2039418890</v>
      </c>
      <c r="O11" s="81">
        <v>46885</v>
      </c>
      <c r="P11" s="81">
        <v>55272</v>
      </c>
      <c r="Q11" s="81">
        <v>542614590</v>
      </c>
      <c r="R11" s="81">
        <v>1901</v>
      </c>
      <c r="S11" s="81">
        <v>83676</v>
      </c>
      <c r="T11" s="81">
        <v>56147359</v>
      </c>
    </row>
    <row r="12" spans="1:20" ht="21" customHeight="1">
      <c r="A12" s="65">
        <v>6</v>
      </c>
      <c r="B12" s="66" t="s">
        <v>18</v>
      </c>
      <c r="C12" s="80">
        <v>2302</v>
      </c>
      <c r="D12" s="80">
        <v>40996</v>
      </c>
      <c r="E12" s="80">
        <v>1162901768</v>
      </c>
      <c r="F12" s="80">
        <v>79500</v>
      </c>
      <c r="G12" s="80">
        <v>114717</v>
      </c>
      <c r="H12" s="80">
        <v>1132789059</v>
      </c>
      <c r="I12" s="80">
        <v>16858</v>
      </c>
      <c r="J12" s="80">
        <v>28934</v>
      </c>
      <c r="K12" s="80">
        <v>197837690</v>
      </c>
      <c r="L12" s="90">
        <v>98660</v>
      </c>
      <c r="M12" s="90">
        <v>184647</v>
      </c>
      <c r="N12" s="91">
        <v>2493528517</v>
      </c>
      <c r="O12" s="80">
        <v>45135</v>
      </c>
      <c r="P12" s="80">
        <v>52785</v>
      </c>
      <c r="Q12" s="80">
        <v>542129790</v>
      </c>
      <c r="R12" s="80">
        <v>2209</v>
      </c>
      <c r="S12" s="80">
        <v>112546</v>
      </c>
      <c r="T12" s="80">
        <v>74555775</v>
      </c>
    </row>
    <row r="13" spans="1:20" ht="21" customHeight="1">
      <c r="A13" s="67">
        <v>7</v>
      </c>
      <c r="B13" s="68" t="s">
        <v>20</v>
      </c>
      <c r="C13" s="81">
        <v>1915</v>
      </c>
      <c r="D13" s="81">
        <v>33496</v>
      </c>
      <c r="E13" s="81">
        <v>1096289520</v>
      </c>
      <c r="F13" s="81">
        <v>71948</v>
      </c>
      <c r="G13" s="81">
        <v>110662</v>
      </c>
      <c r="H13" s="81">
        <v>877649956</v>
      </c>
      <c r="I13" s="81">
        <v>13686</v>
      </c>
      <c r="J13" s="81">
        <v>24018</v>
      </c>
      <c r="K13" s="81">
        <v>160559670</v>
      </c>
      <c r="L13" s="92">
        <v>87549</v>
      </c>
      <c r="M13" s="92">
        <v>168176</v>
      </c>
      <c r="N13" s="93">
        <v>2134499146</v>
      </c>
      <c r="O13" s="81">
        <v>53272</v>
      </c>
      <c r="P13" s="81">
        <v>64044</v>
      </c>
      <c r="Q13" s="81">
        <v>578312420</v>
      </c>
      <c r="R13" s="81">
        <v>1860</v>
      </c>
      <c r="S13" s="81">
        <v>90572</v>
      </c>
      <c r="T13" s="81">
        <v>60303356</v>
      </c>
    </row>
    <row r="14" spans="1:20" ht="21" customHeight="1">
      <c r="A14" s="67">
        <v>8</v>
      </c>
      <c r="B14" s="68" t="s">
        <v>22</v>
      </c>
      <c r="C14" s="81">
        <v>1604</v>
      </c>
      <c r="D14" s="81">
        <v>28920</v>
      </c>
      <c r="E14" s="81">
        <v>884930489</v>
      </c>
      <c r="F14" s="81">
        <v>56938</v>
      </c>
      <c r="G14" s="81">
        <v>78995</v>
      </c>
      <c r="H14" s="81">
        <v>679592335</v>
      </c>
      <c r="I14" s="81">
        <v>12032</v>
      </c>
      <c r="J14" s="81">
        <v>20123</v>
      </c>
      <c r="K14" s="81">
        <v>149807730</v>
      </c>
      <c r="L14" s="92">
        <v>70574</v>
      </c>
      <c r="M14" s="92">
        <v>128038</v>
      </c>
      <c r="N14" s="93">
        <v>1714330554</v>
      </c>
      <c r="O14" s="81">
        <v>35536</v>
      </c>
      <c r="P14" s="81">
        <v>41478</v>
      </c>
      <c r="Q14" s="81">
        <v>372500590</v>
      </c>
      <c r="R14" s="81">
        <v>1498</v>
      </c>
      <c r="S14" s="81">
        <v>74098</v>
      </c>
      <c r="T14" s="81">
        <v>50901239</v>
      </c>
    </row>
    <row r="15" spans="1:20" ht="21" customHeight="1">
      <c r="A15" s="67">
        <v>9</v>
      </c>
      <c r="B15" s="68" t="s">
        <v>24</v>
      </c>
      <c r="C15" s="81">
        <v>1164</v>
      </c>
      <c r="D15" s="81">
        <v>19115</v>
      </c>
      <c r="E15" s="81">
        <v>658189456</v>
      </c>
      <c r="F15" s="81">
        <v>48320</v>
      </c>
      <c r="G15" s="81">
        <v>70660</v>
      </c>
      <c r="H15" s="81">
        <v>652380700</v>
      </c>
      <c r="I15" s="81">
        <v>9718</v>
      </c>
      <c r="J15" s="81">
        <v>16168</v>
      </c>
      <c r="K15" s="81">
        <v>110784060</v>
      </c>
      <c r="L15" s="92">
        <v>59202</v>
      </c>
      <c r="M15" s="92">
        <v>105943</v>
      </c>
      <c r="N15" s="93">
        <v>1421354216</v>
      </c>
      <c r="O15" s="81">
        <v>34217</v>
      </c>
      <c r="P15" s="81">
        <v>41378</v>
      </c>
      <c r="Q15" s="81">
        <v>430554230</v>
      </c>
      <c r="R15" s="81">
        <v>1118</v>
      </c>
      <c r="S15" s="81">
        <v>51222</v>
      </c>
      <c r="T15" s="81">
        <v>34156340</v>
      </c>
    </row>
    <row r="16" spans="1:20" ht="21" customHeight="1">
      <c r="A16" s="67">
        <v>10</v>
      </c>
      <c r="B16" s="68" t="s">
        <v>26</v>
      </c>
      <c r="C16" s="82">
        <v>3415</v>
      </c>
      <c r="D16" s="82">
        <v>56196</v>
      </c>
      <c r="E16" s="82">
        <v>1808466463</v>
      </c>
      <c r="F16" s="82">
        <v>128010</v>
      </c>
      <c r="G16" s="82">
        <v>186222</v>
      </c>
      <c r="H16" s="82">
        <v>1838038038</v>
      </c>
      <c r="I16" s="82">
        <v>29237</v>
      </c>
      <c r="J16" s="82">
        <v>53379</v>
      </c>
      <c r="K16" s="82">
        <v>361613290</v>
      </c>
      <c r="L16" s="94">
        <v>160662</v>
      </c>
      <c r="M16" s="94">
        <v>295797</v>
      </c>
      <c r="N16" s="95">
        <v>4008117791</v>
      </c>
      <c r="O16" s="82">
        <v>75603</v>
      </c>
      <c r="P16" s="82">
        <v>88909</v>
      </c>
      <c r="Q16" s="82">
        <v>857636694</v>
      </c>
      <c r="R16" s="82">
        <v>3271</v>
      </c>
      <c r="S16" s="82">
        <v>156582</v>
      </c>
      <c r="T16" s="82">
        <v>103969751</v>
      </c>
    </row>
    <row r="17" spans="1:20" ht="21" customHeight="1">
      <c r="A17" s="65">
        <v>11</v>
      </c>
      <c r="B17" s="66" t="s">
        <v>28</v>
      </c>
      <c r="C17" s="80">
        <v>2553</v>
      </c>
      <c r="D17" s="80">
        <v>43614</v>
      </c>
      <c r="E17" s="80">
        <v>1369646160</v>
      </c>
      <c r="F17" s="80">
        <v>93071</v>
      </c>
      <c r="G17" s="80">
        <v>133398</v>
      </c>
      <c r="H17" s="80">
        <v>1198861001</v>
      </c>
      <c r="I17" s="80">
        <v>20592</v>
      </c>
      <c r="J17" s="80">
        <v>34667</v>
      </c>
      <c r="K17" s="80">
        <v>252296050</v>
      </c>
      <c r="L17" s="90">
        <v>116216</v>
      </c>
      <c r="M17" s="90">
        <v>211679</v>
      </c>
      <c r="N17" s="91">
        <v>2820803211</v>
      </c>
      <c r="O17" s="80">
        <v>58690</v>
      </c>
      <c r="P17" s="80">
        <v>68802</v>
      </c>
      <c r="Q17" s="80">
        <v>640523868</v>
      </c>
      <c r="R17" s="80">
        <v>2437</v>
      </c>
      <c r="S17" s="80">
        <v>116564</v>
      </c>
      <c r="T17" s="80">
        <v>77289851</v>
      </c>
    </row>
    <row r="18" spans="1:20" ht="21" customHeight="1">
      <c r="A18" s="67">
        <v>12</v>
      </c>
      <c r="B18" s="68" t="s">
        <v>30</v>
      </c>
      <c r="C18" s="81">
        <v>1217</v>
      </c>
      <c r="D18" s="81">
        <v>20009</v>
      </c>
      <c r="E18" s="81">
        <v>635619460</v>
      </c>
      <c r="F18" s="81">
        <v>41620</v>
      </c>
      <c r="G18" s="81">
        <v>55699</v>
      </c>
      <c r="H18" s="81">
        <v>534267940</v>
      </c>
      <c r="I18" s="81">
        <v>6968</v>
      </c>
      <c r="J18" s="81">
        <v>11769</v>
      </c>
      <c r="K18" s="81">
        <v>86695190</v>
      </c>
      <c r="L18" s="92">
        <v>49805</v>
      </c>
      <c r="M18" s="92">
        <v>87477</v>
      </c>
      <c r="N18" s="93">
        <v>1256582590</v>
      </c>
      <c r="O18" s="81">
        <v>25489</v>
      </c>
      <c r="P18" s="81">
        <v>29637</v>
      </c>
      <c r="Q18" s="81">
        <v>307922500</v>
      </c>
      <c r="R18" s="81">
        <v>1182</v>
      </c>
      <c r="S18" s="81">
        <v>54043</v>
      </c>
      <c r="T18" s="81">
        <v>35803940</v>
      </c>
    </row>
    <row r="19" spans="1:20" ht="21" customHeight="1">
      <c r="A19" s="67">
        <v>13</v>
      </c>
      <c r="B19" s="68" t="s">
        <v>32</v>
      </c>
      <c r="C19" s="81">
        <v>1450</v>
      </c>
      <c r="D19" s="81">
        <v>22261</v>
      </c>
      <c r="E19" s="81">
        <v>810559231</v>
      </c>
      <c r="F19" s="81">
        <v>63509</v>
      </c>
      <c r="G19" s="81">
        <v>105103</v>
      </c>
      <c r="H19" s="81">
        <v>933436930</v>
      </c>
      <c r="I19" s="81">
        <v>13245</v>
      </c>
      <c r="J19" s="81">
        <v>23910</v>
      </c>
      <c r="K19" s="81">
        <v>154233750</v>
      </c>
      <c r="L19" s="92">
        <v>78204</v>
      </c>
      <c r="M19" s="92">
        <v>151274</v>
      </c>
      <c r="N19" s="93">
        <v>1898229911</v>
      </c>
      <c r="O19" s="81">
        <v>44359</v>
      </c>
      <c r="P19" s="81">
        <v>55114</v>
      </c>
      <c r="Q19" s="81">
        <v>564155934</v>
      </c>
      <c r="R19" s="81">
        <v>1396</v>
      </c>
      <c r="S19" s="81">
        <v>58728</v>
      </c>
      <c r="T19" s="81">
        <v>39535922</v>
      </c>
    </row>
    <row r="20" spans="1:20" ht="21" customHeight="1">
      <c r="A20" s="10"/>
      <c r="B20" s="68" t="s">
        <v>34</v>
      </c>
      <c r="C20" s="83">
        <v>47098</v>
      </c>
      <c r="D20" s="84">
        <v>774141</v>
      </c>
      <c r="E20" s="133">
        <v>26185149069</v>
      </c>
      <c r="F20" s="83">
        <v>1774311</v>
      </c>
      <c r="G20" s="133">
        <v>2669590</v>
      </c>
      <c r="H20" s="133">
        <v>23622178005</v>
      </c>
      <c r="I20" s="83">
        <v>373260</v>
      </c>
      <c r="J20" s="83">
        <v>650462</v>
      </c>
      <c r="K20" s="83">
        <v>4464992313</v>
      </c>
      <c r="L20" s="133">
        <v>2194669</v>
      </c>
      <c r="M20" s="133">
        <v>4094193</v>
      </c>
      <c r="N20" s="148">
        <v>54272319387</v>
      </c>
      <c r="O20" s="133">
        <v>1145744</v>
      </c>
      <c r="P20" s="133">
        <v>1363618</v>
      </c>
      <c r="Q20" s="83">
        <v>13189811334</v>
      </c>
      <c r="R20" s="83">
        <v>45153</v>
      </c>
      <c r="S20" s="133">
        <v>2052083</v>
      </c>
      <c r="T20" s="133">
        <v>1372559188</v>
      </c>
    </row>
    <row r="21" spans="1:20" ht="21" customHeight="1">
      <c r="A21" s="10"/>
      <c r="C21" s="83"/>
      <c r="D21" s="84"/>
      <c r="E21" s="83"/>
      <c r="F21" s="83"/>
      <c r="G21" s="83"/>
      <c r="H21" s="83"/>
      <c r="I21" s="83"/>
      <c r="J21" s="83"/>
      <c r="K21" s="83"/>
      <c r="L21" s="83"/>
      <c r="M21" s="83"/>
      <c r="N21" s="96"/>
      <c r="O21" s="83"/>
      <c r="P21" s="83"/>
      <c r="Q21" s="83"/>
      <c r="R21" s="83"/>
      <c r="S21" s="83"/>
      <c r="T21" s="83"/>
    </row>
    <row r="22" spans="1:20" ht="21" customHeight="1">
      <c r="A22" s="67">
        <v>14</v>
      </c>
      <c r="B22" s="68" t="s">
        <v>35</v>
      </c>
      <c r="C22" s="81">
        <v>608</v>
      </c>
      <c r="D22" s="81">
        <v>9862</v>
      </c>
      <c r="E22" s="81">
        <v>356736860</v>
      </c>
      <c r="F22" s="81">
        <v>26302</v>
      </c>
      <c r="G22" s="81">
        <v>39399</v>
      </c>
      <c r="H22" s="81">
        <v>407808810</v>
      </c>
      <c r="I22" s="81">
        <v>4116</v>
      </c>
      <c r="J22" s="81">
        <v>7919</v>
      </c>
      <c r="K22" s="81">
        <v>54960040</v>
      </c>
      <c r="L22" s="92">
        <v>31026</v>
      </c>
      <c r="M22" s="92">
        <v>57180</v>
      </c>
      <c r="N22" s="93">
        <v>819505710</v>
      </c>
      <c r="O22" s="81">
        <v>10261</v>
      </c>
      <c r="P22" s="81">
        <v>12185</v>
      </c>
      <c r="Q22" s="81">
        <v>148166420</v>
      </c>
      <c r="R22" s="81">
        <v>593</v>
      </c>
      <c r="S22" s="81">
        <v>26010</v>
      </c>
      <c r="T22" s="81">
        <v>17198004</v>
      </c>
    </row>
    <row r="23" spans="1:20" ht="21" customHeight="1">
      <c r="A23" s="67">
        <v>15</v>
      </c>
      <c r="B23" s="68" t="s">
        <v>37</v>
      </c>
      <c r="C23" s="81">
        <v>846</v>
      </c>
      <c r="D23" s="81">
        <v>16158</v>
      </c>
      <c r="E23" s="81">
        <v>505288104</v>
      </c>
      <c r="F23" s="81">
        <v>28120</v>
      </c>
      <c r="G23" s="81">
        <v>42440</v>
      </c>
      <c r="H23" s="81">
        <v>385760771</v>
      </c>
      <c r="I23" s="81">
        <v>5591</v>
      </c>
      <c r="J23" s="81">
        <v>9991</v>
      </c>
      <c r="K23" s="81">
        <v>68637030</v>
      </c>
      <c r="L23" s="94">
        <v>34557</v>
      </c>
      <c r="M23" s="94">
        <v>68589</v>
      </c>
      <c r="N23" s="95">
        <v>959685905</v>
      </c>
      <c r="O23" s="81">
        <v>17549</v>
      </c>
      <c r="P23" s="81">
        <v>20972</v>
      </c>
      <c r="Q23" s="81">
        <v>206497602</v>
      </c>
      <c r="R23" s="81">
        <v>824</v>
      </c>
      <c r="S23" s="81">
        <v>44725</v>
      </c>
      <c r="T23" s="81">
        <v>29643494</v>
      </c>
    </row>
    <row r="24" spans="1:20" ht="21" customHeight="1">
      <c r="A24" s="65">
        <v>16</v>
      </c>
      <c r="B24" s="66" t="s">
        <v>38</v>
      </c>
      <c r="C24" s="80">
        <v>443</v>
      </c>
      <c r="D24" s="80">
        <v>6539</v>
      </c>
      <c r="E24" s="80">
        <v>229319050</v>
      </c>
      <c r="F24" s="80">
        <v>17785</v>
      </c>
      <c r="G24" s="80">
        <v>24827</v>
      </c>
      <c r="H24" s="80">
        <v>213936608</v>
      </c>
      <c r="I24" s="80">
        <v>4139</v>
      </c>
      <c r="J24" s="80">
        <v>7044</v>
      </c>
      <c r="K24" s="80">
        <v>44577110</v>
      </c>
      <c r="L24" s="90">
        <v>22367</v>
      </c>
      <c r="M24" s="90">
        <v>38410</v>
      </c>
      <c r="N24" s="90">
        <v>487832768</v>
      </c>
      <c r="O24" s="80">
        <v>9660</v>
      </c>
      <c r="P24" s="80">
        <v>11197</v>
      </c>
      <c r="Q24" s="80">
        <v>109787400</v>
      </c>
      <c r="R24" s="80">
        <v>423</v>
      </c>
      <c r="S24" s="80">
        <v>16863</v>
      </c>
      <c r="T24" s="80">
        <v>11327655</v>
      </c>
    </row>
    <row r="25" spans="1:20" ht="21" customHeight="1">
      <c r="A25" s="67">
        <v>17</v>
      </c>
      <c r="B25" s="68" t="s">
        <v>39</v>
      </c>
      <c r="C25" s="81">
        <v>492</v>
      </c>
      <c r="D25" s="81">
        <v>8482</v>
      </c>
      <c r="E25" s="81">
        <v>259397090</v>
      </c>
      <c r="F25" s="81">
        <v>17365</v>
      </c>
      <c r="G25" s="81">
        <v>22513</v>
      </c>
      <c r="H25" s="81">
        <v>213422660</v>
      </c>
      <c r="I25" s="81">
        <v>3236</v>
      </c>
      <c r="J25" s="81">
        <v>5683</v>
      </c>
      <c r="K25" s="81">
        <v>38777110</v>
      </c>
      <c r="L25" s="92">
        <v>21093</v>
      </c>
      <c r="M25" s="92">
        <v>36678</v>
      </c>
      <c r="N25" s="92">
        <v>511596860</v>
      </c>
      <c r="O25" s="81">
        <v>11859</v>
      </c>
      <c r="P25" s="81">
        <v>13386</v>
      </c>
      <c r="Q25" s="81">
        <v>146763900</v>
      </c>
      <c r="R25" s="81">
        <v>461</v>
      </c>
      <c r="S25" s="81">
        <v>22073</v>
      </c>
      <c r="T25" s="81">
        <v>14613148</v>
      </c>
    </row>
    <row r="26" spans="1:20" ht="21" customHeight="1">
      <c r="A26" s="67">
        <v>18</v>
      </c>
      <c r="B26" s="68" t="s">
        <v>41</v>
      </c>
      <c r="C26" s="81">
        <v>392</v>
      </c>
      <c r="D26" s="81">
        <v>6320</v>
      </c>
      <c r="E26" s="81">
        <v>191202200</v>
      </c>
      <c r="F26" s="81">
        <v>11020</v>
      </c>
      <c r="G26" s="81">
        <v>14438</v>
      </c>
      <c r="H26" s="81">
        <v>112361580</v>
      </c>
      <c r="I26" s="81">
        <v>2758</v>
      </c>
      <c r="J26" s="81">
        <v>4964</v>
      </c>
      <c r="K26" s="81">
        <v>32740910</v>
      </c>
      <c r="L26" s="92">
        <v>14170</v>
      </c>
      <c r="M26" s="92">
        <v>25722</v>
      </c>
      <c r="N26" s="92">
        <v>336304690</v>
      </c>
      <c r="O26" s="81">
        <v>7661</v>
      </c>
      <c r="P26" s="81">
        <v>8687</v>
      </c>
      <c r="Q26" s="81">
        <v>100525710</v>
      </c>
      <c r="R26" s="81">
        <v>376</v>
      </c>
      <c r="S26" s="81">
        <v>16997</v>
      </c>
      <c r="T26" s="81">
        <v>11277267</v>
      </c>
    </row>
    <row r="27" spans="1:20" ht="21" customHeight="1">
      <c r="A27" s="67">
        <v>19</v>
      </c>
      <c r="B27" s="68" t="s">
        <v>43</v>
      </c>
      <c r="C27" s="81">
        <v>1077</v>
      </c>
      <c r="D27" s="81">
        <v>18592</v>
      </c>
      <c r="E27" s="81">
        <v>559155220</v>
      </c>
      <c r="F27" s="81">
        <v>41197</v>
      </c>
      <c r="G27" s="81">
        <v>60744</v>
      </c>
      <c r="H27" s="81">
        <v>532853490</v>
      </c>
      <c r="I27" s="81">
        <v>9988</v>
      </c>
      <c r="J27" s="81">
        <v>16458</v>
      </c>
      <c r="K27" s="81">
        <v>116738790</v>
      </c>
      <c r="L27" s="92">
        <v>52262</v>
      </c>
      <c r="M27" s="92">
        <v>95794</v>
      </c>
      <c r="N27" s="92">
        <v>1208747500</v>
      </c>
      <c r="O27" s="81">
        <v>21283</v>
      </c>
      <c r="P27" s="81">
        <v>25067</v>
      </c>
      <c r="Q27" s="81">
        <v>248847083</v>
      </c>
      <c r="R27" s="81">
        <v>1000</v>
      </c>
      <c r="S27" s="81">
        <v>48448</v>
      </c>
      <c r="T27" s="81">
        <v>32689955</v>
      </c>
    </row>
    <row r="28" spans="1:20" ht="21" customHeight="1">
      <c r="A28" s="67">
        <v>20</v>
      </c>
      <c r="B28" s="68" t="s">
        <v>45</v>
      </c>
      <c r="C28" s="81">
        <v>532</v>
      </c>
      <c r="D28" s="81">
        <v>8878</v>
      </c>
      <c r="E28" s="81">
        <v>263951550</v>
      </c>
      <c r="F28" s="81">
        <v>17703</v>
      </c>
      <c r="G28" s="81">
        <v>23796</v>
      </c>
      <c r="H28" s="81">
        <v>219299580</v>
      </c>
      <c r="I28" s="81">
        <v>3158</v>
      </c>
      <c r="J28" s="81">
        <v>5636</v>
      </c>
      <c r="K28" s="81">
        <v>36056830</v>
      </c>
      <c r="L28" s="94">
        <v>21393</v>
      </c>
      <c r="M28" s="94">
        <v>38310</v>
      </c>
      <c r="N28" s="94">
        <v>519307960</v>
      </c>
      <c r="O28" s="81">
        <v>11389</v>
      </c>
      <c r="P28" s="81">
        <v>13139</v>
      </c>
      <c r="Q28" s="81">
        <v>137214010</v>
      </c>
      <c r="R28" s="81">
        <v>506</v>
      </c>
      <c r="S28" s="81">
        <v>24174</v>
      </c>
      <c r="T28" s="81">
        <v>16091749</v>
      </c>
    </row>
    <row r="29" spans="1:20" ht="21" customHeight="1">
      <c r="A29" s="65">
        <v>21</v>
      </c>
      <c r="B29" s="66" t="s">
        <v>46</v>
      </c>
      <c r="C29" s="80">
        <v>378</v>
      </c>
      <c r="D29" s="80">
        <v>6400</v>
      </c>
      <c r="E29" s="80">
        <v>198069340</v>
      </c>
      <c r="F29" s="80">
        <v>11466</v>
      </c>
      <c r="G29" s="80">
        <v>16372</v>
      </c>
      <c r="H29" s="80">
        <v>139493770</v>
      </c>
      <c r="I29" s="80">
        <v>2520</v>
      </c>
      <c r="J29" s="80">
        <v>4093</v>
      </c>
      <c r="K29" s="80">
        <v>28760620</v>
      </c>
      <c r="L29" s="90">
        <v>14364</v>
      </c>
      <c r="M29" s="90">
        <v>26865</v>
      </c>
      <c r="N29" s="90">
        <v>366323730</v>
      </c>
      <c r="O29" s="80">
        <v>7822</v>
      </c>
      <c r="P29" s="80">
        <v>9534</v>
      </c>
      <c r="Q29" s="80">
        <v>86391100</v>
      </c>
      <c r="R29" s="80">
        <v>360</v>
      </c>
      <c r="S29" s="80">
        <v>17496</v>
      </c>
      <c r="T29" s="80">
        <v>11680103</v>
      </c>
    </row>
    <row r="30" spans="1:20" ht="21" customHeight="1">
      <c r="A30" s="67">
        <v>22</v>
      </c>
      <c r="B30" s="68" t="s">
        <v>48</v>
      </c>
      <c r="C30" s="81">
        <v>296</v>
      </c>
      <c r="D30" s="81">
        <v>6414</v>
      </c>
      <c r="E30" s="81">
        <v>160241800</v>
      </c>
      <c r="F30" s="81">
        <v>6411</v>
      </c>
      <c r="G30" s="81">
        <v>9085</v>
      </c>
      <c r="H30" s="81">
        <v>75538070</v>
      </c>
      <c r="I30" s="81">
        <v>1649</v>
      </c>
      <c r="J30" s="81">
        <v>2289</v>
      </c>
      <c r="K30" s="81">
        <v>17248150</v>
      </c>
      <c r="L30" s="92">
        <v>8356</v>
      </c>
      <c r="M30" s="92">
        <v>17788</v>
      </c>
      <c r="N30" s="92">
        <v>253028020</v>
      </c>
      <c r="O30" s="81">
        <v>5098</v>
      </c>
      <c r="P30" s="81">
        <v>5931</v>
      </c>
      <c r="Q30" s="81">
        <v>56156260</v>
      </c>
      <c r="R30" s="81">
        <v>286</v>
      </c>
      <c r="S30" s="81">
        <v>17934</v>
      </c>
      <c r="T30" s="81">
        <v>12001941</v>
      </c>
    </row>
    <row r="31" spans="1:20" ht="21" customHeight="1">
      <c r="A31" s="67">
        <v>27</v>
      </c>
      <c r="B31" s="68" t="s">
        <v>49</v>
      </c>
      <c r="C31" s="81">
        <v>528</v>
      </c>
      <c r="D31" s="81">
        <v>8550</v>
      </c>
      <c r="E31" s="81">
        <v>291184240</v>
      </c>
      <c r="F31" s="81">
        <v>18038</v>
      </c>
      <c r="G31" s="81">
        <v>25503</v>
      </c>
      <c r="H31" s="81">
        <v>228014640</v>
      </c>
      <c r="I31" s="81">
        <v>3604</v>
      </c>
      <c r="J31" s="81">
        <v>6237</v>
      </c>
      <c r="K31" s="81">
        <v>56679760</v>
      </c>
      <c r="L31" s="92">
        <v>22170</v>
      </c>
      <c r="M31" s="92">
        <v>40290</v>
      </c>
      <c r="N31" s="92">
        <v>575878640</v>
      </c>
      <c r="O31" s="81">
        <v>14857</v>
      </c>
      <c r="P31" s="81">
        <v>17796</v>
      </c>
      <c r="Q31" s="81">
        <v>188588040</v>
      </c>
      <c r="R31" s="81">
        <v>488</v>
      </c>
      <c r="S31" s="81">
        <v>22386</v>
      </c>
      <c r="T31" s="81">
        <v>15076216</v>
      </c>
    </row>
    <row r="32" spans="1:20" ht="21" customHeight="1">
      <c r="A32" s="67">
        <v>28</v>
      </c>
      <c r="B32" s="68" t="s">
        <v>51</v>
      </c>
      <c r="C32" s="81">
        <v>1317</v>
      </c>
      <c r="D32" s="81">
        <v>20996</v>
      </c>
      <c r="E32" s="81">
        <v>745768150</v>
      </c>
      <c r="F32" s="81">
        <v>45643</v>
      </c>
      <c r="G32" s="81">
        <v>67989</v>
      </c>
      <c r="H32" s="81">
        <v>645337010</v>
      </c>
      <c r="I32" s="81">
        <v>12386</v>
      </c>
      <c r="J32" s="81">
        <v>22124</v>
      </c>
      <c r="K32" s="81">
        <v>156730160</v>
      </c>
      <c r="L32" s="92">
        <v>59346</v>
      </c>
      <c r="M32" s="92">
        <v>111109</v>
      </c>
      <c r="N32" s="92">
        <v>1547835320</v>
      </c>
      <c r="O32" s="81">
        <v>32349</v>
      </c>
      <c r="P32" s="81">
        <v>38217</v>
      </c>
      <c r="Q32" s="81">
        <v>424154100</v>
      </c>
      <c r="R32" s="81">
        <v>1263</v>
      </c>
      <c r="S32" s="81">
        <v>54764</v>
      </c>
      <c r="T32" s="81">
        <v>36743732</v>
      </c>
    </row>
    <row r="33" spans="1:20" ht="21" customHeight="1">
      <c r="A33" s="67">
        <v>29</v>
      </c>
      <c r="B33" s="68" t="s">
        <v>53</v>
      </c>
      <c r="C33" s="81">
        <v>847</v>
      </c>
      <c r="D33" s="81">
        <v>12483</v>
      </c>
      <c r="E33" s="81">
        <v>481558390</v>
      </c>
      <c r="F33" s="81">
        <v>30894</v>
      </c>
      <c r="G33" s="81">
        <v>46659</v>
      </c>
      <c r="H33" s="81">
        <v>428424544</v>
      </c>
      <c r="I33" s="81">
        <v>6508</v>
      </c>
      <c r="J33" s="81">
        <v>11703</v>
      </c>
      <c r="K33" s="81">
        <v>84934700</v>
      </c>
      <c r="L33" s="92">
        <v>38249</v>
      </c>
      <c r="M33" s="92">
        <v>70845</v>
      </c>
      <c r="N33" s="92">
        <v>994917634</v>
      </c>
      <c r="O33" s="82">
        <v>24724</v>
      </c>
      <c r="P33" s="82">
        <v>30943</v>
      </c>
      <c r="Q33" s="82">
        <v>327711570</v>
      </c>
      <c r="R33" s="82">
        <v>827</v>
      </c>
      <c r="S33" s="82">
        <v>32643</v>
      </c>
      <c r="T33" s="82">
        <v>21762580</v>
      </c>
    </row>
    <row r="34" spans="1:20" ht="21" customHeight="1">
      <c r="A34" s="71">
        <v>30</v>
      </c>
      <c r="B34" s="72" t="s">
        <v>55</v>
      </c>
      <c r="C34" s="80">
        <v>1105</v>
      </c>
      <c r="D34" s="80">
        <v>18343</v>
      </c>
      <c r="E34" s="80">
        <v>575641588</v>
      </c>
      <c r="F34" s="80">
        <v>28020</v>
      </c>
      <c r="G34" s="80">
        <v>38753</v>
      </c>
      <c r="H34" s="80">
        <v>358190093</v>
      </c>
      <c r="I34" s="80">
        <v>5485</v>
      </c>
      <c r="J34" s="80">
        <v>9618</v>
      </c>
      <c r="K34" s="80">
        <v>64446190</v>
      </c>
      <c r="L34" s="90">
        <v>34610</v>
      </c>
      <c r="M34" s="90">
        <v>66714</v>
      </c>
      <c r="N34" s="90">
        <v>998277871</v>
      </c>
      <c r="O34" s="81">
        <v>20037</v>
      </c>
      <c r="P34" s="81">
        <v>24222</v>
      </c>
      <c r="Q34" s="81">
        <v>259449460</v>
      </c>
      <c r="R34" s="81">
        <v>1059</v>
      </c>
      <c r="S34" s="81">
        <v>48838</v>
      </c>
      <c r="T34" s="81">
        <v>33017606</v>
      </c>
    </row>
    <row r="35" spans="1:20" ht="21" customHeight="1">
      <c r="A35" s="67">
        <v>31</v>
      </c>
      <c r="B35" s="73" t="s">
        <v>57</v>
      </c>
      <c r="C35" s="81">
        <v>428</v>
      </c>
      <c r="D35" s="81">
        <v>6456</v>
      </c>
      <c r="E35" s="81">
        <v>219472380</v>
      </c>
      <c r="F35" s="81">
        <v>13334</v>
      </c>
      <c r="G35" s="81">
        <v>19001</v>
      </c>
      <c r="H35" s="81">
        <v>170234320</v>
      </c>
      <c r="I35" s="81">
        <v>2673</v>
      </c>
      <c r="J35" s="81">
        <v>4626</v>
      </c>
      <c r="K35" s="81">
        <v>34815780</v>
      </c>
      <c r="L35" s="92">
        <v>16435</v>
      </c>
      <c r="M35" s="92">
        <v>30083</v>
      </c>
      <c r="N35" s="92">
        <v>424522480</v>
      </c>
      <c r="O35" s="81">
        <v>9877</v>
      </c>
      <c r="P35" s="81">
        <v>11762</v>
      </c>
      <c r="Q35" s="81">
        <v>136907510</v>
      </c>
      <c r="R35" s="81">
        <v>406</v>
      </c>
      <c r="S35" s="81">
        <v>16712</v>
      </c>
      <c r="T35" s="81">
        <v>11043882</v>
      </c>
    </row>
    <row r="36" spans="1:20" ht="21" customHeight="1">
      <c r="A36" s="67">
        <v>32</v>
      </c>
      <c r="B36" s="73" t="s">
        <v>59</v>
      </c>
      <c r="C36" s="81">
        <v>487</v>
      </c>
      <c r="D36" s="81">
        <v>7464</v>
      </c>
      <c r="E36" s="81">
        <v>236601390</v>
      </c>
      <c r="F36" s="81">
        <v>14167</v>
      </c>
      <c r="G36" s="81">
        <v>19915</v>
      </c>
      <c r="H36" s="81">
        <v>194353690</v>
      </c>
      <c r="I36" s="81">
        <v>2620</v>
      </c>
      <c r="J36" s="81">
        <v>4900</v>
      </c>
      <c r="K36" s="81">
        <v>31137300</v>
      </c>
      <c r="L36" s="92">
        <v>17274</v>
      </c>
      <c r="M36" s="92">
        <v>32279</v>
      </c>
      <c r="N36" s="92">
        <v>462092380</v>
      </c>
      <c r="O36" s="81">
        <v>9336</v>
      </c>
      <c r="P36" s="81">
        <v>11114</v>
      </c>
      <c r="Q36" s="81">
        <v>130682910</v>
      </c>
      <c r="R36" s="81">
        <v>475</v>
      </c>
      <c r="S36" s="81">
        <v>20135</v>
      </c>
      <c r="T36" s="81">
        <v>13392536</v>
      </c>
    </row>
    <row r="37" spans="1:20" ht="21" customHeight="1">
      <c r="A37" s="67">
        <v>36</v>
      </c>
      <c r="B37" s="73" t="s">
        <v>60</v>
      </c>
      <c r="C37" s="81">
        <v>392</v>
      </c>
      <c r="D37" s="81">
        <v>6432</v>
      </c>
      <c r="E37" s="81">
        <v>195252500</v>
      </c>
      <c r="F37" s="81">
        <v>14499</v>
      </c>
      <c r="G37" s="81">
        <v>21717</v>
      </c>
      <c r="H37" s="81">
        <v>186780020</v>
      </c>
      <c r="I37" s="81">
        <v>2989</v>
      </c>
      <c r="J37" s="81">
        <v>4931</v>
      </c>
      <c r="K37" s="81">
        <v>36666880</v>
      </c>
      <c r="L37" s="92">
        <v>17880</v>
      </c>
      <c r="M37" s="92">
        <v>33080</v>
      </c>
      <c r="N37" s="92">
        <v>418699400</v>
      </c>
      <c r="O37" s="81">
        <v>8779</v>
      </c>
      <c r="P37" s="81">
        <v>10329</v>
      </c>
      <c r="Q37" s="81">
        <v>90225680</v>
      </c>
      <c r="R37" s="81">
        <v>373</v>
      </c>
      <c r="S37" s="81">
        <v>16673</v>
      </c>
      <c r="T37" s="81">
        <v>11299041</v>
      </c>
    </row>
    <row r="38" spans="1:20" ht="21" customHeight="1">
      <c r="A38" s="75">
        <v>44</v>
      </c>
      <c r="B38" s="76" t="s">
        <v>62</v>
      </c>
      <c r="C38" s="82">
        <v>872</v>
      </c>
      <c r="D38" s="82">
        <v>13325</v>
      </c>
      <c r="E38" s="82">
        <v>472318160</v>
      </c>
      <c r="F38" s="82">
        <v>31332</v>
      </c>
      <c r="G38" s="82">
        <v>44671</v>
      </c>
      <c r="H38" s="82">
        <v>429299750</v>
      </c>
      <c r="I38" s="82">
        <v>5269</v>
      </c>
      <c r="J38" s="82">
        <v>9679</v>
      </c>
      <c r="K38" s="82">
        <v>72253660</v>
      </c>
      <c r="L38" s="94">
        <v>37473</v>
      </c>
      <c r="M38" s="94">
        <v>67675</v>
      </c>
      <c r="N38" s="94">
        <v>973871570</v>
      </c>
      <c r="O38" s="82">
        <v>16200</v>
      </c>
      <c r="P38" s="82">
        <v>18927</v>
      </c>
      <c r="Q38" s="82">
        <v>204897140</v>
      </c>
      <c r="R38" s="82">
        <v>847</v>
      </c>
      <c r="S38" s="82">
        <v>34345</v>
      </c>
      <c r="T38" s="82">
        <v>22986267</v>
      </c>
    </row>
    <row r="39" spans="1:20" ht="21" customHeight="1">
      <c r="A39" s="67">
        <v>45</v>
      </c>
      <c r="B39" s="73" t="s">
        <v>103</v>
      </c>
      <c r="C39" s="81">
        <v>1387</v>
      </c>
      <c r="D39" s="81">
        <v>23414</v>
      </c>
      <c r="E39" s="81">
        <v>764328426</v>
      </c>
      <c r="F39" s="81">
        <v>43337</v>
      </c>
      <c r="G39" s="81">
        <v>67068</v>
      </c>
      <c r="H39" s="81">
        <v>700310721</v>
      </c>
      <c r="I39" s="81">
        <v>7620</v>
      </c>
      <c r="J39" s="81">
        <v>14547</v>
      </c>
      <c r="K39" s="81">
        <v>100457310</v>
      </c>
      <c r="L39" s="92">
        <v>52344</v>
      </c>
      <c r="M39" s="92">
        <v>105029</v>
      </c>
      <c r="N39" s="92">
        <v>1565096457</v>
      </c>
      <c r="O39" s="81">
        <v>18922</v>
      </c>
      <c r="P39" s="81">
        <v>22132</v>
      </c>
      <c r="Q39" s="81">
        <v>249355740</v>
      </c>
      <c r="R39" s="81">
        <v>1334</v>
      </c>
      <c r="S39" s="81">
        <v>61023</v>
      </c>
      <c r="T39" s="81">
        <v>40741865</v>
      </c>
    </row>
    <row r="40" spans="1:20" ht="21" customHeight="1">
      <c r="A40" s="77">
        <v>46</v>
      </c>
      <c r="B40" s="13" t="s">
        <v>108</v>
      </c>
      <c r="C40" s="82">
        <v>1388</v>
      </c>
      <c r="D40" s="82">
        <v>22174</v>
      </c>
      <c r="E40" s="82">
        <v>697308330</v>
      </c>
      <c r="F40" s="82">
        <v>44739</v>
      </c>
      <c r="G40" s="82">
        <v>62741</v>
      </c>
      <c r="H40" s="82">
        <v>540067319</v>
      </c>
      <c r="I40" s="82">
        <v>8711</v>
      </c>
      <c r="J40" s="82">
        <v>16533</v>
      </c>
      <c r="K40" s="82">
        <v>113978900</v>
      </c>
      <c r="L40" s="97">
        <v>54838</v>
      </c>
      <c r="M40" s="97">
        <v>101448</v>
      </c>
      <c r="N40" s="97">
        <v>1351354549</v>
      </c>
      <c r="O40" s="82">
        <v>31206</v>
      </c>
      <c r="P40" s="82">
        <v>36412</v>
      </c>
      <c r="Q40" s="82">
        <v>377957694</v>
      </c>
      <c r="R40" s="82">
        <v>1302</v>
      </c>
      <c r="S40" s="82">
        <v>58564</v>
      </c>
      <c r="T40" s="82">
        <v>39723240</v>
      </c>
    </row>
    <row r="41" spans="1:20" ht="21" customHeight="1">
      <c r="A41" s="10"/>
      <c r="B41" s="68" t="s">
        <v>64</v>
      </c>
      <c r="C41" s="83">
        <v>13815</v>
      </c>
      <c r="D41" s="83">
        <v>227282</v>
      </c>
      <c r="E41" s="83">
        <v>7402794768</v>
      </c>
      <c r="F41" s="83">
        <v>461372</v>
      </c>
      <c r="G41" s="83">
        <v>667631</v>
      </c>
      <c r="H41" s="83">
        <v>6181487446</v>
      </c>
      <c r="I41" s="83">
        <v>95020</v>
      </c>
      <c r="J41" s="83">
        <v>168975</v>
      </c>
      <c r="K41" s="83">
        <v>1190597230</v>
      </c>
      <c r="L41" s="83">
        <v>570207</v>
      </c>
      <c r="M41" s="133">
        <v>1063888</v>
      </c>
      <c r="N41" s="133">
        <v>14774879444</v>
      </c>
      <c r="O41" s="83">
        <v>288869</v>
      </c>
      <c r="P41" s="83">
        <v>341952</v>
      </c>
      <c r="Q41" s="83">
        <v>3630279329</v>
      </c>
      <c r="R41" s="83">
        <v>13203</v>
      </c>
      <c r="S41" s="83">
        <v>600803</v>
      </c>
      <c r="T41" s="83">
        <v>402310281</v>
      </c>
    </row>
    <row r="42" spans="1:20" ht="21" customHeight="1">
      <c r="A42" s="10"/>
      <c r="B42" s="68" t="s">
        <v>65</v>
      </c>
      <c r="C42" s="83">
        <v>60913</v>
      </c>
      <c r="D42" s="83">
        <v>1001423</v>
      </c>
      <c r="E42" s="133">
        <v>33587943837</v>
      </c>
      <c r="F42" s="83">
        <v>2235683</v>
      </c>
      <c r="G42" s="133">
        <v>3337221</v>
      </c>
      <c r="H42" s="133">
        <v>29803665451</v>
      </c>
      <c r="I42" s="83">
        <v>468280</v>
      </c>
      <c r="J42" s="83">
        <v>819437</v>
      </c>
      <c r="K42" s="83">
        <v>5655589543</v>
      </c>
      <c r="L42" s="133">
        <v>2764876</v>
      </c>
      <c r="M42" s="133">
        <v>5158081</v>
      </c>
      <c r="N42" s="133">
        <v>69047198831</v>
      </c>
      <c r="O42" s="133">
        <v>1434613</v>
      </c>
      <c r="P42" s="133">
        <v>1705570</v>
      </c>
      <c r="Q42" s="83">
        <v>16820090663</v>
      </c>
      <c r="R42" s="83">
        <v>58356</v>
      </c>
      <c r="S42" s="133">
        <v>2652886</v>
      </c>
      <c r="T42" s="133">
        <v>1774869469</v>
      </c>
    </row>
    <row r="43" spans="1:20" ht="21" customHeight="1">
      <c r="A43" s="10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spans="1:20" ht="21" customHeight="1">
      <c r="A44" s="67">
        <v>301</v>
      </c>
      <c r="B44" s="68" t="s">
        <v>66</v>
      </c>
      <c r="C44" s="81">
        <v>237</v>
      </c>
      <c r="D44" s="81">
        <v>2600</v>
      </c>
      <c r="E44" s="81">
        <v>152837140</v>
      </c>
      <c r="F44" s="81">
        <v>11043</v>
      </c>
      <c r="G44" s="81">
        <v>15094</v>
      </c>
      <c r="H44" s="81">
        <v>136484050</v>
      </c>
      <c r="I44" s="81">
        <v>4095</v>
      </c>
      <c r="J44" s="81">
        <v>6128</v>
      </c>
      <c r="K44" s="81">
        <v>39566890</v>
      </c>
      <c r="L44" s="92">
        <v>15375</v>
      </c>
      <c r="M44" s="92">
        <v>23822</v>
      </c>
      <c r="N44" s="92">
        <v>328888080</v>
      </c>
      <c r="O44" s="81">
        <v>6239</v>
      </c>
      <c r="P44" s="81">
        <v>7225</v>
      </c>
      <c r="Q44" s="81">
        <v>96143670</v>
      </c>
      <c r="R44" s="81">
        <v>216</v>
      </c>
      <c r="S44" s="81">
        <v>5228</v>
      </c>
      <c r="T44" s="81">
        <v>3500378</v>
      </c>
    </row>
    <row r="45" spans="1:20" ht="21" customHeight="1">
      <c r="A45" s="67">
        <v>302</v>
      </c>
      <c r="B45" s="68" t="s">
        <v>68</v>
      </c>
      <c r="C45" s="81">
        <v>299</v>
      </c>
      <c r="D45" s="81">
        <v>2757</v>
      </c>
      <c r="E45" s="81">
        <v>123078440</v>
      </c>
      <c r="F45" s="81">
        <v>18420</v>
      </c>
      <c r="G45" s="81">
        <v>24792</v>
      </c>
      <c r="H45" s="81">
        <v>203066210</v>
      </c>
      <c r="I45" s="81">
        <v>2059</v>
      </c>
      <c r="J45" s="81">
        <v>3028</v>
      </c>
      <c r="K45" s="81">
        <v>21668620</v>
      </c>
      <c r="L45" s="92">
        <v>20778</v>
      </c>
      <c r="M45" s="92">
        <v>30577</v>
      </c>
      <c r="N45" s="92">
        <v>347813270</v>
      </c>
      <c r="O45" s="81">
        <v>10367</v>
      </c>
      <c r="P45" s="81">
        <v>12094</v>
      </c>
      <c r="Q45" s="81">
        <v>127845070</v>
      </c>
      <c r="R45" s="81">
        <v>260</v>
      </c>
      <c r="S45" s="81">
        <v>6144</v>
      </c>
      <c r="T45" s="81">
        <v>4070969</v>
      </c>
    </row>
    <row r="46" spans="1:20" ht="21" customHeight="1">
      <c r="A46" s="67">
        <v>303</v>
      </c>
      <c r="B46" s="68" t="s">
        <v>69</v>
      </c>
      <c r="C46" s="81">
        <v>2543</v>
      </c>
      <c r="D46" s="81">
        <v>28240</v>
      </c>
      <c r="E46" s="81">
        <v>1348932400</v>
      </c>
      <c r="F46" s="81">
        <v>134285</v>
      </c>
      <c r="G46" s="81">
        <v>188641</v>
      </c>
      <c r="H46" s="81">
        <v>1592818029</v>
      </c>
      <c r="I46" s="81">
        <v>28807</v>
      </c>
      <c r="J46" s="81">
        <v>49640</v>
      </c>
      <c r="K46" s="81">
        <v>340865398</v>
      </c>
      <c r="L46" s="92">
        <v>165635</v>
      </c>
      <c r="M46" s="92">
        <v>266521</v>
      </c>
      <c r="N46" s="92">
        <v>3282615827</v>
      </c>
      <c r="O46" s="81">
        <v>84521</v>
      </c>
      <c r="P46" s="81">
        <v>100097</v>
      </c>
      <c r="Q46" s="81">
        <v>882561163</v>
      </c>
      <c r="R46" s="81">
        <v>2339</v>
      </c>
      <c r="S46" s="81">
        <v>66333</v>
      </c>
      <c r="T46" s="81">
        <v>44890211</v>
      </c>
    </row>
    <row r="47" spans="1:20" ht="21" customHeight="1">
      <c r="A47" s="10"/>
      <c r="B47" s="68" t="s">
        <v>71</v>
      </c>
      <c r="C47" s="83">
        <v>3079</v>
      </c>
      <c r="D47" s="83">
        <v>33597</v>
      </c>
      <c r="E47" s="83">
        <v>1624847980</v>
      </c>
      <c r="F47" s="83">
        <v>163748</v>
      </c>
      <c r="G47" s="83">
        <v>228527</v>
      </c>
      <c r="H47" s="83">
        <v>1932368289</v>
      </c>
      <c r="I47" s="83">
        <v>34961</v>
      </c>
      <c r="J47" s="83">
        <v>58796</v>
      </c>
      <c r="K47" s="83">
        <v>402100908</v>
      </c>
      <c r="L47" s="83">
        <v>201788</v>
      </c>
      <c r="M47" s="83">
        <v>320920</v>
      </c>
      <c r="N47" s="83">
        <v>3959317177</v>
      </c>
      <c r="O47" s="83">
        <v>101127</v>
      </c>
      <c r="P47" s="83">
        <v>119416</v>
      </c>
      <c r="Q47" s="83">
        <v>1106549903</v>
      </c>
      <c r="R47" s="83">
        <v>2815</v>
      </c>
      <c r="S47" s="83">
        <v>77705</v>
      </c>
      <c r="T47" s="83">
        <v>52461558</v>
      </c>
    </row>
    <row r="48" spans="1:20" ht="21" customHeight="1">
      <c r="A48" s="10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</row>
    <row r="49" spans="1:20" ht="21" customHeight="1">
      <c r="A49" s="78"/>
      <c r="B49" s="76" t="s">
        <v>72</v>
      </c>
      <c r="C49" s="85">
        <v>63992</v>
      </c>
      <c r="D49" s="85">
        <v>1035020</v>
      </c>
      <c r="E49" s="146">
        <v>35212791817</v>
      </c>
      <c r="F49" s="85">
        <v>2399431</v>
      </c>
      <c r="G49" s="146">
        <v>3565748</v>
      </c>
      <c r="H49" s="146">
        <v>31736033740</v>
      </c>
      <c r="I49" s="85">
        <v>503241</v>
      </c>
      <c r="J49" s="85">
        <v>878233</v>
      </c>
      <c r="K49" s="85">
        <v>6057690451</v>
      </c>
      <c r="L49" s="146">
        <v>2966664</v>
      </c>
      <c r="M49" s="146">
        <v>5479001</v>
      </c>
      <c r="N49" s="146">
        <v>73006516008</v>
      </c>
      <c r="O49" s="146">
        <v>1535740</v>
      </c>
      <c r="P49" s="146">
        <v>1824986</v>
      </c>
      <c r="Q49" s="85">
        <v>17926640566</v>
      </c>
      <c r="R49" s="85">
        <v>61171</v>
      </c>
      <c r="S49" s="146">
        <v>2730591</v>
      </c>
      <c r="T49" s="146">
        <v>1827331027</v>
      </c>
    </row>
    <row r="50" spans="1:15" ht="16.5" customHeight="1">
      <c r="A50" s="74"/>
      <c r="B50" s="7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74"/>
    </row>
  </sheetData>
  <sheetProtection/>
  <mergeCells count="8">
    <mergeCell ref="C3:K3"/>
    <mergeCell ref="L3:T3"/>
    <mergeCell ref="C4:E4"/>
    <mergeCell ref="F4:H4"/>
    <mergeCell ref="I4:K4"/>
    <mergeCell ref="L4:N4"/>
    <mergeCell ref="O4:Q4"/>
    <mergeCell ref="R4:T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Z50"/>
  <sheetViews>
    <sheetView showGridLines="0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C7" sqref="C7:T49"/>
    </sheetView>
  </sheetViews>
  <sheetFormatPr defaultColWidth="10.75390625" defaultRowHeight="15.75" customHeight="1"/>
  <cols>
    <col min="1" max="1" width="4.50390625" style="177" customWidth="1"/>
    <col min="2" max="2" width="10.50390625" style="177" customWidth="1"/>
    <col min="3" max="3" width="10.625" style="177" customWidth="1"/>
    <col min="4" max="4" width="14.625" style="177" customWidth="1"/>
    <col min="5" max="5" width="9.00390625" style="177" customWidth="1"/>
    <col min="6" max="6" width="6.25390625" style="177" hidden="1" customWidth="1"/>
    <col min="7" max="7" width="12.625" style="177" hidden="1" customWidth="1"/>
    <col min="8" max="8" width="7.25390625" style="177" hidden="1" customWidth="1"/>
    <col min="9" max="9" width="12.625" style="177" hidden="1" customWidth="1"/>
    <col min="10" max="10" width="8.375" style="177" customWidth="1"/>
    <col min="11" max="11" width="12.625" style="177" customWidth="1"/>
    <col min="12" max="12" width="6.00390625" style="177" customWidth="1"/>
    <col min="13" max="13" width="7.75390625" style="177" customWidth="1"/>
    <col min="14" max="14" width="13.50390625" style="177" customWidth="1"/>
    <col min="15" max="15" width="19.75390625" style="177" customWidth="1"/>
    <col min="16" max="16" width="16.625" style="177" customWidth="1"/>
    <col min="17" max="17" width="16.75390625" style="177" customWidth="1"/>
    <col min="18" max="18" width="14.625" style="177" customWidth="1"/>
    <col min="19" max="19" width="10.625" style="177" customWidth="1"/>
    <col min="20" max="20" width="15.625" style="177" customWidth="1"/>
    <col min="21" max="21" width="4.625" style="177" hidden="1" customWidth="1"/>
    <col min="22" max="26" width="10.75390625" style="177" hidden="1" customWidth="1"/>
    <col min="27" max="16384" width="10.75390625" style="177" customWidth="1"/>
  </cols>
  <sheetData>
    <row r="1" spans="2:17" ht="21" customHeight="1">
      <c r="B1" s="178"/>
      <c r="C1" s="359" t="s">
        <v>153</v>
      </c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Q1" s="152"/>
    </row>
    <row r="2" spans="2:20" ht="21" customHeight="1">
      <c r="B2" s="180"/>
      <c r="C2" s="180"/>
      <c r="G2" s="153"/>
      <c r="P2" s="180"/>
      <c r="Q2" s="180" t="s">
        <v>0</v>
      </c>
      <c r="T2" s="153" t="s">
        <v>93</v>
      </c>
    </row>
    <row r="3" spans="1:21" ht="21" customHeight="1">
      <c r="A3" s="181"/>
      <c r="B3" s="182"/>
      <c r="C3" s="347" t="s">
        <v>132</v>
      </c>
      <c r="D3" s="348"/>
      <c r="E3" s="300" t="s">
        <v>100</v>
      </c>
      <c r="F3" s="301"/>
      <c r="G3" s="301"/>
      <c r="H3" s="301"/>
      <c r="I3" s="301"/>
      <c r="J3" s="301"/>
      <c r="K3" s="301"/>
      <c r="L3" s="301"/>
      <c r="M3" s="302"/>
      <c r="N3" s="183" t="s">
        <v>147</v>
      </c>
      <c r="O3" s="184"/>
      <c r="P3" s="185" t="s">
        <v>101</v>
      </c>
      <c r="Q3" s="186"/>
      <c r="R3" s="187"/>
      <c r="S3" s="345" t="s">
        <v>95</v>
      </c>
      <c r="T3" s="311"/>
      <c r="U3" s="9"/>
    </row>
    <row r="4" spans="1:21" ht="21" customHeight="1">
      <c r="A4" s="188"/>
      <c r="B4" s="189"/>
      <c r="C4" s="294" t="s">
        <v>80</v>
      </c>
      <c r="D4" s="287"/>
      <c r="E4" s="256" t="s">
        <v>81</v>
      </c>
      <c r="F4" s="354" t="s">
        <v>150</v>
      </c>
      <c r="G4" s="323"/>
      <c r="H4" s="323"/>
      <c r="I4" s="323"/>
      <c r="J4" s="323"/>
      <c r="K4" s="324"/>
      <c r="L4" s="355" t="s">
        <v>136</v>
      </c>
      <c r="M4" s="360"/>
      <c r="N4" s="17"/>
      <c r="O4" s="16"/>
      <c r="P4" s="17"/>
      <c r="Q4" s="18"/>
      <c r="R4" s="257"/>
      <c r="S4" s="38"/>
      <c r="T4" s="21"/>
      <c r="U4" s="22"/>
    </row>
    <row r="5" spans="1:21" ht="21" customHeight="1">
      <c r="A5" s="194" t="s">
        <v>3</v>
      </c>
      <c r="B5" s="189"/>
      <c r="C5" s="198"/>
      <c r="D5" s="34"/>
      <c r="E5" s="258" t="s">
        <v>104</v>
      </c>
      <c r="F5" s="357" t="s">
        <v>89</v>
      </c>
      <c r="G5" s="358"/>
      <c r="H5" s="286" t="s">
        <v>90</v>
      </c>
      <c r="I5" s="287"/>
      <c r="J5" s="249"/>
      <c r="K5" s="249"/>
      <c r="L5" s="20"/>
      <c r="M5" s="21"/>
      <c r="N5" s="41" t="s">
        <v>6</v>
      </c>
      <c r="O5" s="40" t="s">
        <v>8</v>
      </c>
      <c r="P5" s="41" t="s">
        <v>96</v>
      </c>
      <c r="Q5" s="42" t="s">
        <v>97</v>
      </c>
      <c r="R5" s="51" t="s">
        <v>151</v>
      </c>
      <c r="S5" s="129" t="s">
        <v>6</v>
      </c>
      <c r="T5" s="40" t="s">
        <v>8</v>
      </c>
      <c r="U5" s="22"/>
    </row>
    <row r="6" spans="1:21" ht="21" customHeight="1">
      <c r="A6" s="194" t="s">
        <v>4</v>
      </c>
      <c r="B6" s="201" t="s">
        <v>5</v>
      </c>
      <c r="C6" s="207" t="s">
        <v>6</v>
      </c>
      <c r="D6" s="208" t="s">
        <v>8</v>
      </c>
      <c r="E6" s="209" t="s">
        <v>6</v>
      </c>
      <c r="F6" s="259" t="s">
        <v>6</v>
      </c>
      <c r="G6" s="260" t="s">
        <v>8</v>
      </c>
      <c r="H6" s="261" t="s">
        <v>6</v>
      </c>
      <c r="I6" s="261" t="s">
        <v>8</v>
      </c>
      <c r="J6" s="262" t="s">
        <v>6</v>
      </c>
      <c r="K6" s="213" t="s">
        <v>8</v>
      </c>
      <c r="L6" s="212" t="s">
        <v>6</v>
      </c>
      <c r="M6" s="213" t="s">
        <v>8</v>
      </c>
      <c r="N6" s="17"/>
      <c r="O6" s="16"/>
      <c r="P6" s="17"/>
      <c r="Q6" s="59"/>
      <c r="R6" s="215"/>
      <c r="S6" s="61"/>
      <c r="T6" s="62"/>
      <c r="U6" s="63"/>
    </row>
    <row r="7" spans="1:26" ht="21" customHeight="1">
      <c r="A7" s="216">
        <v>1</v>
      </c>
      <c r="B7" s="217" t="s">
        <v>9</v>
      </c>
      <c r="C7" s="80">
        <v>17497</v>
      </c>
      <c r="D7" s="80">
        <v>348332118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233</v>
      </c>
      <c r="K7" s="80">
        <v>2024931</v>
      </c>
      <c r="L7" s="80">
        <v>0</v>
      </c>
      <c r="M7" s="80">
        <v>0</v>
      </c>
      <c r="N7" s="80">
        <v>17730</v>
      </c>
      <c r="O7" s="80">
        <v>350357049</v>
      </c>
      <c r="P7" s="80">
        <v>244421519</v>
      </c>
      <c r="Q7" s="80">
        <v>104380357</v>
      </c>
      <c r="R7" s="80">
        <v>1160239</v>
      </c>
      <c r="S7" s="80">
        <v>508</v>
      </c>
      <c r="T7" s="80">
        <v>39278896</v>
      </c>
      <c r="U7" s="40"/>
      <c r="X7" s="177" t="e">
        <f>#REF!+#REF!+#REF!+#REF!-D7</f>
        <v>#REF!</v>
      </c>
      <c r="Y7" s="177">
        <f aca="true" t="shared" si="0" ref="Y7:Y49">C7+E7+J7+L7-N7</f>
        <v>0</v>
      </c>
      <c r="Z7" s="177">
        <f aca="true" t="shared" si="1" ref="Z7:Z49">D7+K7+M7-O7</f>
        <v>0</v>
      </c>
    </row>
    <row r="8" spans="1:26" ht="21" customHeight="1">
      <c r="A8" s="218">
        <v>2</v>
      </c>
      <c r="B8" s="202" t="s">
        <v>10</v>
      </c>
      <c r="C8" s="81">
        <v>3668</v>
      </c>
      <c r="D8" s="81">
        <v>82277065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49</v>
      </c>
      <c r="K8" s="81">
        <v>557717</v>
      </c>
      <c r="L8" s="81">
        <v>0</v>
      </c>
      <c r="M8" s="81">
        <v>0</v>
      </c>
      <c r="N8" s="81">
        <v>3717</v>
      </c>
      <c r="O8" s="81">
        <v>82834782</v>
      </c>
      <c r="P8" s="81">
        <v>57733716</v>
      </c>
      <c r="Q8" s="81">
        <v>24959077</v>
      </c>
      <c r="R8" s="81">
        <v>8596</v>
      </c>
      <c r="S8" s="81">
        <v>90</v>
      </c>
      <c r="T8" s="81">
        <v>6543463</v>
      </c>
      <c r="U8" s="40"/>
      <c r="X8" s="177" t="e">
        <f>#REF!+#REF!+#REF!+#REF!-D8</f>
        <v>#REF!</v>
      </c>
      <c r="Y8" s="177">
        <f t="shared" si="0"/>
        <v>0</v>
      </c>
      <c r="Z8" s="177">
        <f t="shared" si="1"/>
        <v>0</v>
      </c>
    </row>
    <row r="9" spans="1:26" ht="21" customHeight="1">
      <c r="A9" s="218">
        <v>3</v>
      </c>
      <c r="B9" s="202" t="s">
        <v>12</v>
      </c>
      <c r="C9" s="81">
        <v>5937</v>
      </c>
      <c r="D9" s="81">
        <v>113468737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146</v>
      </c>
      <c r="K9" s="81">
        <v>1246444</v>
      </c>
      <c r="L9" s="81">
        <v>0</v>
      </c>
      <c r="M9" s="81">
        <v>0</v>
      </c>
      <c r="N9" s="81">
        <v>6083</v>
      </c>
      <c r="O9" s="81">
        <v>114715181</v>
      </c>
      <c r="P9" s="81">
        <v>79846218</v>
      </c>
      <c r="Q9" s="81">
        <v>34075575</v>
      </c>
      <c r="R9" s="81">
        <v>517900</v>
      </c>
      <c r="S9" s="81">
        <v>112</v>
      </c>
      <c r="T9" s="81">
        <v>7418205</v>
      </c>
      <c r="U9" s="40"/>
      <c r="X9" s="177" t="e">
        <f>#REF!+#REF!+#REF!+#REF!-D9</f>
        <v>#REF!</v>
      </c>
      <c r="Y9" s="177">
        <f t="shared" si="0"/>
        <v>0</v>
      </c>
      <c r="Z9" s="177">
        <f t="shared" si="1"/>
        <v>0</v>
      </c>
    </row>
    <row r="10" spans="1:26" ht="21" customHeight="1">
      <c r="A10" s="218">
        <v>4</v>
      </c>
      <c r="B10" s="202" t="s">
        <v>14</v>
      </c>
      <c r="C10" s="81">
        <v>4585</v>
      </c>
      <c r="D10" s="81">
        <v>90597313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75</v>
      </c>
      <c r="K10" s="81">
        <v>614842</v>
      </c>
      <c r="L10" s="81">
        <v>0</v>
      </c>
      <c r="M10" s="81">
        <v>0</v>
      </c>
      <c r="N10" s="81">
        <v>4660</v>
      </c>
      <c r="O10" s="81">
        <v>91212155</v>
      </c>
      <c r="P10" s="81">
        <v>63722256</v>
      </c>
      <c r="Q10" s="81">
        <v>27209120</v>
      </c>
      <c r="R10" s="81">
        <v>402502</v>
      </c>
      <c r="S10" s="81">
        <v>106</v>
      </c>
      <c r="T10" s="81">
        <v>7489553</v>
      </c>
      <c r="U10" s="40"/>
      <c r="X10" s="177" t="e">
        <f>#REF!+#REF!+#REF!+#REF!-D10</f>
        <v>#REF!</v>
      </c>
      <c r="Y10" s="177">
        <f t="shared" si="0"/>
        <v>0</v>
      </c>
      <c r="Z10" s="177">
        <f t="shared" si="1"/>
        <v>0</v>
      </c>
    </row>
    <row r="11" spans="1:26" ht="21" customHeight="1">
      <c r="A11" s="218">
        <v>5</v>
      </c>
      <c r="B11" s="202" t="s">
        <v>16</v>
      </c>
      <c r="C11" s="81">
        <v>1486</v>
      </c>
      <c r="D11" s="81">
        <v>24511032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43</v>
      </c>
      <c r="K11" s="81">
        <v>392568</v>
      </c>
      <c r="L11" s="81">
        <v>0</v>
      </c>
      <c r="M11" s="81">
        <v>0</v>
      </c>
      <c r="N11" s="81">
        <v>1529</v>
      </c>
      <c r="O11" s="81">
        <v>24903600</v>
      </c>
      <c r="P11" s="81">
        <v>17400031</v>
      </c>
      <c r="Q11" s="81">
        <v>7497007</v>
      </c>
      <c r="R11" s="81">
        <v>39784</v>
      </c>
      <c r="S11" s="81">
        <v>13</v>
      </c>
      <c r="T11" s="81">
        <v>1628173</v>
      </c>
      <c r="U11" s="220"/>
      <c r="X11" s="177" t="e">
        <f>#REF!+#REF!+#REF!+#REF!-D11</f>
        <v>#REF!</v>
      </c>
      <c r="Y11" s="177">
        <f t="shared" si="0"/>
        <v>0</v>
      </c>
      <c r="Z11" s="177">
        <f t="shared" si="1"/>
        <v>0</v>
      </c>
    </row>
    <row r="12" spans="1:26" ht="21" customHeight="1">
      <c r="A12" s="216">
        <v>6</v>
      </c>
      <c r="B12" s="217" t="s">
        <v>18</v>
      </c>
      <c r="C12" s="80">
        <v>1563</v>
      </c>
      <c r="D12" s="80">
        <v>27324616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47</v>
      </c>
      <c r="K12" s="80">
        <v>318846</v>
      </c>
      <c r="L12" s="80">
        <v>0</v>
      </c>
      <c r="M12" s="80">
        <v>0</v>
      </c>
      <c r="N12" s="80">
        <v>1610</v>
      </c>
      <c r="O12" s="80">
        <v>27643462</v>
      </c>
      <c r="P12" s="80">
        <v>19231812</v>
      </c>
      <c r="Q12" s="80">
        <v>8396319</v>
      </c>
      <c r="R12" s="80">
        <v>28747</v>
      </c>
      <c r="S12" s="80">
        <v>36</v>
      </c>
      <c r="T12" s="80">
        <v>1913460</v>
      </c>
      <c r="U12" s="40"/>
      <c r="X12" s="177" t="e">
        <f>#REF!+#REF!+#REF!+#REF!-D12</f>
        <v>#REF!</v>
      </c>
      <c r="Y12" s="177">
        <f t="shared" si="0"/>
        <v>0</v>
      </c>
      <c r="Z12" s="177">
        <f t="shared" si="1"/>
        <v>0</v>
      </c>
    </row>
    <row r="13" spans="1:26" ht="21" customHeight="1">
      <c r="A13" s="218">
        <v>7</v>
      </c>
      <c r="B13" s="202" t="s">
        <v>20</v>
      </c>
      <c r="C13" s="81">
        <v>996</v>
      </c>
      <c r="D13" s="81">
        <v>15570040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9</v>
      </c>
      <c r="K13" s="81">
        <v>58895</v>
      </c>
      <c r="L13" s="81">
        <v>0</v>
      </c>
      <c r="M13" s="81">
        <v>0</v>
      </c>
      <c r="N13" s="81">
        <v>1005</v>
      </c>
      <c r="O13" s="81">
        <v>15628935</v>
      </c>
      <c r="P13" s="81">
        <v>10923933</v>
      </c>
      <c r="Q13" s="81">
        <v>4686120</v>
      </c>
      <c r="R13" s="81">
        <v>18250</v>
      </c>
      <c r="S13" s="81">
        <v>47</v>
      </c>
      <c r="T13" s="81">
        <v>633362</v>
      </c>
      <c r="U13" s="40"/>
      <c r="X13" s="177" t="e">
        <f>#REF!+#REF!+#REF!+#REF!-D13</f>
        <v>#REF!</v>
      </c>
      <c r="Y13" s="177">
        <f t="shared" si="0"/>
        <v>0</v>
      </c>
      <c r="Z13" s="177">
        <f t="shared" si="1"/>
        <v>0</v>
      </c>
    </row>
    <row r="14" spans="1:26" ht="21" customHeight="1">
      <c r="A14" s="218">
        <v>8</v>
      </c>
      <c r="B14" s="202" t="s">
        <v>22</v>
      </c>
      <c r="C14" s="81">
        <v>1517</v>
      </c>
      <c r="D14" s="81">
        <v>20810268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26</v>
      </c>
      <c r="K14" s="81">
        <v>172793</v>
      </c>
      <c r="L14" s="81">
        <v>0</v>
      </c>
      <c r="M14" s="81">
        <v>0</v>
      </c>
      <c r="N14" s="81">
        <v>1543</v>
      </c>
      <c r="O14" s="81">
        <v>20983061</v>
      </c>
      <c r="P14" s="81">
        <v>14653110</v>
      </c>
      <c r="Q14" s="81">
        <v>6262701</v>
      </c>
      <c r="R14" s="81">
        <v>0</v>
      </c>
      <c r="S14" s="81">
        <v>19</v>
      </c>
      <c r="T14" s="81">
        <v>1220854</v>
      </c>
      <c r="U14" s="40"/>
      <c r="X14" s="177" t="e">
        <f>#REF!+#REF!+#REF!+#REF!-D14</f>
        <v>#REF!</v>
      </c>
      <c r="Y14" s="177">
        <f t="shared" si="0"/>
        <v>0</v>
      </c>
      <c r="Z14" s="177">
        <f t="shared" si="1"/>
        <v>0</v>
      </c>
    </row>
    <row r="15" spans="1:26" ht="21" customHeight="1">
      <c r="A15" s="218">
        <v>9</v>
      </c>
      <c r="B15" s="202" t="s">
        <v>24</v>
      </c>
      <c r="C15" s="81">
        <v>1158</v>
      </c>
      <c r="D15" s="81">
        <v>19816510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27</v>
      </c>
      <c r="K15" s="81">
        <v>238177</v>
      </c>
      <c r="L15" s="81">
        <v>0</v>
      </c>
      <c r="M15" s="81">
        <v>0</v>
      </c>
      <c r="N15" s="81">
        <v>1185</v>
      </c>
      <c r="O15" s="81">
        <v>20054687</v>
      </c>
      <c r="P15" s="81">
        <v>14009034</v>
      </c>
      <c r="Q15" s="81">
        <v>6009395</v>
      </c>
      <c r="R15" s="81">
        <v>231917</v>
      </c>
      <c r="S15" s="81">
        <v>31</v>
      </c>
      <c r="T15" s="81">
        <v>2094587</v>
      </c>
      <c r="U15" s="40"/>
      <c r="X15" s="177" t="e">
        <f>#REF!+#REF!+#REF!+#REF!-D15</f>
        <v>#REF!</v>
      </c>
      <c r="Y15" s="177">
        <f t="shared" si="0"/>
        <v>0</v>
      </c>
      <c r="Z15" s="177">
        <f t="shared" si="1"/>
        <v>0</v>
      </c>
    </row>
    <row r="16" spans="1:26" ht="21" customHeight="1">
      <c r="A16" s="218">
        <v>10</v>
      </c>
      <c r="B16" s="202" t="s">
        <v>26</v>
      </c>
      <c r="C16" s="82">
        <v>3445</v>
      </c>
      <c r="D16" s="82">
        <v>64223358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64</v>
      </c>
      <c r="K16" s="82">
        <v>580362</v>
      </c>
      <c r="L16" s="82">
        <v>0</v>
      </c>
      <c r="M16" s="82">
        <v>0</v>
      </c>
      <c r="N16" s="82">
        <v>3509</v>
      </c>
      <c r="O16" s="82">
        <v>64803720</v>
      </c>
      <c r="P16" s="82">
        <v>45247031</v>
      </c>
      <c r="Q16" s="82">
        <v>19237848</v>
      </c>
      <c r="R16" s="82">
        <v>395491</v>
      </c>
      <c r="S16" s="82">
        <v>88</v>
      </c>
      <c r="T16" s="82">
        <v>9774496</v>
      </c>
      <c r="U16" s="220"/>
      <c r="X16" s="177" t="e">
        <f>#REF!+#REF!+#REF!+#REF!-D16</f>
        <v>#REF!</v>
      </c>
      <c r="Y16" s="177">
        <f t="shared" si="0"/>
        <v>0</v>
      </c>
      <c r="Z16" s="177">
        <f t="shared" si="1"/>
        <v>0</v>
      </c>
    </row>
    <row r="17" spans="1:26" ht="21" customHeight="1">
      <c r="A17" s="216">
        <v>11</v>
      </c>
      <c r="B17" s="217" t="s">
        <v>28</v>
      </c>
      <c r="C17" s="81">
        <v>2006</v>
      </c>
      <c r="D17" s="81">
        <v>47756144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37</v>
      </c>
      <c r="K17" s="81">
        <v>261356</v>
      </c>
      <c r="L17" s="81">
        <v>0</v>
      </c>
      <c r="M17" s="81">
        <v>0</v>
      </c>
      <c r="N17" s="81">
        <v>2043</v>
      </c>
      <c r="O17" s="81">
        <v>48017500</v>
      </c>
      <c r="P17" s="81">
        <v>33529253</v>
      </c>
      <c r="Q17" s="81">
        <v>14289622</v>
      </c>
      <c r="R17" s="81">
        <v>242066</v>
      </c>
      <c r="S17" s="81">
        <v>37</v>
      </c>
      <c r="T17" s="81">
        <v>1352325</v>
      </c>
      <c r="U17" s="40"/>
      <c r="X17" s="177" t="e">
        <f>#REF!+#REF!+#REF!+#REF!-D17</f>
        <v>#REF!</v>
      </c>
      <c r="Y17" s="177">
        <f t="shared" si="0"/>
        <v>0</v>
      </c>
      <c r="Z17" s="177">
        <f t="shared" si="1"/>
        <v>0</v>
      </c>
    </row>
    <row r="18" spans="1:26" ht="21" customHeight="1">
      <c r="A18" s="218">
        <v>12</v>
      </c>
      <c r="B18" s="202" t="s">
        <v>30</v>
      </c>
      <c r="C18" s="81">
        <v>1248</v>
      </c>
      <c r="D18" s="81">
        <v>19347124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17</v>
      </c>
      <c r="K18" s="81">
        <v>109915</v>
      </c>
      <c r="L18" s="81">
        <v>0</v>
      </c>
      <c r="M18" s="81">
        <v>0</v>
      </c>
      <c r="N18" s="81">
        <v>1265</v>
      </c>
      <c r="O18" s="81">
        <v>19457039</v>
      </c>
      <c r="P18" s="81">
        <v>13578025</v>
      </c>
      <c r="Q18" s="81">
        <v>5747607</v>
      </c>
      <c r="R18" s="81">
        <v>20540</v>
      </c>
      <c r="S18" s="81">
        <v>7</v>
      </c>
      <c r="T18" s="81">
        <v>210252</v>
      </c>
      <c r="U18" s="40"/>
      <c r="X18" s="177" t="e">
        <f>#REF!+#REF!+#REF!+#REF!-D18</f>
        <v>#REF!</v>
      </c>
      <c r="Y18" s="177">
        <f t="shared" si="0"/>
        <v>0</v>
      </c>
      <c r="Z18" s="177">
        <f t="shared" si="1"/>
        <v>0</v>
      </c>
    </row>
    <row r="19" spans="1:26" ht="21" customHeight="1">
      <c r="A19" s="218">
        <v>13</v>
      </c>
      <c r="B19" s="202" t="s">
        <v>32</v>
      </c>
      <c r="C19" s="81">
        <v>1404</v>
      </c>
      <c r="D19" s="81">
        <v>22736364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20</v>
      </c>
      <c r="K19" s="81">
        <v>77167</v>
      </c>
      <c r="L19" s="81">
        <v>0</v>
      </c>
      <c r="M19" s="81">
        <v>0</v>
      </c>
      <c r="N19" s="81">
        <v>1424</v>
      </c>
      <c r="O19" s="81">
        <v>22813531</v>
      </c>
      <c r="P19" s="81">
        <v>15938817</v>
      </c>
      <c r="Q19" s="81">
        <v>6724927</v>
      </c>
      <c r="R19" s="81">
        <v>6645</v>
      </c>
      <c r="S19" s="81">
        <v>1</v>
      </c>
      <c r="T19" s="81">
        <v>103089</v>
      </c>
      <c r="U19" s="40"/>
      <c r="X19" s="177" t="e">
        <f>#REF!+#REF!+#REF!+#REF!-D19</f>
        <v>#REF!</v>
      </c>
      <c r="Y19" s="177">
        <f t="shared" si="0"/>
        <v>0</v>
      </c>
      <c r="Z19" s="177">
        <f t="shared" si="1"/>
        <v>0</v>
      </c>
    </row>
    <row r="20" spans="1:26" ht="21" customHeight="1">
      <c r="A20" s="188"/>
      <c r="B20" s="202" t="s">
        <v>34</v>
      </c>
      <c r="C20" s="221">
        <v>46510</v>
      </c>
      <c r="D20" s="221">
        <v>896770689</v>
      </c>
      <c r="E20" s="221">
        <v>0</v>
      </c>
      <c r="F20" s="221">
        <v>0</v>
      </c>
      <c r="G20" s="221">
        <v>0</v>
      </c>
      <c r="H20" s="221">
        <v>0</v>
      </c>
      <c r="I20" s="221">
        <v>0</v>
      </c>
      <c r="J20" s="221">
        <v>793</v>
      </c>
      <c r="K20" s="221">
        <v>6654013</v>
      </c>
      <c r="L20" s="221">
        <v>0</v>
      </c>
      <c r="M20" s="221">
        <v>0</v>
      </c>
      <c r="N20" s="221">
        <v>47303</v>
      </c>
      <c r="O20" s="221">
        <v>903424702</v>
      </c>
      <c r="P20" s="221">
        <v>630234755</v>
      </c>
      <c r="Q20" s="221">
        <v>269475675</v>
      </c>
      <c r="R20" s="221">
        <v>3072677</v>
      </c>
      <c r="S20" s="221">
        <v>1095</v>
      </c>
      <c r="T20" s="221">
        <v>79660715</v>
      </c>
      <c r="U20" s="40"/>
      <c r="X20" s="177" t="e">
        <f>#REF!+#REF!+#REF!+#REF!-D20</f>
        <v>#REF!</v>
      </c>
      <c r="Y20" s="177">
        <f t="shared" si="0"/>
        <v>0</v>
      </c>
      <c r="Z20" s="177">
        <f t="shared" si="1"/>
        <v>0</v>
      </c>
    </row>
    <row r="21" spans="1:26" ht="21" customHeight="1">
      <c r="A21" s="188"/>
      <c r="B21" s="174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16"/>
      <c r="X21" s="177" t="e">
        <f>#REF!+#REF!+#REF!+#REF!-D21</f>
        <v>#REF!</v>
      </c>
      <c r="Y21" s="177">
        <f t="shared" si="0"/>
        <v>0</v>
      </c>
      <c r="Z21" s="177">
        <f t="shared" si="1"/>
        <v>0</v>
      </c>
    </row>
    <row r="22" spans="1:26" ht="21" customHeight="1">
      <c r="A22" s="218">
        <v>14</v>
      </c>
      <c r="B22" s="225" t="s">
        <v>35</v>
      </c>
      <c r="C22" s="81">
        <v>399</v>
      </c>
      <c r="D22" s="81">
        <v>11606720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4</v>
      </c>
      <c r="K22" s="81">
        <v>43740</v>
      </c>
      <c r="L22" s="81">
        <v>0</v>
      </c>
      <c r="M22" s="81">
        <v>0</v>
      </c>
      <c r="N22" s="81">
        <v>403</v>
      </c>
      <c r="O22" s="81">
        <v>11650460</v>
      </c>
      <c r="P22" s="81">
        <v>8149990</v>
      </c>
      <c r="Q22" s="81">
        <v>3500470</v>
      </c>
      <c r="R22" s="81">
        <v>72060</v>
      </c>
      <c r="S22" s="81">
        <v>10</v>
      </c>
      <c r="T22" s="81">
        <v>1429101</v>
      </c>
      <c r="U22" s="40"/>
      <c r="X22" s="177" t="e">
        <f>#REF!+#REF!+#REF!+#REF!-D22</f>
        <v>#REF!</v>
      </c>
      <c r="Y22" s="177">
        <f t="shared" si="0"/>
        <v>0</v>
      </c>
      <c r="Z22" s="177">
        <f t="shared" si="1"/>
        <v>0</v>
      </c>
    </row>
    <row r="23" spans="1:26" ht="21" customHeight="1">
      <c r="A23" s="218">
        <v>15</v>
      </c>
      <c r="B23" s="225" t="s">
        <v>37</v>
      </c>
      <c r="C23" s="81">
        <v>409</v>
      </c>
      <c r="D23" s="81">
        <v>4068440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1</v>
      </c>
      <c r="K23" s="81">
        <v>16130</v>
      </c>
      <c r="L23" s="81">
        <v>0</v>
      </c>
      <c r="M23" s="81">
        <v>0</v>
      </c>
      <c r="N23" s="81">
        <v>410</v>
      </c>
      <c r="O23" s="81">
        <v>4084570</v>
      </c>
      <c r="P23" s="81">
        <v>2859199</v>
      </c>
      <c r="Q23" s="81">
        <v>1227465</v>
      </c>
      <c r="R23" s="81">
        <v>2094</v>
      </c>
      <c r="S23" s="81">
        <v>33</v>
      </c>
      <c r="T23" s="81">
        <v>929592</v>
      </c>
      <c r="U23" s="220"/>
      <c r="X23" s="177" t="e">
        <f>#REF!+#REF!+#REF!+#REF!-D23</f>
        <v>#REF!</v>
      </c>
      <c r="Y23" s="177">
        <f t="shared" si="0"/>
        <v>0</v>
      </c>
      <c r="Z23" s="177">
        <f t="shared" si="1"/>
        <v>0</v>
      </c>
    </row>
    <row r="24" spans="1:26" ht="21" customHeight="1">
      <c r="A24" s="216">
        <v>16</v>
      </c>
      <c r="B24" s="217" t="s">
        <v>38</v>
      </c>
      <c r="C24" s="80">
        <v>325</v>
      </c>
      <c r="D24" s="80">
        <v>9049214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5</v>
      </c>
      <c r="K24" s="80">
        <v>64819</v>
      </c>
      <c r="L24" s="80">
        <v>0</v>
      </c>
      <c r="M24" s="80">
        <v>0</v>
      </c>
      <c r="N24" s="80">
        <v>330</v>
      </c>
      <c r="O24" s="80">
        <v>9114033</v>
      </c>
      <c r="P24" s="80">
        <v>6345068</v>
      </c>
      <c r="Q24" s="80">
        <v>2769905</v>
      </c>
      <c r="R24" s="80">
        <v>940</v>
      </c>
      <c r="S24" s="80">
        <v>16</v>
      </c>
      <c r="T24" s="80">
        <v>1152430</v>
      </c>
      <c r="U24" s="40"/>
      <c r="X24" s="177" t="e">
        <f>#REF!+#REF!+#REF!+#REF!-D24</f>
        <v>#REF!</v>
      </c>
      <c r="Y24" s="177">
        <f t="shared" si="0"/>
        <v>0</v>
      </c>
      <c r="Z24" s="177">
        <f t="shared" si="1"/>
        <v>0</v>
      </c>
    </row>
    <row r="25" spans="1:26" ht="21" customHeight="1">
      <c r="A25" s="218">
        <v>17</v>
      </c>
      <c r="B25" s="225" t="s">
        <v>39</v>
      </c>
      <c r="C25" s="81">
        <v>283</v>
      </c>
      <c r="D25" s="81">
        <v>3887420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14</v>
      </c>
      <c r="K25" s="81">
        <v>160406</v>
      </c>
      <c r="L25" s="81">
        <v>0</v>
      </c>
      <c r="M25" s="81">
        <v>0</v>
      </c>
      <c r="N25" s="81">
        <v>297</v>
      </c>
      <c r="O25" s="81">
        <v>4047826</v>
      </c>
      <c r="P25" s="81">
        <v>2832344</v>
      </c>
      <c r="Q25" s="81">
        <v>1217999</v>
      </c>
      <c r="R25" s="81">
        <v>0</v>
      </c>
      <c r="S25" s="81">
        <v>0</v>
      </c>
      <c r="T25" s="81">
        <v>0</v>
      </c>
      <c r="U25" s="40"/>
      <c r="X25" s="177" t="e">
        <f>#REF!+#REF!+#REF!+#REF!-D25</f>
        <v>#REF!</v>
      </c>
      <c r="Y25" s="177">
        <f t="shared" si="0"/>
        <v>0</v>
      </c>
      <c r="Z25" s="177">
        <f t="shared" si="1"/>
        <v>0</v>
      </c>
    </row>
    <row r="26" spans="1:26" ht="21" customHeight="1">
      <c r="A26" s="218">
        <v>18</v>
      </c>
      <c r="B26" s="225" t="s">
        <v>41</v>
      </c>
      <c r="C26" s="81">
        <v>299</v>
      </c>
      <c r="D26" s="81">
        <v>6352688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5</v>
      </c>
      <c r="K26" s="81">
        <v>25500</v>
      </c>
      <c r="L26" s="81">
        <v>0</v>
      </c>
      <c r="M26" s="81">
        <v>0</v>
      </c>
      <c r="N26" s="81">
        <v>304</v>
      </c>
      <c r="O26" s="81">
        <v>6378188</v>
      </c>
      <c r="P26" s="81">
        <v>4457795</v>
      </c>
      <c r="Q26" s="81">
        <v>1920393</v>
      </c>
      <c r="R26" s="81">
        <v>0</v>
      </c>
      <c r="S26" s="81">
        <v>1</v>
      </c>
      <c r="T26" s="81">
        <v>70116</v>
      </c>
      <c r="U26" s="40"/>
      <c r="X26" s="177" t="e">
        <f>#REF!+#REF!+#REF!+#REF!-D26</f>
        <v>#REF!</v>
      </c>
      <c r="Y26" s="177">
        <f t="shared" si="0"/>
        <v>0</v>
      </c>
      <c r="Z26" s="177">
        <f t="shared" si="1"/>
        <v>0</v>
      </c>
    </row>
    <row r="27" spans="1:26" ht="21" customHeight="1">
      <c r="A27" s="218">
        <v>19</v>
      </c>
      <c r="B27" s="225" t="s">
        <v>43</v>
      </c>
      <c r="C27" s="81">
        <v>779</v>
      </c>
      <c r="D27" s="81">
        <v>10690380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27</v>
      </c>
      <c r="K27" s="81">
        <v>81760</v>
      </c>
      <c r="L27" s="81">
        <v>0</v>
      </c>
      <c r="M27" s="81">
        <v>0</v>
      </c>
      <c r="N27" s="81">
        <v>806</v>
      </c>
      <c r="O27" s="81">
        <v>10772140</v>
      </c>
      <c r="P27" s="81">
        <v>7529881</v>
      </c>
      <c r="Q27" s="81">
        <v>3237057</v>
      </c>
      <c r="R27" s="81">
        <v>26020</v>
      </c>
      <c r="S27" s="81">
        <v>6</v>
      </c>
      <c r="T27" s="81">
        <v>246062</v>
      </c>
      <c r="U27" s="40"/>
      <c r="X27" s="177" t="e">
        <f>#REF!+#REF!+#REF!+#REF!-D27</f>
        <v>#REF!</v>
      </c>
      <c r="Y27" s="177">
        <f t="shared" si="0"/>
        <v>0</v>
      </c>
      <c r="Z27" s="177">
        <f t="shared" si="1"/>
        <v>0</v>
      </c>
    </row>
    <row r="28" spans="1:26" ht="21" customHeight="1">
      <c r="A28" s="218">
        <v>20</v>
      </c>
      <c r="B28" s="225" t="s">
        <v>45</v>
      </c>
      <c r="C28" s="81">
        <v>406</v>
      </c>
      <c r="D28" s="81">
        <v>7341648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9</v>
      </c>
      <c r="K28" s="81">
        <v>80815</v>
      </c>
      <c r="L28" s="81">
        <v>0</v>
      </c>
      <c r="M28" s="81">
        <v>0</v>
      </c>
      <c r="N28" s="81">
        <v>415</v>
      </c>
      <c r="O28" s="81">
        <v>7422463</v>
      </c>
      <c r="P28" s="81">
        <v>5175183</v>
      </c>
      <c r="Q28" s="81">
        <v>2077934</v>
      </c>
      <c r="R28" s="81">
        <v>144882</v>
      </c>
      <c r="S28" s="81">
        <v>7</v>
      </c>
      <c r="T28" s="81">
        <v>483046</v>
      </c>
      <c r="U28" s="220"/>
      <c r="X28" s="177" t="e">
        <f>#REF!+#REF!+#REF!+#REF!-D28</f>
        <v>#REF!</v>
      </c>
      <c r="Y28" s="177">
        <f t="shared" si="0"/>
        <v>0</v>
      </c>
      <c r="Z28" s="177">
        <f t="shared" si="1"/>
        <v>0</v>
      </c>
    </row>
    <row r="29" spans="1:26" ht="21" customHeight="1">
      <c r="A29" s="216">
        <v>21</v>
      </c>
      <c r="B29" s="217" t="s">
        <v>46</v>
      </c>
      <c r="C29" s="80">
        <v>241</v>
      </c>
      <c r="D29" s="80">
        <v>2290860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1</v>
      </c>
      <c r="K29" s="80">
        <v>2355</v>
      </c>
      <c r="L29" s="80">
        <v>0</v>
      </c>
      <c r="M29" s="80">
        <v>0</v>
      </c>
      <c r="N29" s="80">
        <v>242</v>
      </c>
      <c r="O29" s="80">
        <v>2293215</v>
      </c>
      <c r="P29" s="80">
        <v>1605250</v>
      </c>
      <c r="Q29" s="80">
        <v>687965</v>
      </c>
      <c r="R29" s="80">
        <v>0</v>
      </c>
      <c r="S29" s="80">
        <v>14</v>
      </c>
      <c r="T29" s="80">
        <v>0</v>
      </c>
      <c r="U29" s="40"/>
      <c r="X29" s="177" t="e">
        <f>#REF!+#REF!+#REF!+#REF!-D29</f>
        <v>#REF!</v>
      </c>
      <c r="Y29" s="177">
        <f t="shared" si="0"/>
        <v>0</v>
      </c>
      <c r="Z29" s="177">
        <f t="shared" si="1"/>
        <v>0</v>
      </c>
    </row>
    <row r="30" spans="1:26" ht="21" customHeight="1">
      <c r="A30" s="218">
        <v>22</v>
      </c>
      <c r="B30" s="225" t="s">
        <v>48</v>
      </c>
      <c r="C30" s="81">
        <v>162</v>
      </c>
      <c r="D30" s="81">
        <v>5271252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1</v>
      </c>
      <c r="K30" s="81">
        <v>3115</v>
      </c>
      <c r="L30" s="81">
        <v>0</v>
      </c>
      <c r="M30" s="81">
        <v>0</v>
      </c>
      <c r="N30" s="81">
        <v>163</v>
      </c>
      <c r="O30" s="81">
        <v>5274367</v>
      </c>
      <c r="P30" s="81">
        <v>3673275</v>
      </c>
      <c r="Q30" s="81">
        <v>1601092</v>
      </c>
      <c r="R30" s="81">
        <v>0</v>
      </c>
      <c r="S30" s="81">
        <v>0</v>
      </c>
      <c r="T30" s="81">
        <v>0</v>
      </c>
      <c r="U30" s="40"/>
      <c r="X30" s="177" t="e">
        <f>#REF!+#REF!+#REF!+#REF!-D30</f>
        <v>#REF!</v>
      </c>
      <c r="Y30" s="177">
        <f t="shared" si="0"/>
        <v>0</v>
      </c>
      <c r="Z30" s="177">
        <f t="shared" si="1"/>
        <v>0</v>
      </c>
    </row>
    <row r="31" spans="1:26" ht="21" customHeight="1">
      <c r="A31" s="218">
        <v>27</v>
      </c>
      <c r="B31" s="225" t="s">
        <v>49</v>
      </c>
      <c r="C31" s="81">
        <v>248</v>
      </c>
      <c r="D31" s="81">
        <v>4754886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1</v>
      </c>
      <c r="K31" s="81">
        <v>2355</v>
      </c>
      <c r="L31" s="81">
        <v>0</v>
      </c>
      <c r="M31" s="81">
        <v>0</v>
      </c>
      <c r="N31" s="81">
        <v>249</v>
      </c>
      <c r="O31" s="81">
        <v>4757241</v>
      </c>
      <c r="P31" s="81">
        <v>3323382</v>
      </c>
      <c r="Q31" s="81">
        <v>983525</v>
      </c>
      <c r="R31" s="81">
        <v>0</v>
      </c>
      <c r="S31" s="81">
        <v>0</v>
      </c>
      <c r="T31" s="81">
        <v>0</v>
      </c>
      <c r="U31" s="40"/>
      <c r="X31" s="177" t="e">
        <f>#REF!+#REF!+#REF!+#REF!-D31</f>
        <v>#REF!</v>
      </c>
      <c r="Y31" s="177">
        <f t="shared" si="0"/>
        <v>0</v>
      </c>
      <c r="Z31" s="177">
        <f t="shared" si="1"/>
        <v>0</v>
      </c>
    </row>
    <row r="32" spans="1:26" ht="21" customHeight="1">
      <c r="A32" s="218">
        <v>28</v>
      </c>
      <c r="B32" s="225" t="s">
        <v>51</v>
      </c>
      <c r="C32" s="81">
        <v>992</v>
      </c>
      <c r="D32" s="81">
        <v>13286172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13</v>
      </c>
      <c r="K32" s="81">
        <v>120345</v>
      </c>
      <c r="L32" s="81">
        <v>0</v>
      </c>
      <c r="M32" s="81">
        <v>0</v>
      </c>
      <c r="N32" s="81">
        <v>1005</v>
      </c>
      <c r="O32" s="81">
        <v>13406517</v>
      </c>
      <c r="P32" s="81">
        <v>9365700</v>
      </c>
      <c r="Q32" s="81">
        <v>4040817</v>
      </c>
      <c r="R32" s="81">
        <v>0</v>
      </c>
      <c r="S32" s="81">
        <v>7</v>
      </c>
      <c r="T32" s="81">
        <v>288056</v>
      </c>
      <c r="U32" s="40"/>
      <c r="X32" s="177" t="e">
        <f>#REF!+#REF!+#REF!+#REF!-D32</f>
        <v>#REF!</v>
      </c>
      <c r="Y32" s="177">
        <f t="shared" si="0"/>
        <v>0</v>
      </c>
      <c r="Z32" s="177">
        <f t="shared" si="1"/>
        <v>0</v>
      </c>
    </row>
    <row r="33" spans="1:26" ht="21" customHeight="1">
      <c r="A33" s="218">
        <v>29</v>
      </c>
      <c r="B33" s="225" t="s">
        <v>53</v>
      </c>
      <c r="C33" s="81">
        <v>322</v>
      </c>
      <c r="D33" s="81">
        <v>10068128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10</v>
      </c>
      <c r="K33" s="81">
        <v>86842</v>
      </c>
      <c r="L33" s="81">
        <v>0</v>
      </c>
      <c r="M33" s="81">
        <v>0</v>
      </c>
      <c r="N33" s="81">
        <v>332</v>
      </c>
      <c r="O33" s="81">
        <v>10154970</v>
      </c>
      <c r="P33" s="81">
        <v>7080969</v>
      </c>
      <c r="Q33" s="81">
        <v>3074001</v>
      </c>
      <c r="R33" s="81">
        <v>0</v>
      </c>
      <c r="S33" s="81">
        <v>2</v>
      </c>
      <c r="T33" s="81">
        <v>58249</v>
      </c>
      <c r="U33" s="40"/>
      <c r="X33" s="177" t="e">
        <f>#REF!+#REF!+#REF!+#REF!-D33</f>
        <v>#REF!</v>
      </c>
      <c r="Y33" s="177">
        <f t="shared" si="0"/>
        <v>0</v>
      </c>
      <c r="Z33" s="177">
        <f t="shared" si="1"/>
        <v>0</v>
      </c>
    </row>
    <row r="34" spans="1:26" ht="21" customHeight="1">
      <c r="A34" s="226">
        <v>30</v>
      </c>
      <c r="B34" s="227" t="s">
        <v>55</v>
      </c>
      <c r="C34" s="80">
        <v>317</v>
      </c>
      <c r="D34" s="80">
        <v>3701400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317</v>
      </c>
      <c r="O34" s="80">
        <v>3701400</v>
      </c>
      <c r="P34" s="80">
        <v>2590256</v>
      </c>
      <c r="Q34" s="80">
        <v>1066982</v>
      </c>
      <c r="R34" s="80">
        <v>53304</v>
      </c>
      <c r="S34" s="80">
        <v>4</v>
      </c>
      <c r="T34" s="80">
        <v>15206</v>
      </c>
      <c r="U34" s="228"/>
      <c r="V34" s="229"/>
      <c r="W34" s="229"/>
      <c r="X34" s="229" t="e">
        <f>#REF!+#REF!+#REF!+#REF!-D34</f>
        <v>#REF!</v>
      </c>
      <c r="Y34" s="229">
        <f t="shared" si="0"/>
        <v>0</v>
      </c>
      <c r="Z34" s="229">
        <f t="shared" si="1"/>
        <v>0</v>
      </c>
    </row>
    <row r="35" spans="1:26" ht="21" customHeight="1">
      <c r="A35" s="218">
        <v>31</v>
      </c>
      <c r="B35" s="202" t="s">
        <v>57</v>
      </c>
      <c r="C35" s="81">
        <v>186</v>
      </c>
      <c r="D35" s="81">
        <v>3634574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186</v>
      </c>
      <c r="O35" s="81">
        <v>3634574</v>
      </c>
      <c r="P35" s="81">
        <v>2536361</v>
      </c>
      <c r="Q35" s="81">
        <v>1098213</v>
      </c>
      <c r="R35" s="81">
        <v>0</v>
      </c>
      <c r="S35" s="81">
        <v>8</v>
      </c>
      <c r="T35" s="81">
        <v>529462</v>
      </c>
      <c r="U35" s="40"/>
      <c r="V35" s="174"/>
      <c r="W35" s="174"/>
      <c r="X35" s="174" t="e">
        <f>#REF!+#REF!+#REF!+#REF!-D35</f>
        <v>#REF!</v>
      </c>
      <c r="Y35" s="174">
        <f t="shared" si="0"/>
        <v>0</v>
      </c>
      <c r="Z35" s="174">
        <f t="shared" si="1"/>
        <v>0</v>
      </c>
    </row>
    <row r="36" spans="1:26" ht="21" customHeight="1">
      <c r="A36" s="218">
        <v>32</v>
      </c>
      <c r="B36" s="202" t="s">
        <v>59</v>
      </c>
      <c r="C36" s="81">
        <v>221</v>
      </c>
      <c r="D36" s="81">
        <v>3194060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1</v>
      </c>
      <c r="K36" s="81">
        <v>5540</v>
      </c>
      <c r="L36" s="81">
        <v>0</v>
      </c>
      <c r="M36" s="81">
        <v>0</v>
      </c>
      <c r="N36" s="81">
        <v>222</v>
      </c>
      <c r="O36" s="81">
        <v>3199600</v>
      </c>
      <c r="P36" s="81">
        <v>2238268</v>
      </c>
      <c r="Q36" s="81">
        <v>943924</v>
      </c>
      <c r="R36" s="81">
        <v>11304</v>
      </c>
      <c r="S36" s="81">
        <v>0</v>
      </c>
      <c r="T36" s="81">
        <v>0</v>
      </c>
      <c r="U36" s="40"/>
      <c r="V36" s="174"/>
      <c r="W36" s="174"/>
      <c r="X36" s="174" t="e">
        <f>#REF!+#REF!+#REF!+#REF!-D36</f>
        <v>#REF!</v>
      </c>
      <c r="Y36" s="174">
        <f t="shared" si="0"/>
        <v>0</v>
      </c>
      <c r="Z36" s="174">
        <f t="shared" si="1"/>
        <v>0</v>
      </c>
    </row>
    <row r="37" spans="1:26" ht="21" customHeight="1">
      <c r="A37" s="218">
        <v>36</v>
      </c>
      <c r="B37" s="202" t="s">
        <v>60</v>
      </c>
      <c r="C37" s="81">
        <v>281</v>
      </c>
      <c r="D37" s="81">
        <v>17830052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1</v>
      </c>
      <c r="K37" s="81">
        <v>9785</v>
      </c>
      <c r="L37" s="81">
        <v>0</v>
      </c>
      <c r="M37" s="81">
        <v>0</v>
      </c>
      <c r="N37" s="81">
        <v>282</v>
      </c>
      <c r="O37" s="81">
        <v>17839837</v>
      </c>
      <c r="P37" s="81">
        <v>12291333</v>
      </c>
      <c r="Q37" s="81">
        <v>5548504</v>
      </c>
      <c r="R37" s="81">
        <v>0</v>
      </c>
      <c r="S37" s="81">
        <v>22</v>
      </c>
      <c r="T37" s="81">
        <v>1315602</v>
      </c>
      <c r="U37" s="40"/>
      <c r="V37" s="174"/>
      <c r="W37" s="174"/>
      <c r="X37" s="174" t="e">
        <f>#REF!+#REF!+#REF!+#REF!-D37</f>
        <v>#REF!</v>
      </c>
      <c r="Y37" s="174">
        <f t="shared" si="0"/>
        <v>0</v>
      </c>
      <c r="Z37" s="174">
        <f t="shared" si="1"/>
        <v>0</v>
      </c>
    </row>
    <row r="38" spans="1:26" ht="21" customHeight="1">
      <c r="A38" s="230">
        <v>44</v>
      </c>
      <c r="B38" s="231" t="s">
        <v>62</v>
      </c>
      <c r="C38" s="82">
        <v>608</v>
      </c>
      <c r="D38" s="82">
        <v>18331814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6</v>
      </c>
      <c r="K38" s="82">
        <v>24875</v>
      </c>
      <c r="L38" s="82">
        <v>0</v>
      </c>
      <c r="M38" s="82">
        <v>0</v>
      </c>
      <c r="N38" s="82">
        <v>614</v>
      </c>
      <c r="O38" s="82">
        <v>18356689</v>
      </c>
      <c r="P38" s="82">
        <v>12783784</v>
      </c>
      <c r="Q38" s="82">
        <v>5572905</v>
      </c>
      <c r="R38" s="82">
        <v>0</v>
      </c>
      <c r="S38" s="82">
        <v>4</v>
      </c>
      <c r="T38" s="82">
        <v>324370</v>
      </c>
      <c r="U38" s="220"/>
      <c r="V38" s="232"/>
      <c r="W38" s="232"/>
      <c r="X38" s="232" t="e">
        <f>#REF!+#REF!+#REF!+#REF!-D38</f>
        <v>#REF!</v>
      </c>
      <c r="Y38" s="232">
        <f t="shared" si="0"/>
        <v>0</v>
      </c>
      <c r="Z38" s="232">
        <f t="shared" si="1"/>
        <v>0</v>
      </c>
    </row>
    <row r="39" spans="1:26" ht="21" customHeight="1">
      <c r="A39" s="218">
        <v>45</v>
      </c>
      <c r="B39" s="202" t="s">
        <v>103</v>
      </c>
      <c r="C39" s="81">
        <v>397</v>
      </c>
      <c r="D39" s="81">
        <v>14581612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81">
        <v>5</v>
      </c>
      <c r="K39" s="81">
        <v>44755</v>
      </c>
      <c r="L39" s="81">
        <v>0</v>
      </c>
      <c r="M39" s="81">
        <v>0</v>
      </c>
      <c r="N39" s="81">
        <v>402</v>
      </c>
      <c r="O39" s="81">
        <v>14626367</v>
      </c>
      <c r="P39" s="81">
        <v>10136487</v>
      </c>
      <c r="Q39" s="81">
        <v>4427166</v>
      </c>
      <c r="R39" s="81">
        <v>0</v>
      </c>
      <c r="S39" s="81">
        <v>15</v>
      </c>
      <c r="T39" s="81">
        <v>599686</v>
      </c>
      <c r="U39" s="40"/>
      <c r="V39" s="174"/>
      <c r="W39" s="174"/>
      <c r="X39" s="174" t="e">
        <f>#REF!+#REF!+#REF!+#REF!-D39</f>
        <v>#REF!</v>
      </c>
      <c r="Y39" s="174">
        <f>C39+E39+J39+L39-N39</f>
        <v>0</v>
      </c>
      <c r="Z39" s="174">
        <f>D39+K39+M39-O39</f>
        <v>0</v>
      </c>
    </row>
    <row r="40" spans="1:26" ht="21" customHeight="1">
      <c r="A40" s="233">
        <v>46</v>
      </c>
      <c r="B40" s="190" t="s">
        <v>108</v>
      </c>
      <c r="C40" s="82">
        <v>856</v>
      </c>
      <c r="D40" s="82">
        <v>19583040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J40" s="82">
        <v>4</v>
      </c>
      <c r="K40" s="82">
        <v>20540</v>
      </c>
      <c r="L40" s="82">
        <v>0</v>
      </c>
      <c r="M40" s="82">
        <v>0</v>
      </c>
      <c r="N40" s="82">
        <v>860</v>
      </c>
      <c r="O40" s="82">
        <v>19603580</v>
      </c>
      <c r="P40" s="82">
        <v>13659288</v>
      </c>
      <c r="Q40" s="82">
        <v>5522424</v>
      </c>
      <c r="R40" s="82">
        <v>171717</v>
      </c>
      <c r="S40" s="82">
        <v>42</v>
      </c>
      <c r="T40" s="82">
        <v>2443720</v>
      </c>
      <c r="U40" s="234"/>
      <c r="V40" s="235"/>
      <c r="W40" s="235"/>
      <c r="X40" s="235" t="e">
        <f>#REF!+#REF!+#REF!+#REF!-D40</f>
        <v>#REF!</v>
      </c>
      <c r="Y40" s="235">
        <f>C40+E40+J40+L40-N40</f>
        <v>0</v>
      </c>
      <c r="Z40" s="235">
        <f>D40+K40+M40-O40</f>
        <v>0</v>
      </c>
    </row>
    <row r="41" spans="1:26" ht="21" customHeight="1">
      <c r="A41" s="188"/>
      <c r="B41" s="225" t="s">
        <v>64</v>
      </c>
      <c r="C41" s="236">
        <v>7731</v>
      </c>
      <c r="D41" s="236">
        <v>169524360</v>
      </c>
      <c r="E41" s="236">
        <v>0</v>
      </c>
      <c r="F41" s="236">
        <v>0</v>
      </c>
      <c r="G41" s="236">
        <v>0</v>
      </c>
      <c r="H41" s="236">
        <v>0</v>
      </c>
      <c r="I41" s="236">
        <v>0</v>
      </c>
      <c r="J41" s="236">
        <v>108</v>
      </c>
      <c r="K41" s="236">
        <v>793677</v>
      </c>
      <c r="L41" s="236">
        <v>0</v>
      </c>
      <c r="M41" s="236">
        <v>0</v>
      </c>
      <c r="N41" s="236">
        <v>7839</v>
      </c>
      <c r="O41" s="236">
        <v>170318037</v>
      </c>
      <c r="P41" s="236">
        <v>118633813</v>
      </c>
      <c r="Q41" s="236">
        <v>50518741</v>
      </c>
      <c r="R41" s="236">
        <v>482321</v>
      </c>
      <c r="S41" s="236">
        <v>191</v>
      </c>
      <c r="T41" s="236">
        <v>9884698</v>
      </c>
      <c r="U41" s="40"/>
      <c r="X41" s="177" t="e">
        <f>#REF!+#REF!+#REF!+#REF!-D41</f>
        <v>#REF!</v>
      </c>
      <c r="Y41" s="177">
        <f t="shared" si="0"/>
        <v>0</v>
      </c>
      <c r="Z41" s="177">
        <f t="shared" si="1"/>
        <v>0</v>
      </c>
    </row>
    <row r="42" spans="1:26" ht="21" customHeight="1">
      <c r="A42" s="188"/>
      <c r="B42" s="225" t="s">
        <v>65</v>
      </c>
      <c r="C42" s="221">
        <v>54241</v>
      </c>
      <c r="D42" s="221">
        <v>1066295049</v>
      </c>
      <c r="E42" s="221">
        <v>0</v>
      </c>
      <c r="F42" s="221">
        <v>0</v>
      </c>
      <c r="G42" s="221">
        <v>0</v>
      </c>
      <c r="H42" s="221">
        <v>0</v>
      </c>
      <c r="I42" s="221">
        <v>0</v>
      </c>
      <c r="J42" s="221">
        <v>901</v>
      </c>
      <c r="K42" s="221">
        <v>7447690</v>
      </c>
      <c r="L42" s="221">
        <v>0</v>
      </c>
      <c r="M42" s="221">
        <v>0</v>
      </c>
      <c r="N42" s="221">
        <v>55142</v>
      </c>
      <c r="O42" s="221">
        <v>1073742739</v>
      </c>
      <c r="P42" s="221">
        <v>748868568</v>
      </c>
      <c r="Q42" s="221">
        <v>319994416</v>
      </c>
      <c r="R42" s="221">
        <v>3554998</v>
      </c>
      <c r="S42" s="221">
        <v>1286</v>
      </c>
      <c r="T42" s="221">
        <v>89545413</v>
      </c>
      <c r="U42" s="40"/>
      <c r="X42" s="177" t="e">
        <f>#REF!+#REF!+#REF!+#REF!-D42</f>
        <v>#REF!</v>
      </c>
      <c r="Y42" s="177">
        <f t="shared" si="0"/>
        <v>0</v>
      </c>
      <c r="Z42" s="177">
        <f t="shared" si="1"/>
        <v>0</v>
      </c>
    </row>
    <row r="43" spans="1:26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16"/>
      <c r="X43" s="177" t="e">
        <f>#REF!+#REF!+#REF!+#REF!-D43</f>
        <v>#REF!</v>
      </c>
      <c r="Y43" s="177">
        <f t="shared" si="0"/>
        <v>0</v>
      </c>
      <c r="Z43" s="177">
        <f t="shared" si="1"/>
        <v>0</v>
      </c>
    </row>
    <row r="44" spans="1:26" ht="21" customHeight="1">
      <c r="A44" s="218">
        <v>301</v>
      </c>
      <c r="B44" s="225" t="s">
        <v>66</v>
      </c>
      <c r="C44" s="81">
        <v>1196</v>
      </c>
      <c r="D44" s="81">
        <v>46983616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2</v>
      </c>
      <c r="K44" s="81">
        <v>40145</v>
      </c>
      <c r="L44" s="81">
        <v>0</v>
      </c>
      <c r="M44" s="81">
        <v>0</v>
      </c>
      <c r="N44" s="81">
        <v>1198</v>
      </c>
      <c r="O44" s="81">
        <v>47023761</v>
      </c>
      <c r="P44" s="81">
        <v>32807316</v>
      </c>
      <c r="Q44" s="81">
        <v>14186299</v>
      </c>
      <c r="R44" s="81">
        <v>24638</v>
      </c>
      <c r="S44" s="81">
        <v>44</v>
      </c>
      <c r="T44" s="81">
        <v>4000743</v>
      </c>
      <c r="U44" s="40"/>
      <c r="X44" s="177" t="e">
        <f>#REF!+#REF!+#REF!+#REF!-D44</f>
        <v>#REF!</v>
      </c>
      <c r="Y44" s="177">
        <f t="shared" si="0"/>
        <v>0</v>
      </c>
      <c r="Z44" s="177">
        <f t="shared" si="1"/>
        <v>0</v>
      </c>
    </row>
    <row r="45" spans="1:26" ht="21" customHeight="1">
      <c r="A45" s="218">
        <v>302</v>
      </c>
      <c r="B45" s="225" t="s">
        <v>68</v>
      </c>
      <c r="C45" s="81">
        <v>645</v>
      </c>
      <c r="D45" s="81">
        <v>18131366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4</v>
      </c>
      <c r="K45" s="81">
        <v>36817</v>
      </c>
      <c r="L45" s="81">
        <v>0</v>
      </c>
      <c r="M45" s="81">
        <v>0</v>
      </c>
      <c r="N45" s="81">
        <v>649</v>
      </c>
      <c r="O45" s="81">
        <v>18168183</v>
      </c>
      <c r="P45" s="81">
        <v>12660679</v>
      </c>
      <c r="Q45" s="81">
        <v>5477990</v>
      </c>
      <c r="R45" s="81">
        <v>22509</v>
      </c>
      <c r="S45" s="81">
        <v>17</v>
      </c>
      <c r="T45" s="81">
        <v>715557</v>
      </c>
      <c r="U45" s="40"/>
      <c r="X45" s="177" t="e">
        <f>#REF!+#REF!+#REF!+#REF!-D45</f>
        <v>#REF!</v>
      </c>
      <c r="Y45" s="177">
        <f t="shared" si="0"/>
        <v>0</v>
      </c>
      <c r="Z45" s="177">
        <f t="shared" si="1"/>
        <v>0</v>
      </c>
    </row>
    <row r="46" spans="1:26" ht="21" customHeight="1">
      <c r="A46" s="218">
        <v>303</v>
      </c>
      <c r="B46" s="225" t="s">
        <v>69</v>
      </c>
      <c r="C46" s="81">
        <v>3432</v>
      </c>
      <c r="D46" s="81">
        <v>86350337</v>
      </c>
      <c r="E46" s="81">
        <v>0</v>
      </c>
      <c r="F46" s="81">
        <v>0</v>
      </c>
      <c r="G46" s="81">
        <v>0</v>
      </c>
      <c r="H46" s="81">
        <v>0</v>
      </c>
      <c r="I46" s="81">
        <v>0</v>
      </c>
      <c r="J46" s="81">
        <v>61</v>
      </c>
      <c r="K46" s="81">
        <v>802850</v>
      </c>
      <c r="L46" s="81">
        <v>0</v>
      </c>
      <c r="M46" s="81">
        <v>0</v>
      </c>
      <c r="N46" s="81">
        <v>3493</v>
      </c>
      <c r="O46" s="81">
        <v>87153187</v>
      </c>
      <c r="P46" s="81">
        <v>60717594</v>
      </c>
      <c r="Q46" s="81">
        <v>25745581</v>
      </c>
      <c r="R46" s="81">
        <v>370948</v>
      </c>
      <c r="S46" s="81">
        <v>127</v>
      </c>
      <c r="T46" s="81">
        <v>8979490</v>
      </c>
      <c r="U46" s="40"/>
      <c r="X46" s="177" t="e">
        <f>#REF!+#REF!+#REF!+#REF!-D46</f>
        <v>#REF!</v>
      </c>
      <c r="Y46" s="177">
        <f t="shared" si="0"/>
        <v>0</v>
      </c>
      <c r="Z46" s="177">
        <f t="shared" si="1"/>
        <v>0</v>
      </c>
    </row>
    <row r="47" spans="1:26" ht="21" customHeight="1">
      <c r="A47" s="188"/>
      <c r="B47" s="225" t="s">
        <v>71</v>
      </c>
      <c r="C47" s="221">
        <v>5273</v>
      </c>
      <c r="D47" s="221">
        <v>151465319</v>
      </c>
      <c r="E47" s="221">
        <v>0</v>
      </c>
      <c r="F47" s="221">
        <v>0</v>
      </c>
      <c r="G47" s="221">
        <v>0</v>
      </c>
      <c r="H47" s="221">
        <v>0</v>
      </c>
      <c r="I47" s="221">
        <v>0</v>
      </c>
      <c r="J47" s="221">
        <v>67</v>
      </c>
      <c r="K47" s="221">
        <v>879812</v>
      </c>
      <c r="L47" s="221">
        <v>0</v>
      </c>
      <c r="M47" s="221">
        <v>0</v>
      </c>
      <c r="N47" s="221">
        <v>5340</v>
      </c>
      <c r="O47" s="221">
        <v>152345131</v>
      </c>
      <c r="P47" s="221">
        <v>106185589</v>
      </c>
      <c r="Q47" s="221">
        <v>45409870</v>
      </c>
      <c r="R47" s="221">
        <v>418095</v>
      </c>
      <c r="S47" s="221">
        <v>188</v>
      </c>
      <c r="T47" s="221">
        <v>13695790</v>
      </c>
      <c r="U47" s="40"/>
      <c r="X47" s="177" t="e">
        <f>#REF!+#REF!+#REF!+#REF!-D47</f>
        <v>#REF!</v>
      </c>
      <c r="Y47" s="177">
        <f t="shared" si="0"/>
        <v>0</v>
      </c>
      <c r="Z47" s="177">
        <f t="shared" si="1"/>
        <v>0</v>
      </c>
    </row>
    <row r="48" spans="1:26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16"/>
      <c r="X48" s="177" t="e">
        <f>#REF!+#REF!+#REF!+#REF!-D48</f>
        <v>#REF!</v>
      </c>
      <c r="Y48" s="177">
        <f t="shared" si="0"/>
        <v>0</v>
      </c>
      <c r="Z48" s="177">
        <f t="shared" si="1"/>
        <v>0</v>
      </c>
    </row>
    <row r="49" spans="1:26" ht="21" customHeight="1">
      <c r="A49" s="237"/>
      <c r="B49" s="231" t="s">
        <v>72</v>
      </c>
      <c r="C49" s="238">
        <v>59514</v>
      </c>
      <c r="D49" s="238">
        <v>1217760368</v>
      </c>
      <c r="E49" s="238">
        <v>0</v>
      </c>
      <c r="F49" s="238">
        <v>0</v>
      </c>
      <c r="G49" s="238">
        <v>0</v>
      </c>
      <c r="H49" s="238">
        <v>0</v>
      </c>
      <c r="I49" s="238">
        <v>0</v>
      </c>
      <c r="J49" s="238">
        <v>968</v>
      </c>
      <c r="K49" s="238">
        <v>8327502</v>
      </c>
      <c r="L49" s="238">
        <v>0</v>
      </c>
      <c r="M49" s="238">
        <v>0</v>
      </c>
      <c r="N49" s="238">
        <v>60482</v>
      </c>
      <c r="O49" s="238">
        <v>1226087870</v>
      </c>
      <c r="P49" s="238">
        <v>855054157</v>
      </c>
      <c r="Q49" s="238">
        <v>365404286</v>
      </c>
      <c r="R49" s="238">
        <v>3973093</v>
      </c>
      <c r="S49" s="238">
        <v>1474</v>
      </c>
      <c r="T49" s="238">
        <v>103241203</v>
      </c>
      <c r="U49" s="220"/>
      <c r="X49" s="177" t="e">
        <f>#REF!+#REF!+#REF!+#REF!-D49</f>
        <v>#REF!</v>
      </c>
      <c r="Y49" s="177">
        <f t="shared" si="0"/>
        <v>0</v>
      </c>
      <c r="Z49" s="177">
        <f t="shared" si="1"/>
        <v>0</v>
      </c>
    </row>
    <row r="50" spans="1:2" ht="15.75" customHeight="1">
      <c r="A50" s="174"/>
      <c r="B50" s="174"/>
    </row>
  </sheetData>
  <sheetProtection/>
  <mergeCells count="9">
    <mergeCell ref="F5:G5"/>
    <mergeCell ref="H5:I5"/>
    <mergeCell ref="C1:O1"/>
    <mergeCell ref="C3:D3"/>
    <mergeCell ref="E3:M3"/>
    <mergeCell ref="S3:T3"/>
    <mergeCell ref="C4:D4"/>
    <mergeCell ref="F4:K4"/>
    <mergeCell ref="L4:M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0" r:id="rId1"/>
  <colBreaks count="2" manualBreakCount="2">
    <brk id="15" max="52" man="1"/>
    <brk id="20" max="6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W50"/>
  <sheetViews>
    <sheetView showGridLines="0" view="pageBreakPreview" zoomScale="70" zoomScaleNormal="87" zoomScaleSheetLayoutView="70" zoomScalePageLayoutView="0" workbookViewId="0" topLeftCell="A1">
      <pane xSplit="2" ySplit="6" topLeftCell="C40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I53" sqref="I53"/>
    </sheetView>
  </sheetViews>
  <sheetFormatPr defaultColWidth="10.75390625" defaultRowHeight="15.75" customHeight="1"/>
  <cols>
    <col min="1" max="1" width="4.50390625" style="177" customWidth="1"/>
    <col min="2" max="2" width="10.375" style="177" customWidth="1"/>
    <col min="3" max="4" width="9.625" style="177" customWidth="1"/>
    <col min="5" max="5" width="14.625" style="177" customWidth="1"/>
    <col min="6" max="7" width="9.625" style="177" customWidth="1"/>
    <col min="8" max="8" width="14.625" style="177" customWidth="1"/>
    <col min="9" max="9" width="9.625" style="177" customWidth="1"/>
    <col min="10" max="10" width="9.50390625" style="177" customWidth="1"/>
    <col min="11" max="11" width="14.625" style="177" customWidth="1"/>
    <col min="12" max="13" width="9.625" style="177" customWidth="1"/>
    <col min="14" max="14" width="14.50390625" style="177" customWidth="1"/>
    <col min="15" max="15" width="8.00390625" style="177" customWidth="1"/>
    <col min="16" max="16" width="8.875" style="177" customWidth="1"/>
    <col min="17" max="17" width="12.50390625" style="177" customWidth="1"/>
    <col min="18" max="18" width="7.875" style="177" customWidth="1"/>
    <col min="19" max="19" width="8.625" style="177" customWidth="1"/>
    <col min="20" max="20" width="13.125" style="177" customWidth="1"/>
    <col min="21" max="21" width="6.50390625" style="177" customWidth="1"/>
    <col min="22" max="22" width="6.00390625" style="177" customWidth="1"/>
    <col min="23" max="23" width="11.00390625" style="177" customWidth="1"/>
    <col min="24" max="16384" width="10.75390625" style="177" customWidth="1"/>
  </cols>
  <sheetData>
    <row r="1" spans="2:20" ht="21" customHeight="1">
      <c r="B1" s="178"/>
      <c r="C1" s="152" t="s">
        <v>156</v>
      </c>
      <c r="E1" s="152"/>
      <c r="F1" s="152"/>
      <c r="G1" s="152"/>
      <c r="H1" s="152"/>
      <c r="I1" s="152"/>
      <c r="J1" s="152"/>
      <c r="K1" s="152"/>
      <c r="T1" s="179"/>
    </row>
    <row r="2" spans="2:23" ht="21" customHeight="1">
      <c r="B2" s="180"/>
      <c r="G2" s="180"/>
      <c r="K2" s="153"/>
      <c r="M2" s="180"/>
      <c r="Q2" s="180" t="s">
        <v>0</v>
      </c>
      <c r="R2" s="180"/>
      <c r="W2" s="153" t="s">
        <v>93</v>
      </c>
    </row>
    <row r="3" spans="1:23" ht="21" customHeight="1">
      <c r="A3" s="181"/>
      <c r="B3" s="182"/>
      <c r="C3" s="331" t="s">
        <v>92</v>
      </c>
      <c r="D3" s="332"/>
      <c r="E3" s="332"/>
      <c r="F3" s="332"/>
      <c r="G3" s="332"/>
      <c r="H3" s="332"/>
      <c r="I3" s="332"/>
      <c r="J3" s="332"/>
      <c r="K3" s="333"/>
      <c r="L3" s="334" t="s">
        <v>94</v>
      </c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6"/>
    </row>
    <row r="4" spans="1:23" ht="21" customHeight="1">
      <c r="A4" s="188"/>
      <c r="B4" s="189"/>
      <c r="C4" s="338" t="s">
        <v>78</v>
      </c>
      <c r="D4" s="338"/>
      <c r="E4" s="340"/>
      <c r="F4" s="337" t="s">
        <v>79</v>
      </c>
      <c r="G4" s="338"/>
      <c r="H4" s="339"/>
      <c r="I4" s="341" t="s">
        <v>82</v>
      </c>
      <c r="J4" s="342"/>
      <c r="K4" s="343"/>
      <c r="L4" s="342" t="s">
        <v>83</v>
      </c>
      <c r="M4" s="342"/>
      <c r="N4" s="344"/>
      <c r="O4" s="286" t="s">
        <v>88</v>
      </c>
      <c r="P4" s="287"/>
      <c r="Q4" s="288"/>
      <c r="R4" s="310" t="s">
        <v>134</v>
      </c>
      <c r="S4" s="345"/>
      <c r="T4" s="346"/>
      <c r="U4" s="337" t="s">
        <v>84</v>
      </c>
      <c r="V4" s="338"/>
      <c r="W4" s="339"/>
    </row>
    <row r="5" spans="1:23" ht="21" customHeight="1">
      <c r="A5" s="194" t="s">
        <v>3</v>
      </c>
      <c r="B5" s="189"/>
      <c r="C5" s="195"/>
      <c r="D5" s="181"/>
      <c r="E5" s="181"/>
      <c r="F5" s="181"/>
      <c r="G5" s="181"/>
      <c r="H5" s="196"/>
      <c r="I5" s="197"/>
      <c r="J5" s="181"/>
      <c r="K5" s="196"/>
      <c r="L5" s="195"/>
      <c r="M5" s="181"/>
      <c r="N5" s="181"/>
      <c r="O5" s="29"/>
      <c r="P5" s="30"/>
      <c r="Q5" s="31"/>
      <c r="R5" s="32"/>
      <c r="S5" s="32"/>
      <c r="T5" s="32"/>
      <c r="U5" s="181"/>
      <c r="V5" s="181"/>
      <c r="W5" s="196"/>
    </row>
    <row r="6" spans="1:23" ht="21" customHeight="1">
      <c r="A6" s="194" t="s">
        <v>4</v>
      </c>
      <c r="B6" s="201" t="s">
        <v>5</v>
      </c>
      <c r="C6" s="202" t="s">
        <v>6</v>
      </c>
      <c r="D6" s="203" t="s">
        <v>7</v>
      </c>
      <c r="E6" s="203" t="s">
        <v>86</v>
      </c>
      <c r="F6" s="203" t="s">
        <v>6</v>
      </c>
      <c r="G6" s="203" t="s">
        <v>7</v>
      </c>
      <c r="H6" s="204" t="s">
        <v>86</v>
      </c>
      <c r="I6" s="205" t="s">
        <v>6</v>
      </c>
      <c r="J6" s="203" t="s">
        <v>7</v>
      </c>
      <c r="K6" s="204" t="s">
        <v>86</v>
      </c>
      <c r="L6" s="190" t="s">
        <v>6</v>
      </c>
      <c r="M6" s="191" t="s">
        <v>7</v>
      </c>
      <c r="N6" s="191" t="s">
        <v>86</v>
      </c>
      <c r="O6" s="51" t="s">
        <v>6</v>
      </c>
      <c r="P6" s="52" t="s">
        <v>85</v>
      </c>
      <c r="Q6" s="52" t="s">
        <v>86</v>
      </c>
      <c r="R6" s="52" t="s">
        <v>87</v>
      </c>
      <c r="S6" s="52" t="s">
        <v>139</v>
      </c>
      <c r="T6" s="52" t="s">
        <v>86</v>
      </c>
      <c r="U6" s="268" t="s">
        <v>6</v>
      </c>
      <c r="V6" s="268" t="s">
        <v>7</v>
      </c>
      <c r="W6" s="206" t="s">
        <v>86</v>
      </c>
    </row>
    <row r="7" spans="1:23" ht="21" customHeight="1">
      <c r="A7" s="216">
        <v>1</v>
      </c>
      <c r="B7" s="217" t="s">
        <v>9</v>
      </c>
      <c r="C7" s="80">
        <v>177</v>
      </c>
      <c r="D7" s="80">
        <v>1257</v>
      </c>
      <c r="E7" s="80">
        <v>62361210</v>
      </c>
      <c r="F7" s="80">
        <v>10001</v>
      </c>
      <c r="G7" s="80">
        <v>14719</v>
      </c>
      <c r="H7" s="80">
        <v>85300230</v>
      </c>
      <c r="I7" s="80">
        <v>1513</v>
      </c>
      <c r="J7" s="80">
        <v>2118</v>
      </c>
      <c r="K7" s="80">
        <v>13784460</v>
      </c>
      <c r="L7" s="86">
        <v>11691</v>
      </c>
      <c r="M7" s="86">
        <v>18094</v>
      </c>
      <c r="N7" s="87">
        <v>161445900</v>
      </c>
      <c r="O7" s="80">
        <v>7110</v>
      </c>
      <c r="P7" s="80">
        <v>9751</v>
      </c>
      <c r="Q7" s="80">
        <v>32585900</v>
      </c>
      <c r="R7" s="80">
        <v>141</v>
      </c>
      <c r="S7" s="80">
        <v>2382</v>
      </c>
      <c r="T7" s="80">
        <v>1500552</v>
      </c>
      <c r="U7" s="80">
        <v>12</v>
      </c>
      <c r="V7" s="80">
        <v>94</v>
      </c>
      <c r="W7" s="80">
        <v>1328260</v>
      </c>
    </row>
    <row r="8" spans="1:23" ht="21" customHeight="1">
      <c r="A8" s="218">
        <v>2</v>
      </c>
      <c r="B8" s="202" t="s">
        <v>10</v>
      </c>
      <c r="C8" s="81">
        <v>75</v>
      </c>
      <c r="D8" s="81">
        <v>549</v>
      </c>
      <c r="E8" s="81">
        <v>36405710</v>
      </c>
      <c r="F8" s="81">
        <v>3089</v>
      </c>
      <c r="G8" s="81">
        <v>4858</v>
      </c>
      <c r="H8" s="81">
        <v>26828090</v>
      </c>
      <c r="I8" s="81">
        <v>415</v>
      </c>
      <c r="J8" s="81">
        <v>562</v>
      </c>
      <c r="K8" s="81">
        <v>3064350</v>
      </c>
      <c r="L8" s="86">
        <v>3579</v>
      </c>
      <c r="M8" s="86">
        <v>5969</v>
      </c>
      <c r="N8" s="87">
        <v>66298150</v>
      </c>
      <c r="O8" s="81">
        <v>2543</v>
      </c>
      <c r="P8" s="81">
        <v>3712</v>
      </c>
      <c r="Q8" s="81">
        <v>14655250</v>
      </c>
      <c r="R8" s="81">
        <v>32</v>
      </c>
      <c r="S8" s="81">
        <v>301</v>
      </c>
      <c r="T8" s="81">
        <v>202276</v>
      </c>
      <c r="U8" s="81">
        <v>0</v>
      </c>
      <c r="V8" s="81">
        <v>0</v>
      </c>
      <c r="W8" s="81">
        <v>0</v>
      </c>
    </row>
    <row r="9" spans="1:23" ht="21" customHeight="1">
      <c r="A9" s="218">
        <v>3</v>
      </c>
      <c r="B9" s="202" t="s">
        <v>12</v>
      </c>
      <c r="C9" s="81">
        <v>123</v>
      </c>
      <c r="D9" s="81">
        <v>622</v>
      </c>
      <c r="E9" s="81">
        <v>34759600</v>
      </c>
      <c r="F9" s="81">
        <v>5091</v>
      </c>
      <c r="G9" s="81">
        <v>7101</v>
      </c>
      <c r="H9" s="81">
        <v>38766150</v>
      </c>
      <c r="I9" s="81">
        <v>697</v>
      </c>
      <c r="J9" s="81">
        <v>938</v>
      </c>
      <c r="K9" s="81">
        <v>4973500</v>
      </c>
      <c r="L9" s="86">
        <v>5911</v>
      </c>
      <c r="M9" s="86">
        <v>8661</v>
      </c>
      <c r="N9" s="87">
        <v>78499250</v>
      </c>
      <c r="O9" s="81">
        <v>3202</v>
      </c>
      <c r="P9" s="81">
        <v>4308</v>
      </c>
      <c r="Q9" s="81">
        <v>16056770</v>
      </c>
      <c r="R9" s="81">
        <v>113</v>
      </c>
      <c r="S9" s="81">
        <v>1198</v>
      </c>
      <c r="T9" s="81">
        <v>788170</v>
      </c>
      <c r="U9" s="81">
        <v>0</v>
      </c>
      <c r="V9" s="81">
        <v>0</v>
      </c>
      <c r="W9" s="81">
        <v>0</v>
      </c>
    </row>
    <row r="10" spans="1:23" ht="21" customHeight="1">
      <c r="A10" s="218">
        <v>4</v>
      </c>
      <c r="B10" s="202" t="s">
        <v>14</v>
      </c>
      <c r="C10" s="81">
        <v>64</v>
      </c>
      <c r="D10" s="81">
        <v>406</v>
      </c>
      <c r="E10" s="81">
        <v>27370320</v>
      </c>
      <c r="F10" s="81">
        <v>3928</v>
      </c>
      <c r="G10" s="81">
        <v>5947</v>
      </c>
      <c r="H10" s="81">
        <v>32261610</v>
      </c>
      <c r="I10" s="81">
        <v>462</v>
      </c>
      <c r="J10" s="81">
        <v>710</v>
      </c>
      <c r="K10" s="81">
        <v>3781680</v>
      </c>
      <c r="L10" s="86">
        <v>4454</v>
      </c>
      <c r="M10" s="86">
        <v>7063</v>
      </c>
      <c r="N10" s="87">
        <v>63413610</v>
      </c>
      <c r="O10" s="81">
        <v>2700</v>
      </c>
      <c r="P10" s="81">
        <v>3776</v>
      </c>
      <c r="Q10" s="81">
        <v>13180270</v>
      </c>
      <c r="R10" s="81">
        <v>50</v>
      </c>
      <c r="S10" s="81">
        <v>362</v>
      </c>
      <c r="T10" s="81">
        <v>234258</v>
      </c>
      <c r="U10" s="81">
        <v>0</v>
      </c>
      <c r="V10" s="81">
        <v>0</v>
      </c>
      <c r="W10" s="81">
        <v>0</v>
      </c>
    </row>
    <row r="11" spans="1:23" ht="21" customHeight="1">
      <c r="A11" s="218">
        <v>5</v>
      </c>
      <c r="B11" s="202" t="s">
        <v>16</v>
      </c>
      <c r="C11" s="81">
        <v>39</v>
      </c>
      <c r="D11" s="81">
        <v>241</v>
      </c>
      <c r="E11" s="81">
        <v>15742300</v>
      </c>
      <c r="F11" s="81">
        <v>1905</v>
      </c>
      <c r="G11" s="81">
        <v>2480</v>
      </c>
      <c r="H11" s="81">
        <v>14638840</v>
      </c>
      <c r="I11" s="81">
        <v>259</v>
      </c>
      <c r="J11" s="81">
        <v>310</v>
      </c>
      <c r="K11" s="81">
        <v>1988300</v>
      </c>
      <c r="L11" s="88">
        <v>2203</v>
      </c>
      <c r="M11" s="88">
        <v>3031</v>
      </c>
      <c r="N11" s="89">
        <v>32369440</v>
      </c>
      <c r="O11" s="81">
        <v>1182</v>
      </c>
      <c r="P11" s="81">
        <v>1462</v>
      </c>
      <c r="Q11" s="81">
        <v>5122510</v>
      </c>
      <c r="R11" s="81">
        <v>27</v>
      </c>
      <c r="S11" s="81">
        <v>288</v>
      </c>
      <c r="T11" s="81">
        <v>186670</v>
      </c>
      <c r="U11" s="81">
        <v>0</v>
      </c>
      <c r="V11" s="81">
        <v>0</v>
      </c>
      <c r="W11" s="81">
        <v>0</v>
      </c>
    </row>
    <row r="12" spans="1:23" ht="21" customHeight="1">
      <c r="A12" s="216">
        <v>6</v>
      </c>
      <c r="B12" s="217" t="s">
        <v>18</v>
      </c>
      <c r="C12" s="80">
        <v>25</v>
      </c>
      <c r="D12" s="80">
        <v>132</v>
      </c>
      <c r="E12" s="80">
        <v>5322440</v>
      </c>
      <c r="F12" s="80">
        <v>1925</v>
      </c>
      <c r="G12" s="80">
        <v>2796</v>
      </c>
      <c r="H12" s="80">
        <v>15501030</v>
      </c>
      <c r="I12" s="80">
        <v>287</v>
      </c>
      <c r="J12" s="80">
        <v>444</v>
      </c>
      <c r="K12" s="80">
        <v>2252550</v>
      </c>
      <c r="L12" s="90">
        <v>2237</v>
      </c>
      <c r="M12" s="90">
        <v>3372</v>
      </c>
      <c r="N12" s="91">
        <v>23076020</v>
      </c>
      <c r="O12" s="80">
        <v>1228</v>
      </c>
      <c r="P12" s="80">
        <v>1662</v>
      </c>
      <c r="Q12" s="80">
        <v>4955390</v>
      </c>
      <c r="R12" s="80">
        <v>11</v>
      </c>
      <c r="S12" s="80">
        <v>104</v>
      </c>
      <c r="T12" s="80">
        <v>67624</v>
      </c>
      <c r="U12" s="80">
        <v>0</v>
      </c>
      <c r="V12" s="80">
        <v>0</v>
      </c>
      <c r="W12" s="80">
        <v>0</v>
      </c>
    </row>
    <row r="13" spans="1:23" ht="21" customHeight="1">
      <c r="A13" s="218">
        <v>7</v>
      </c>
      <c r="B13" s="202" t="s">
        <v>20</v>
      </c>
      <c r="C13" s="81">
        <v>23</v>
      </c>
      <c r="D13" s="81">
        <v>126</v>
      </c>
      <c r="E13" s="81">
        <v>5716600</v>
      </c>
      <c r="F13" s="81">
        <v>1404</v>
      </c>
      <c r="G13" s="81">
        <v>2058</v>
      </c>
      <c r="H13" s="81">
        <v>10730940</v>
      </c>
      <c r="I13" s="81">
        <v>205</v>
      </c>
      <c r="J13" s="81">
        <v>298</v>
      </c>
      <c r="K13" s="81">
        <v>1694090</v>
      </c>
      <c r="L13" s="92">
        <v>1632</v>
      </c>
      <c r="M13" s="92">
        <v>2482</v>
      </c>
      <c r="N13" s="93">
        <v>18141630</v>
      </c>
      <c r="O13" s="81">
        <v>1069</v>
      </c>
      <c r="P13" s="81">
        <v>1493</v>
      </c>
      <c r="Q13" s="81">
        <v>5023940</v>
      </c>
      <c r="R13" s="81">
        <v>19</v>
      </c>
      <c r="S13" s="81">
        <v>217</v>
      </c>
      <c r="T13" s="81">
        <v>142930</v>
      </c>
      <c r="U13" s="81">
        <v>0</v>
      </c>
      <c r="V13" s="81">
        <v>0</v>
      </c>
      <c r="W13" s="81">
        <v>0</v>
      </c>
    </row>
    <row r="14" spans="1:23" ht="21" customHeight="1">
      <c r="A14" s="218">
        <v>8</v>
      </c>
      <c r="B14" s="202" t="s">
        <v>22</v>
      </c>
      <c r="C14" s="81">
        <v>30</v>
      </c>
      <c r="D14" s="81">
        <v>444</v>
      </c>
      <c r="E14" s="81">
        <v>23175480</v>
      </c>
      <c r="F14" s="81">
        <v>1324</v>
      </c>
      <c r="G14" s="81">
        <v>1925</v>
      </c>
      <c r="H14" s="81">
        <v>9783820</v>
      </c>
      <c r="I14" s="81">
        <v>128</v>
      </c>
      <c r="J14" s="81">
        <v>156</v>
      </c>
      <c r="K14" s="81">
        <v>836750</v>
      </c>
      <c r="L14" s="92">
        <v>1482</v>
      </c>
      <c r="M14" s="92">
        <v>2525</v>
      </c>
      <c r="N14" s="93">
        <v>33796050</v>
      </c>
      <c r="O14" s="81">
        <v>1080</v>
      </c>
      <c r="P14" s="81">
        <v>1444</v>
      </c>
      <c r="Q14" s="81">
        <v>5539580</v>
      </c>
      <c r="R14" s="81">
        <v>21</v>
      </c>
      <c r="S14" s="81">
        <v>1130</v>
      </c>
      <c r="T14" s="81">
        <v>698742</v>
      </c>
      <c r="U14" s="81">
        <v>0</v>
      </c>
      <c r="V14" s="81">
        <v>0</v>
      </c>
      <c r="W14" s="81">
        <v>0</v>
      </c>
    </row>
    <row r="15" spans="1:23" ht="21" customHeight="1">
      <c r="A15" s="218">
        <v>9</v>
      </c>
      <c r="B15" s="202" t="s">
        <v>24</v>
      </c>
      <c r="C15" s="81">
        <v>14</v>
      </c>
      <c r="D15" s="81">
        <v>72</v>
      </c>
      <c r="E15" s="81">
        <v>9882680</v>
      </c>
      <c r="F15" s="81">
        <v>1298</v>
      </c>
      <c r="G15" s="81">
        <v>2136</v>
      </c>
      <c r="H15" s="81">
        <v>12967150</v>
      </c>
      <c r="I15" s="81">
        <v>227</v>
      </c>
      <c r="J15" s="81">
        <v>306</v>
      </c>
      <c r="K15" s="81">
        <v>1884580</v>
      </c>
      <c r="L15" s="92">
        <v>1539</v>
      </c>
      <c r="M15" s="92">
        <v>2514</v>
      </c>
      <c r="N15" s="93">
        <v>24734410</v>
      </c>
      <c r="O15" s="81">
        <v>1087</v>
      </c>
      <c r="P15" s="81">
        <v>1668</v>
      </c>
      <c r="Q15" s="81">
        <v>6421280</v>
      </c>
      <c r="R15" s="81">
        <v>14</v>
      </c>
      <c r="S15" s="81">
        <v>136</v>
      </c>
      <c r="T15" s="81">
        <v>89188</v>
      </c>
      <c r="U15" s="81">
        <v>0</v>
      </c>
      <c r="V15" s="81">
        <v>0</v>
      </c>
      <c r="W15" s="81">
        <v>0</v>
      </c>
    </row>
    <row r="16" spans="1:23" ht="21" customHeight="1">
      <c r="A16" s="218">
        <v>10</v>
      </c>
      <c r="B16" s="202" t="s">
        <v>26</v>
      </c>
      <c r="C16" s="82">
        <v>70</v>
      </c>
      <c r="D16" s="82">
        <v>339</v>
      </c>
      <c r="E16" s="82">
        <v>16357600</v>
      </c>
      <c r="F16" s="82">
        <v>2987</v>
      </c>
      <c r="G16" s="82">
        <v>4189</v>
      </c>
      <c r="H16" s="82">
        <v>24236560</v>
      </c>
      <c r="I16" s="82">
        <v>407</v>
      </c>
      <c r="J16" s="82">
        <v>503</v>
      </c>
      <c r="K16" s="82">
        <v>3056130</v>
      </c>
      <c r="L16" s="94">
        <v>3464</v>
      </c>
      <c r="M16" s="94">
        <v>5031</v>
      </c>
      <c r="N16" s="95">
        <v>43650290</v>
      </c>
      <c r="O16" s="82">
        <v>2296</v>
      </c>
      <c r="P16" s="82">
        <v>2951</v>
      </c>
      <c r="Q16" s="82">
        <v>10803680</v>
      </c>
      <c r="R16" s="82">
        <v>55</v>
      </c>
      <c r="S16" s="82">
        <v>453</v>
      </c>
      <c r="T16" s="82">
        <v>293100</v>
      </c>
      <c r="U16" s="82">
        <v>12</v>
      </c>
      <c r="V16" s="82">
        <v>131</v>
      </c>
      <c r="W16" s="82">
        <v>1498200</v>
      </c>
    </row>
    <row r="17" spans="1:23" ht="21" customHeight="1">
      <c r="A17" s="216">
        <v>11</v>
      </c>
      <c r="B17" s="217" t="s">
        <v>28</v>
      </c>
      <c r="C17" s="81">
        <v>54</v>
      </c>
      <c r="D17" s="81">
        <v>593</v>
      </c>
      <c r="E17" s="81">
        <v>28846210</v>
      </c>
      <c r="F17" s="81">
        <v>2329</v>
      </c>
      <c r="G17" s="81">
        <v>3228</v>
      </c>
      <c r="H17" s="81">
        <v>19005210</v>
      </c>
      <c r="I17" s="81">
        <v>314</v>
      </c>
      <c r="J17" s="81">
        <v>454</v>
      </c>
      <c r="K17" s="81">
        <v>2585240</v>
      </c>
      <c r="L17" s="90">
        <v>2697</v>
      </c>
      <c r="M17" s="90">
        <v>4275</v>
      </c>
      <c r="N17" s="91">
        <v>50436660</v>
      </c>
      <c r="O17" s="81">
        <v>1845</v>
      </c>
      <c r="P17" s="81">
        <v>2426</v>
      </c>
      <c r="Q17" s="81">
        <v>8454670</v>
      </c>
      <c r="R17" s="81">
        <v>37</v>
      </c>
      <c r="S17" s="81">
        <v>904</v>
      </c>
      <c r="T17" s="81">
        <v>549970</v>
      </c>
      <c r="U17" s="81">
        <v>6</v>
      </c>
      <c r="V17" s="81">
        <v>54</v>
      </c>
      <c r="W17" s="81">
        <v>639640</v>
      </c>
    </row>
    <row r="18" spans="1:23" ht="21" customHeight="1">
      <c r="A18" s="218">
        <v>12</v>
      </c>
      <c r="B18" s="202" t="s">
        <v>30</v>
      </c>
      <c r="C18" s="81">
        <v>17</v>
      </c>
      <c r="D18" s="81">
        <v>69</v>
      </c>
      <c r="E18" s="81">
        <v>3478170</v>
      </c>
      <c r="F18" s="81">
        <v>1074</v>
      </c>
      <c r="G18" s="81">
        <v>1502</v>
      </c>
      <c r="H18" s="81">
        <v>7631400</v>
      </c>
      <c r="I18" s="81">
        <v>94</v>
      </c>
      <c r="J18" s="81">
        <v>119</v>
      </c>
      <c r="K18" s="81">
        <v>1006380</v>
      </c>
      <c r="L18" s="92">
        <v>1185</v>
      </c>
      <c r="M18" s="92">
        <v>1690</v>
      </c>
      <c r="N18" s="93">
        <v>12115950</v>
      </c>
      <c r="O18" s="81">
        <v>836</v>
      </c>
      <c r="P18" s="81">
        <v>1098</v>
      </c>
      <c r="Q18" s="81">
        <v>3900240</v>
      </c>
      <c r="R18" s="81">
        <v>12</v>
      </c>
      <c r="S18" s="81">
        <v>84</v>
      </c>
      <c r="T18" s="81">
        <v>53670</v>
      </c>
      <c r="U18" s="81">
        <v>0</v>
      </c>
      <c r="V18" s="81">
        <v>0</v>
      </c>
      <c r="W18" s="81">
        <v>0</v>
      </c>
    </row>
    <row r="19" spans="1:23" ht="21" customHeight="1">
      <c r="A19" s="218">
        <v>13</v>
      </c>
      <c r="B19" s="202" t="s">
        <v>32</v>
      </c>
      <c r="C19" s="81">
        <v>19</v>
      </c>
      <c r="D19" s="81">
        <v>80</v>
      </c>
      <c r="E19" s="81">
        <v>7038000</v>
      </c>
      <c r="F19" s="81">
        <v>1374</v>
      </c>
      <c r="G19" s="81">
        <v>1969</v>
      </c>
      <c r="H19" s="81">
        <v>15148170</v>
      </c>
      <c r="I19" s="81">
        <v>196</v>
      </c>
      <c r="J19" s="81">
        <v>233</v>
      </c>
      <c r="K19" s="81">
        <v>1807050</v>
      </c>
      <c r="L19" s="92">
        <v>1589</v>
      </c>
      <c r="M19" s="92">
        <v>2282</v>
      </c>
      <c r="N19" s="93">
        <v>23993220</v>
      </c>
      <c r="O19" s="81">
        <v>860</v>
      </c>
      <c r="P19" s="81">
        <v>1169</v>
      </c>
      <c r="Q19" s="81">
        <v>3872620</v>
      </c>
      <c r="R19" s="81">
        <v>6</v>
      </c>
      <c r="S19" s="81">
        <v>62</v>
      </c>
      <c r="T19" s="81">
        <v>39976</v>
      </c>
      <c r="U19" s="81">
        <v>0</v>
      </c>
      <c r="V19" s="81">
        <v>0</v>
      </c>
      <c r="W19" s="81">
        <v>0</v>
      </c>
    </row>
    <row r="20" spans="1:23" ht="21" customHeight="1">
      <c r="A20" s="188"/>
      <c r="B20" s="202" t="s">
        <v>34</v>
      </c>
      <c r="C20" s="221">
        <v>730</v>
      </c>
      <c r="D20" s="221">
        <v>4930</v>
      </c>
      <c r="E20" s="221">
        <v>276456320</v>
      </c>
      <c r="F20" s="221">
        <v>37729</v>
      </c>
      <c r="G20" s="221">
        <v>54908</v>
      </c>
      <c r="H20" s="221">
        <v>312799200</v>
      </c>
      <c r="I20" s="221">
        <v>5204</v>
      </c>
      <c r="J20" s="221">
        <v>7151</v>
      </c>
      <c r="K20" s="221">
        <v>42715060</v>
      </c>
      <c r="L20" s="221">
        <v>43663</v>
      </c>
      <c r="M20" s="221">
        <v>66989</v>
      </c>
      <c r="N20" s="224">
        <v>631970580</v>
      </c>
      <c r="O20" s="221">
        <v>27038</v>
      </c>
      <c r="P20" s="221">
        <v>36920</v>
      </c>
      <c r="Q20" s="221">
        <v>130572100</v>
      </c>
      <c r="R20" s="221">
        <v>538</v>
      </c>
      <c r="S20" s="221">
        <v>7621</v>
      </c>
      <c r="T20" s="221">
        <v>4847126</v>
      </c>
      <c r="U20" s="221">
        <v>30</v>
      </c>
      <c r="V20" s="221">
        <v>279</v>
      </c>
      <c r="W20" s="221">
        <v>3466100</v>
      </c>
    </row>
    <row r="21" spans="1:23" ht="21" customHeight="1">
      <c r="A21" s="188"/>
      <c r="B21" s="174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4"/>
      <c r="O21" s="221"/>
      <c r="P21" s="221"/>
      <c r="Q21" s="221"/>
      <c r="R21" s="221"/>
      <c r="S21" s="221"/>
      <c r="T21" s="221"/>
      <c r="U21" s="221"/>
      <c r="V21" s="221"/>
      <c r="W21" s="221"/>
    </row>
    <row r="22" spans="1:23" ht="21" customHeight="1">
      <c r="A22" s="218">
        <v>14</v>
      </c>
      <c r="B22" s="202" t="s">
        <v>35</v>
      </c>
      <c r="C22" s="81">
        <v>9</v>
      </c>
      <c r="D22" s="81">
        <v>24</v>
      </c>
      <c r="E22" s="81">
        <v>1413870</v>
      </c>
      <c r="F22" s="81">
        <v>466</v>
      </c>
      <c r="G22" s="81">
        <v>696</v>
      </c>
      <c r="H22" s="81">
        <v>4193090</v>
      </c>
      <c r="I22" s="81">
        <v>27</v>
      </c>
      <c r="J22" s="81">
        <v>29</v>
      </c>
      <c r="K22" s="81">
        <v>166660</v>
      </c>
      <c r="L22" s="92">
        <v>502</v>
      </c>
      <c r="M22" s="92">
        <v>749</v>
      </c>
      <c r="N22" s="93">
        <v>5773620</v>
      </c>
      <c r="O22" s="81">
        <v>354</v>
      </c>
      <c r="P22" s="81">
        <v>493</v>
      </c>
      <c r="Q22" s="81">
        <v>1555740</v>
      </c>
      <c r="R22" s="81">
        <v>9</v>
      </c>
      <c r="S22" s="81">
        <v>46</v>
      </c>
      <c r="T22" s="81">
        <v>30540</v>
      </c>
      <c r="U22" s="81">
        <v>0</v>
      </c>
      <c r="V22" s="81">
        <v>0</v>
      </c>
      <c r="W22" s="81">
        <v>0</v>
      </c>
    </row>
    <row r="23" spans="1:23" ht="21" customHeight="1">
      <c r="A23" s="218">
        <v>15</v>
      </c>
      <c r="B23" s="225" t="s">
        <v>37</v>
      </c>
      <c r="C23" s="81">
        <v>4</v>
      </c>
      <c r="D23" s="81">
        <v>13</v>
      </c>
      <c r="E23" s="81">
        <v>557940</v>
      </c>
      <c r="F23" s="81">
        <v>346</v>
      </c>
      <c r="G23" s="81">
        <v>482</v>
      </c>
      <c r="H23" s="81">
        <v>4001050</v>
      </c>
      <c r="I23" s="81">
        <v>45</v>
      </c>
      <c r="J23" s="81">
        <v>62</v>
      </c>
      <c r="K23" s="81">
        <v>283720</v>
      </c>
      <c r="L23" s="94">
        <v>395</v>
      </c>
      <c r="M23" s="94">
        <v>557</v>
      </c>
      <c r="N23" s="95">
        <v>4842710</v>
      </c>
      <c r="O23" s="81">
        <v>265</v>
      </c>
      <c r="P23" s="81">
        <v>359</v>
      </c>
      <c r="Q23" s="81">
        <v>1032350</v>
      </c>
      <c r="R23" s="81">
        <v>4</v>
      </c>
      <c r="S23" s="81">
        <v>15</v>
      </c>
      <c r="T23" s="81">
        <v>9364</v>
      </c>
      <c r="U23" s="81">
        <v>0</v>
      </c>
      <c r="V23" s="81">
        <v>0</v>
      </c>
      <c r="W23" s="81">
        <v>0</v>
      </c>
    </row>
    <row r="24" spans="1:23" ht="21" customHeight="1">
      <c r="A24" s="216">
        <v>16</v>
      </c>
      <c r="B24" s="217" t="s">
        <v>38</v>
      </c>
      <c r="C24" s="80">
        <v>0</v>
      </c>
      <c r="D24" s="80">
        <v>0</v>
      </c>
      <c r="E24" s="80">
        <v>0</v>
      </c>
      <c r="F24" s="80">
        <v>383</v>
      </c>
      <c r="G24" s="80">
        <v>535</v>
      </c>
      <c r="H24" s="80">
        <v>2636920</v>
      </c>
      <c r="I24" s="80">
        <v>78</v>
      </c>
      <c r="J24" s="80">
        <v>110</v>
      </c>
      <c r="K24" s="80">
        <v>471410</v>
      </c>
      <c r="L24" s="90">
        <v>461</v>
      </c>
      <c r="M24" s="90">
        <v>645</v>
      </c>
      <c r="N24" s="90">
        <v>3108330</v>
      </c>
      <c r="O24" s="80">
        <v>280</v>
      </c>
      <c r="P24" s="80">
        <v>356</v>
      </c>
      <c r="Q24" s="80">
        <v>948900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</row>
    <row r="25" spans="1:23" ht="21" customHeight="1">
      <c r="A25" s="218">
        <v>17</v>
      </c>
      <c r="B25" s="225" t="s">
        <v>39</v>
      </c>
      <c r="C25" s="81">
        <v>10</v>
      </c>
      <c r="D25" s="81">
        <v>56</v>
      </c>
      <c r="E25" s="81">
        <v>989540</v>
      </c>
      <c r="F25" s="81">
        <v>287</v>
      </c>
      <c r="G25" s="81">
        <v>355</v>
      </c>
      <c r="H25" s="81">
        <v>1908330</v>
      </c>
      <c r="I25" s="81">
        <v>27</v>
      </c>
      <c r="J25" s="81">
        <v>38</v>
      </c>
      <c r="K25" s="81">
        <v>245510</v>
      </c>
      <c r="L25" s="92">
        <v>324</v>
      </c>
      <c r="M25" s="92">
        <v>449</v>
      </c>
      <c r="N25" s="92">
        <v>3143380</v>
      </c>
      <c r="O25" s="81">
        <v>175</v>
      </c>
      <c r="P25" s="81">
        <v>217</v>
      </c>
      <c r="Q25" s="81">
        <v>727410</v>
      </c>
      <c r="R25" s="81">
        <v>2</v>
      </c>
      <c r="S25" s="81">
        <v>31</v>
      </c>
      <c r="T25" s="81">
        <v>20040</v>
      </c>
      <c r="U25" s="81">
        <v>0</v>
      </c>
      <c r="V25" s="81">
        <v>0</v>
      </c>
      <c r="W25" s="81">
        <v>0</v>
      </c>
    </row>
    <row r="26" spans="1:23" ht="21" customHeight="1">
      <c r="A26" s="218">
        <v>18</v>
      </c>
      <c r="B26" s="225" t="s">
        <v>41</v>
      </c>
      <c r="C26" s="81">
        <v>0</v>
      </c>
      <c r="D26" s="81">
        <v>0</v>
      </c>
      <c r="E26" s="81">
        <v>0</v>
      </c>
      <c r="F26" s="81">
        <v>53</v>
      </c>
      <c r="G26" s="81">
        <v>61</v>
      </c>
      <c r="H26" s="81">
        <v>328050</v>
      </c>
      <c r="I26" s="81">
        <v>5</v>
      </c>
      <c r="J26" s="81">
        <v>8</v>
      </c>
      <c r="K26" s="81">
        <v>63040</v>
      </c>
      <c r="L26" s="92">
        <v>58</v>
      </c>
      <c r="M26" s="92">
        <v>69</v>
      </c>
      <c r="N26" s="92">
        <v>391090</v>
      </c>
      <c r="O26" s="81">
        <v>27</v>
      </c>
      <c r="P26" s="81">
        <v>30</v>
      </c>
      <c r="Q26" s="81">
        <v>109660</v>
      </c>
      <c r="R26" s="81">
        <v>0</v>
      </c>
      <c r="S26" s="81">
        <v>0</v>
      </c>
      <c r="T26" s="81">
        <v>0</v>
      </c>
      <c r="U26" s="81">
        <v>0</v>
      </c>
      <c r="V26" s="81">
        <v>0</v>
      </c>
      <c r="W26" s="81">
        <v>0</v>
      </c>
    </row>
    <row r="27" spans="1:23" ht="21" customHeight="1">
      <c r="A27" s="218">
        <v>19</v>
      </c>
      <c r="B27" s="225" t="s">
        <v>43</v>
      </c>
      <c r="C27" s="81">
        <v>6</v>
      </c>
      <c r="D27" s="81">
        <v>33</v>
      </c>
      <c r="E27" s="81">
        <v>1638880</v>
      </c>
      <c r="F27" s="81">
        <v>1095</v>
      </c>
      <c r="G27" s="81">
        <v>2332</v>
      </c>
      <c r="H27" s="81">
        <v>8304710</v>
      </c>
      <c r="I27" s="81">
        <v>177</v>
      </c>
      <c r="J27" s="81">
        <v>206</v>
      </c>
      <c r="K27" s="81">
        <v>1050990</v>
      </c>
      <c r="L27" s="92">
        <v>1278</v>
      </c>
      <c r="M27" s="92">
        <v>2571</v>
      </c>
      <c r="N27" s="92">
        <v>10994580</v>
      </c>
      <c r="O27" s="81">
        <v>475</v>
      </c>
      <c r="P27" s="81">
        <v>579</v>
      </c>
      <c r="Q27" s="81">
        <v>1630380</v>
      </c>
      <c r="R27" s="81">
        <v>5</v>
      </c>
      <c r="S27" s="81">
        <v>37</v>
      </c>
      <c r="T27" s="81">
        <v>23644</v>
      </c>
      <c r="U27" s="81">
        <v>0</v>
      </c>
      <c r="V27" s="81">
        <v>0</v>
      </c>
      <c r="W27" s="81">
        <v>0</v>
      </c>
    </row>
    <row r="28" spans="1:23" ht="21" customHeight="1">
      <c r="A28" s="218">
        <v>20</v>
      </c>
      <c r="B28" s="225" t="s">
        <v>45</v>
      </c>
      <c r="C28" s="81">
        <v>6</v>
      </c>
      <c r="D28" s="81">
        <v>23</v>
      </c>
      <c r="E28" s="81">
        <v>467630</v>
      </c>
      <c r="F28" s="81">
        <v>369</v>
      </c>
      <c r="G28" s="81">
        <v>475</v>
      </c>
      <c r="H28" s="81">
        <v>2411020</v>
      </c>
      <c r="I28" s="81">
        <v>42</v>
      </c>
      <c r="J28" s="81">
        <v>53</v>
      </c>
      <c r="K28" s="81">
        <v>421060</v>
      </c>
      <c r="L28" s="94">
        <v>417</v>
      </c>
      <c r="M28" s="94">
        <v>551</v>
      </c>
      <c r="N28" s="94">
        <v>3299710</v>
      </c>
      <c r="O28" s="81">
        <v>251</v>
      </c>
      <c r="P28" s="81">
        <v>311</v>
      </c>
      <c r="Q28" s="81">
        <v>999000</v>
      </c>
      <c r="R28" s="81">
        <v>3</v>
      </c>
      <c r="S28" s="81">
        <v>28</v>
      </c>
      <c r="T28" s="81">
        <v>15440</v>
      </c>
      <c r="U28" s="81">
        <v>0</v>
      </c>
      <c r="V28" s="81">
        <v>0</v>
      </c>
      <c r="W28" s="81">
        <v>0</v>
      </c>
    </row>
    <row r="29" spans="1:23" ht="21" customHeight="1">
      <c r="A29" s="216">
        <v>21</v>
      </c>
      <c r="B29" s="217" t="s">
        <v>46</v>
      </c>
      <c r="C29" s="80">
        <v>8</v>
      </c>
      <c r="D29" s="80">
        <v>52</v>
      </c>
      <c r="E29" s="80">
        <v>1931490</v>
      </c>
      <c r="F29" s="80">
        <v>228</v>
      </c>
      <c r="G29" s="80">
        <v>336</v>
      </c>
      <c r="H29" s="80">
        <v>1681490</v>
      </c>
      <c r="I29" s="80">
        <v>24</v>
      </c>
      <c r="J29" s="80">
        <v>36</v>
      </c>
      <c r="K29" s="80">
        <v>249700</v>
      </c>
      <c r="L29" s="90">
        <v>260</v>
      </c>
      <c r="M29" s="90">
        <v>424</v>
      </c>
      <c r="N29" s="90">
        <v>3862680</v>
      </c>
      <c r="O29" s="80">
        <v>118</v>
      </c>
      <c r="P29" s="80">
        <v>158</v>
      </c>
      <c r="Q29" s="80">
        <v>410180</v>
      </c>
      <c r="R29" s="80">
        <v>7</v>
      </c>
      <c r="S29" s="80">
        <v>99</v>
      </c>
      <c r="T29" s="80">
        <v>64260</v>
      </c>
      <c r="U29" s="80">
        <v>0</v>
      </c>
      <c r="V29" s="80">
        <v>0</v>
      </c>
      <c r="W29" s="80">
        <v>0</v>
      </c>
    </row>
    <row r="30" spans="1:23" ht="21" customHeight="1">
      <c r="A30" s="218">
        <v>22</v>
      </c>
      <c r="B30" s="225" t="s">
        <v>48</v>
      </c>
      <c r="C30" s="81">
        <v>1</v>
      </c>
      <c r="D30" s="81">
        <v>7</v>
      </c>
      <c r="E30" s="81">
        <v>230350</v>
      </c>
      <c r="F30" s="81">
        <v>224</v>
      </c>
      <c r="G30" s="81">
        <v>294</v>
      </c>
      <c r="H30" s="81">
        <v>1434890</v>
      </c>
      <c r="I30" s="81">
        <v>52</v>
      </c>
      <c r="J30" s="81">
        <v>59</v>
      </c>
      <c r="K30" s="81">
        <v>263040</v>
      </c>
      <c r="L30" s="92">
        <v>277</v>
      </c>
      <c r="M30" s="92">
        <v>360</v>
      </c>
      <c r="N30" s="92">
        <v>1928280</v>
      </c>
      <c r="O30" s="81">
        <v>145</v>
      </c>
      <c r="P30" s="81">
        <v>177</v>
      </c>
      <c r="Q30" s="81">
        <v>467650</v>
      </c>
      <c r="R30" s="81">
        <v>1</v>
      </c>
      <c r="S30" s="81">
        <v>6</v>
      </c>
      <c r="T30" s="81">
        <v>3890</v>
      </c>
      <c r="U30" s="81">
        <v>0</v>
      </c>
      <c r="V30" s="81">
        <v>0</v>
      </c>
      <c r="W30" s="81">
        <v>0</v>
      </c>
    </row>
    <row r="31" spans="1:23" ht="21" customHeight="1">
      <c r="A31" s="218">
        <v>27</v>
      </c>
      <c r="B31" s="225" t="s">
        <v>49</v>
      </c>
      <c r="C31" s="81">
        <v>5</v>
      </c>
      <c r="D31" s="81">
        <v>35</v>
      </c>
      <c r="E31" s="81">
        <v>1044260</v>
      </c>
      <c r="F31" s="81">
        <v>324</v>
      </c>
      <c r="G31" s="81">
        <v>411</v>
      </c>
      <c r="H31" s="81">
        <v>2066510</v>
      </c>
      <c r="I31" s="81">
        <v>38</v>
      </c>
      <c r="J31" s="81">
        <v>45</v>
      </c>
      <c r="K31" s="81">
        <v>308270</v>
      </c>
      <c r="L31" s="92">
        <v>367</v>
      </c>
      <c r="M31" s="92">
        <v>491</v>
      </c>
      <c r="N31" s="92">
        <v>3419040</v>
      </c>
      <c r="O31" s="81">
        <v>219</v>
      </c>
      <c r="P31" s="81">
        <v>273</v>
      </c>
      <c r="Q31" s="81">
        <v>1226350</v>
      </c>
      <c r="R31" s="81">
        <v>5</v>
      </c>
      <c r="S31" s="81">
        <v>65</v>
      </c>
      <c r="T31" s="81">
        <v>41800</v>
      </c>
      <c r="U31" s="81">
        <v>0</v>
      </c>
      <c r="V31" s="81">
        <v>0</v>
      </c>
      <c r="W31" s="81">
        <v>0</v>
      </c>
    </row>
    <row r="32" spans="1:23" ht="21" customHeight="1">
      <c r="A32" s="218">
        <v>28</v>
      </c>
      <c r="B32" s="225" t="s">
        <v>51</v>
      </c>
      <c r="C32" s="81">
        <v>15</v>
      </c>
      <c r="D32" s="81">
        <v>95</v>
      </c>
      <c r="E32" s="81">
        <v>3523630</v>
      </c>
      <c r="F32" s="81">
        <v>1339</v>
      </c>
      <c r="G32" s="81">
        <v>2088</v>
      </c>
      <c r="H32" s="81">
        <v>11279490</v>
      </c>
      <c r="I32" s="81">
        <v>194</v>
      </c>
      <c r="J32" s="81">
        <v>270</v>
      </c>
      <c r="K32" s="81">
        <v>1540070</v>
      </c>
      <c r="L32" s="92">
        <v>1548</v>
      </c>
      <c r="M32" s="92">
        <v>2453</v>
      </c>
      <c r="N32" s="92">
        <v>16343190</v>
      </c>
      <c r="O32" s="81">
        <v>1042</v>
      </c>
      <c r="P32" s="81">
        <v>1569</v>
      </c>
      <c r="Q32" s="81">
        <v>4815510</v>
      </c>
      <c r="R32" s="81">
        <v>4</v>
      </c>
      <c r="S32" s="81">
        <v>27</v>
      </c>
      <c r="T32" s="81">
        <v>17630</v>
      </c>
      <c r="U32" s="81">
        <v>0</v>
      </c>
      <c r="V32" s="81">
        <v>0</v>
      </c>
      <c r="W32" s="81">
        <v>0</v>
      </c>
    </row>
    <row r="33" spans="1:23" ht="21" customHeight="1">
      <c r="A33" s="218">
        <v>29</v>
      </c>
      <c r="B33" s="225" t="s">
        <v>53</v>
      </c>
      <c r="C33" s="81">
        <v>11</v>
      </c>
      <c r="D33" s="81">
        <v>37</v>
      </c>
      <c r="E33" s="81">
        <v>1695920</v>
      </c>
      <c r="F33" s="81">
        <v>561</v>
      </c>
      <c r="G33" s="81">
        <v>927</v>
      </c>
      <c r="H33" s="81">
        <v>6675740</v>
      </c>
      <c r="I33" s="81">
        <v>68</v>
      </c>
      <c r="J33" s="81">
        <v>97</v>
      </c>
      <c r="K33" s="81">
        <v>595340</v>
      </c>
      <c r="L33" s="92">
        <v>640</v>
      </c>
      <c r="M33" s="92">
        <v>1061</v>
      </c>
      <c r="N33" s="92">
        <v>8967000</v>
      </c>
      <c r="O33" s="82">
        <v>436</v>
      </c>
      <c r="P33" s="82">
        <v>733</v>
      </c>
      <c r="Q33" s="82">
        <v>2334500</v>
      </c>
      <c r="R33" s="82">
        <v>8</v>
      </c>
      <c r="S33" s="82">
        <v>30</v>
      </c>
      <c r="T33" s="82">
        <v>19800</v>
      </c>
      <c r="U33" s="82">
        <v>0</v>
      </c>
      <c r="V33" s="82">
        <v>0</v>
      </c>
      <c r="W33" s="82">
        <v>0</v>
      </c>
    </row>
    <row r="34" spans="1:23" ht="21" customHeight="1">
      <c r="A34" s="226">
        <v>30</v>
      </c>
      <c r="B34" s="227" t="s">
        <v>55</v>
      </c>
      <c r="C34" s="80">
        <v>11</v>
      </c>
      <c r="D34" s="80">
        <v>131</v>
      </c>
      <c r="E34" s="80">
        <v>11617650</v>
      </c>
      <c r="F34" s="80">
        <v>390</v>
      </c>
      <c r="G34" s="80">
        <v>568</v>
      </c>
      <c r="H34" s="80">
        <v>5920600</v>
      </c>
      <c r="I34" s="80">
        <v>76</v>
      </c>
      <c r="J34" s="80">
        <v>119</v>
      </c>
      <c r="K34" s="80">
        <v>671060</v>
      </c>
      <c r="L34" s="90">
        <v>477</v>
      </c>
      <c r="M34" s="90">
        <v>818</v>
      </c>
      <c r="N34" s="90">
        <v>18209310</v>
      </c>
      <c r="O34" s="81">
        <v>315</v>
      </c>
      <c r="P34" s="81">
        <v>442</v>
      </c>
      <c r="Q34" s="81">
        <v>1714290</v>
      </c>
      <c r="R34" s="81">
        <v>8</v>
      </c>
      <c r="S34" s="81">
        <v>254</v>
      </c>
      <c r="T34" s="81">
        <v>167800</v>
      </c>
      <c r="U34" s="81">
        <v>0</v>
      </c>
      <c r="V34" s="81">
        <v>0</v>
      </c>
      <c r="W34" s="81">
        <v>0</v>
      </c>
    </row>
    <row r="35" spans="1:23" ht="21" customHeight="1">
      <c r="A35" s="218">
        <v>31</v>
      </c>
      <c r="B35" s="202" t="s">
        <v>57</v>
      </c>
      <c r="C35" s="81">
        <v>6</v>
      </c>
      <c r="D35" s="81">
        <v>40</v>
      </c>
      <c r="E35" s="81">
        <v>1660880</v>
      </c>
      <c r="F35" s="81">
        <v>370</v>
      </c>
      <c r="G35" s="81">
        <v>580</v>
      </c>
      <c r="H35" s="81">
        <v>3286650</v>
      </c>
      <c r="I35" s="81">
        <v>64</v>
      </c>
      <c r="J35" s="81">
        <v>88</v>
      </c>
      <c r="K35" s="81">
        <v>506430</v>
      </c>
      <c r="L35" s="92">
        <v>440</v>
      </c>
      <c r="M35" s="92">
        <v>708</v>
      </c>
      <c r="N35" s="92">
        <v>5453960</v>
      </c>
      <c r="O35" s="81">
        <v>290</v>
      </c>
      <c r="P35" s="81">
        <v>445</v>
      </c>
      <c r="Q35" s="81">
        <v>1776790</v>
      </c>
      <c r="R35" s="81">
        <v>5</v>
      </c>
      <c r="S35" s="81">
        <v>40</v>
      </c>
      <c r="T35" s="81">
        <v>26600</v>
      </c>
      <c r="U35" s="81">
        <v>0</v>
      </c>
      <c r="V35" s="81">
        <v>0</v>
      </c>
      <c r="W35" s="81">
        <v>0</v>
      </c>
    </row>
    <row r="36" spans="1:23" ht="21" customHeight="1">
      <c r="A36" s="218">
        <v>32</v>
      </c>
      <c r="B36" s="202" t="s">
        <v>59</v>
      </c>
      <c r="C36" s="81">
        <v>0</v>
      </c>
      <c r="D36" s="81">
        <v>0</v>
      </c>
      <c r="E36" s="81">
        <v>0</v>
      </c>
      <c r="F36" s="81">
        <v>181</v>
      </c>
      <c r="G36" s="81">
        <v>318</v>
      </c>
      <c r="H36" s="81">
        <v>1503990</v>
      </c>
      <c r="I36" s="81">
        <v>6</v>
      </c>
      <c r="J36" s="81">
        <v>8</v>
      </c>
      <c r="K36" s="81">
        <v>38120</v>
      </c>
      <c r="L36" s="92">
        <v>187</v>
      </c>
      <c r="M36" s="92">
        <v>326</v>
      </c>
      <c r="N36" s="92">
        <v>1542110</v>
      </c>
      <c r="O36" s="81">
        <v>175</v>
      </c>
      <c r="P36" s="81">
        <v>271</v>
      </c>
      <c r="Q36" s="81">
        <v>1255850</v>
      </c>
      <c r="R36" s="81">
        <v>0</v>
      </c>
      <c r="S36" s="81">
        <v>0</v>
      </c>
      <c r="T36" s="81">
        <v>0</v>
      </c>
      <c r="U36" s="81">
        <v>0</v>
      </c>
      <c r="V36" s="81">
        <v>0</v>
      </c>
      <c r="W36" s="81">
        <v>0</v>
      </c>
    </row>
    <row r="37" spans="1:23" ht="21" customHeight="1">
      <c r="A37" s="218">
        <v>36</v>
      </c>
      <c r="B37" s="202" t="s">
        <v>60</v>
      </c>
      <c r="C37" s="81">
        <v>10</v>
      </c>
      <c r="D37" s="81">
        <v>58</v>
      </c>
      <c r="E37" s="81">
        <v>2438180</v>
      </c>
      <c r="F37" s="81">
        <v>446</v>
      </c>
      <c r="G37" s="81">
        <v>593</v>
      </c>
      <c r="H37" s="81">
        <v>3276450</v>
      </c>
      <c r="I37" s="81">
        <v>69</v>
      </c>
      <c r="J37" s="81">
        <v>92</v>
      </c>
      <c r="K37" s="81">
        <v>472670</v>
      </c>
      <c r="L37" s="92">
        <v>525</v>
      </c>
      <c r="M37" s="92">
        <v>743</v>
      </c>
      <c r="N37" s="92">
        <v>6187300</v>
      </c>
      <c r="O37" s="81">
        <v>306</v>
      </c>
      <c r="P37" s="81">
        <v>397</v>
      </c>
      <c r="Q37" s="81">
        <v>1227890</v>
      </c>
      <c r="R37" s="81">
        <v>9</v>
      </c>
      <c r="S37" s="81">
        <v>112</v>
      </c>
      <c r="T37" s="81">
        <v>73030</v>
      </c>
      <c r="U37" s="81">
        <v>0</v>
      </c>
      <c r="V37" s="81">
        <v>0</v>
      </c>
      <c r="W37" s="81">
        <v>0</v>
      </c>
    </row>
    <row r="38" spans="1:23" ht="21" customHeight="1">
      <c r="A38" s="230">
        <v>44</v>
      </c>
      <c r="B38" s="231" t="s">
        <v>62</v>
      </c>
      <c r="C38" s="82">
        <v>10</v>
      </c>
      <c r="D38" s="82">
        <v>48</v>
      </c>
      <c r="E38" s="82">
        <v>2321520</v>
      </c>
      <c r="F38" s="82">
        <v>532</v>
      </c>
      <c r="G38" s="82">
        <v>829</v>
      </c>
      <c r="H38" s="82">
        <v>4262980</v>
      </c>
      <c r="I38" s="82">
        <v>56</v>
      </c>
      <c r="J38" s="82">
        <v>80</v>
      </c>
      <c r="K38" s="82">
        <v>387720</v>
      </c>
      <c r="L38" s="94">
        <v>598</v>
      </c>
      <c r="M38" s="94">
        <v>957</v>
      </c>
      <c r="N38" s="94">
        <v>6972220</v>
      </c>
      <c r="O38" s="81">
        <v>368</v>
      </c>
      <c r="P38" s="81">
        <v>547</v>
      </c>
      <c r="Q38" s="81">
        <v>2008920</v>
      </c>
      <c r="R38" s="81">
        <v>9</v>
      </c>
      <c r="S38" s="81">
        <v>83</v>
      </c>
      <c r="T38" s="81">
        <v>53364</v>
      </c>
      <c r="U38" s="81">
        <v>0</v>
      </c>
      <c r="V38" s="81">
        <v>0</v>
      </c>
      <c r="W38" s="81">
        <v>0</v>
      </c>
    </row>
    <row r="39" spans="1:23" ht="21" customHeight="1">
      <c r="A39" s="218">
        <v>45</v>
      </c>
      <c r="B39" s="202" t="s">
        <v>103</v>
      </c>
      <c r="C39" s="81">
        <v>7</v>
      </c>
      <c r="D39" s="81">
        <v>21</v>
      </c>
      <c r="E39" s="81">
        <v>1089250</v>
      </c>
      <c r="F39" s="81">
        <v>724</v>
      </c>
      <c r="G39" s="81">
        <v>1020</v>
      </c>
      <c r="H39" s="81">
        <v>5358030</v>
      </c>
      <c r="I39" s="81">
        <v>63</v>
      </c>
      <c r="J39" s="81">
        <v>81</v>
      </c>
      <c r="K39" s="81">
        <v>443990</v>
      </c>
      <c r="L39" s="92">
        <v>794</v>
      </c>
      <c r="M39" s="92">
        <v>1122</v>
      </c>
      <c r="N39" s="92">
        <v>6891270</v>
      </c>
      <c r="O39" s="80">
        <v>563</v>
      </c>
      <c r="P39" s="80">
        <v>761</v>
      </c>
      <c r="Q39" s="80">
        <v>2736200</v>
      </c>
      <c r="R39" s="80">
        <v>6</v>
      </c>
      <c r="S39" s="80">
        <v>27</v>
      </c>
      <c r="T39" s="80">
        <v>17076</v>
      </c>
      <c r="U39" s="80">
        <v>0</v>
      </c>
      <c r="V39" s="80">
        <v>0</v>
      </c>
      <c r="W39" s="80">
        <v>0</v>
      </c>
    </row>
    <row r="40" spans="1:23" ht="21" customHeight="1">
      <c r="A40" s="233">
        <v>46</v>
      </c>
      <c r="B40" s="190" t="s">
        <v>108</v>
      </c>
      <c r="C40" s="82">
        <v>19</v>
      </c>
      <c r="D40" s="82">
        <v>98</v>
      </c>
      <c r="E40" s="82">
        <v>4109480</v>
      </c>
      <c r="F40" s="82">
        <v>1167</v>
      </c>
      <c r="G40" s="82">
        <v>1557</v>
      </c>
      <c r="H40" s="82">
        <v>7785010</v>
      </c>
      <c r="I40" s="82">
        <v>208</v>
      </c>
      <c r="J40" s="82">
        <v>305</v>
      </c>
      <c r="K40" s="82">
        <v>1786720</v>
      </c>
      <c r="L40" s="97">
        <v>1394</v>
      </c>
      <c r="M40" s="97">
        <v>1960</v>
      </c>
      <c r="N40" s="97">
        <v>13681210</v>
      </c>
      <c r="O40" s="82">
        <v>641</v>
      </c>
      <c r="P40" s="82">
        <v>826</v>
      </c>
      <c r="Q40" s="82">
        <v>3526120</v>
      </c>
      <c r="R40" s="82">
        <v>16</v>
      </c>
      <c r="S40" s="82">
        <v>162</v>
      </c>
      <c r="T40" s="82">
        <v>105830</v>
      </c>
      <c r="U40" s="82">
        <v>0</v>
      </c>
      <c r="V40" s="82">
        <v>0</v>
      </c>
      <c r="W40" s="82">
        <v>0</v>
      </c>
    </row>
    <row r="41" spans="1:23" ht="21" customHeight="1">
      <c r="A41" s="188"/>
      <c r="B41" s="225" t="s">
        <v>64</v>
      </c>
      <c r="C41" s="236">
        <v>138</v>
      </c>
      <c r="D41" s="236">
        <v>771</v>
      </c>
      <c r="E41" s="236">
        <v>36730470</v>
      </c>
      <c r="F41" s="236">
        <v>9485</v>
      </c>
      <c r="G41" s="236">
        <v>14457</v>
      </c>
      <c r="H41" s="236">
        <v>78315000</v>
      </c>
      <c r="I41" s="236">
        <v>1319</v>
      </c>
      <c r="J41" s="236">
        <v>1786</v>
      </c>
      <c r="K41" s="236">
        <v>9965520</v>
      </c>
      <c r="L41" s="221">
        <v>10942</v>
      </c>
      <c r="M41" s="221">
        <v>17014</v>
      </c>
      <c r="N41" s="221">
        <v>125010990</v>
      </c>
      <c r="O41" s="221">
        <v>6445</v>
      </c>
      <c r="P41" s="221">
        <v>8944</v>
      </c>
      <c r="Q41" s="221">
        <v>30503690</v>
      </c>
      <c r="R41" s="221">
        <v>101</v>
      </c>
      <c r="S41" s="221">
        <v>1062</v>
      </c>
      <c r="T41" s="221">
        <v>690108</v>
      </c>
      <c r="U41" s="221">
        <v>0</v>
      </c>
      <c r="V41" s="221">
        <v>0</v>
      </c>
      <c r="W41" s="221">
        <v>0</v>
      </c>
    </row>
    <row r="42" spans="1:23" ht="21" customHeight="1">
      <c r="A42" s="188"/>
      <c r="B42" s="225" t="s">
        <v>65</v>
      </c>
      <c r="C42" s="221">
        <v>868</v>
      </c>
      <c r="D42" s="221">
        <v>5701</v>
      </c>
      <c r="E42" s="221">
        <v>313186790</v>
      </c>
      <c r="F42" s="221">
        <v>47214</v>
      </c>
      <c r="G42" s="221">
        <v>69365</v>
      </c>
      <c r="H42" s="221">
        <v>391114200</v>
      </c>
      <c r="I42" s="221">
        <v>6523</v>
      </c>
      <c r="J42" s="221">
        <v>8937</v>
      </c>
      <c r="K42" s="221">
        <v>52680580</v>
      </c>
      <c r="L42" s="221">
        <v>54605</v>
      </c>
      <c r="M42" s="221">
        <v>84003</v>
      </c>
      <c r="N42" s="221">
        <v>756981570</v>
      </c>
      <c r="O42" s="221">
        <v>33483</v>
      </c>
      <c r="P42" s="221">
        <v>45864</v>
      </c>
      <c r="Q42" s="221">
        <v>161075790</v>
      </c>
      <c r="R42" s="221">
        <v>639</v>
      </c>
      <c r="S42" s="221">
        <v>8683</v>
      </c>
      <c r="T42" s="221">
        <v>5537234</v>
      </c>
      <c r="U42" s="221">
        <v>30</v>
      </c>
      <c r="V42" s="221">
        <v>279</v>
      </c>
      <c r="W42" s="221">
        <v>3466100</v>
      </c>
    </row>
    <row r="43" spans="1:23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</row>
    <row r="44" spans="1:23" ht="21" customHeight="1">
      <c r="A44" s="218">
        <v>301</v>
      </c>
      <c r="B44" s="225" t="s">
        <v>66</v>
      </c>
      <c r="C44" s="81">
        <v>21</v>
      </c>
      <c r="D44" s="81">
        <v>365</v>
      </c>
      <c r="E44" s="81">
        <v>16481890</v>
      </c>
      <c r="F44" s="81">
        <v>501</v>
      </c>
      <c r="G44" s="81">
        <v>745</v>
      </c>
      <c r="H44" s="81">
        <v>4595370</v>
      </c>
      <c r="I44" s="81">
        <v>111</v>
      </c>
      <c r="J44" s="81">
        <v>145</v>
      </c>
      <c r="K44" s="81">
        <v>737010</v>
      </c>
      <c r="L44" s="92">
        <v>633</v>
      </c>
      <c r="M44" s="92">
        <v>1255</v>
      </c>
      <c r="N44" s="92">
        <v>21814270</v>
      </c>
      <c r="O44" s="81">
        <v>325</v>
      </c>
      <c r="P44" s="81">
        <v>448</v>
      </c>
      <c r="Q44" s="81">
        <v>1545010</v>
      </c>
      <c r="R44" s="81">
        <v>18</v>
      </c>
      <c r="S44" s="81">
        <v>797</v>
      </c>
      <c r="T44" s="81">
        <v>511680</v>
      </c>
      <c r="U44" s="81">
        <v>0</v>
      </c>
      <c r="V44" s="81">
        <v>0</v>
      </c>
      <c r="W44" s="81">
        <v>0</v>
      </c>
    </row>
    <row r="45" spans="1:23" ht="21" customHeight="1">
      <c r="A45" s="218">
        <v>302</v>
      </c>
      <c r="B45" s="225" t="s">
        <v>68</v>
      </c>
      <c r="C45" s="81">
        <v>18</v>
      </c>
      <c r="D45" s="81">
        <v>98</v>
      </c>
      <c r="E45" s="81">
        <v>5522080</v>
      </c>
      <c r="F45" s="81">
        <v>1008</v>
      </c>
      <c r="G45" s="81">
        <v>1479</v>
      </c>
      <c r="H45" s="81">
        <v>8802110</v>
      </c>
      <c r="I45" s="81">
        <v>39</v>
      </c>
      <c r="J45" s="81">
        <v>56</v>
      </c>
      <c r="K45" s="81">
        <v>351680</v>
      </c>
      <c r="L45" s="92">
        <v>1065</v>
      </c>
      <c r="M45" s="92">
        <v>1633</v>
      </c>
      <c r="N45" s="92">
        <v>14675870</v>
      </c>
      <c r="O45" s="81">
        <v>687</v>
      </c>
      <c r="P45" s="81">
        <v>949</v>
      </c>
      <c r="Q45" s="81">
        <v>2992940</v>
      </c>
      <c r="R45" s="81">
        <v>13</v>
      </c>
      <c r="S45" s="81">
        <v>167</v>
      </c>
      <c r="T45" s="81">
        <v>108006</v>
      </c>
      <c r="U45" s="81">
        <v>0</v>
      </c>
      <c r="V45" s="81">
        <v>0</v>
      </c>
      <c r="W45" s="81">
        <v>0</v>
      </c>
    </row>
    <row r="46" spans="1:23" ht="21" customHeight="1">
      <c r="A46" s="218">
        <v>303</v>
      </c>
      <c r="B46" s="225" t="s">
        <v>69</v>
      </c>
      <c r="C46" s="81">
        <v>200</v>
      </c>
      <c r="D46" s="81">
        <v>1254</v>
      </c>
      <c r="E46" s="81">
        <v>84479200</v>
      </c>
      <c r="F46" s="81">
        <v>11792</v>
      </c>
      <c r="G46" s="81">
        <v>17963</v>
      </c>
      <c r="H46" s="81">
        <v>100186210</v>
      </c>
      <c r="I46" s="81">
        <v>1566</v>
      </c>
      <c r="J46" s="81">
        <v>2135</v>
      </c>
      <c r="K46" s="81">
        <v>12362130</v>
      </c>
      <c r="L46" s="92">
        <v>13558</v>
      </c>
      <c r="M46" s="92">
        <v>21352</v>
      </c>
      <c r="N46" s="92">
        <v>197027540</v>
      </c>
      <c r="O46" s="81">
        <v>8412</v>
      </c>
      <c r="P46" s="81">
        <v>11942</v>
      </c>
      <c r="Q46" s="81">
        <v>40156370</v>
      </c>
      <c r="R46" s="81">
        <v>145</v>
      </c>
      <c r="S46" s="81">
        <v>2022</v>
      </c>
      <c r="T46" s="81">
        <v>1323506</v>
      </c>
      <c r="U46" s="81">
        <v>7</v>
      </c>
      <c r="V46" s="81">
        <v>58</v>
      </c>
      <c r="W46" s="81">
        <v>622980</v>
      </c>
    </row>
    <row r="47" spans="1:23" ht="21" customHeight="1">
      <c r="A47" s="188"/>
      <c r="B47" s="225" t="s">
        <v>71</v>
      </c>
      <c r="C47" s="221">
        <v>239</v>
      </c>
      <c r="D47" s="221">
        <v>1717</v>
      </c>
      <c r="E47" s="221">
        <v>106483170</v>
      </c>
      <c r="F47" s="221">
        <v>13301</v>
      </c>
      <c r="G47" s="221">
        <v>20187</v>
      </c>
      <c r="H47" s="221">
        <v>113583690</v>
      </c>
      <c r="I47" s="221">
        <v>1716</v>
      </c>
      <c r="J47" s="221">
        <v>2336</v>
      </c>
      <c r="K47" s="221">
        <v>13450820</v>
      </c>
      <c r="L47" s="221">
        <v>15256</v>
      </c>
      <c r="M47" s="221">
        <v>24240</v>
      </c>
      <c r="N47" s="221">
        <v>233517680</v>
      </c>
      <c r="O47" s="221">
        <v>9424</v>
      </c>
      <c r="P47" s="221">
        <v>13339</v>
      </c>
      <c r="Q47" s="221">
        <v>44694320</v>
      </c>
      <c r="R47" s="221">
        <v>176</v>
      </c>
      <c r="S47" s="221">
        <v>2986</v>
      </c>
      <c r="T47" s="221">
        <v>1943192</v>
      </c>
      <c r="U47" s="221">
        <v>7</v>
      </c>
      <c r="V47" s="221">
        <v>58</v>
      </c>
      <c r="W47" s="221">
        <v>622980</v>
      </c>
    </row>
    <row r="48" spans="1:23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</row>
    <row r="49" spans="1:23" ht="21" customHeight="1">
      <c r="A49" s="237"/>
      <c r="B49" s="231" t="s">
        <v>72</v>
      </c>
      <c r="C49" s="238">
        <v>1107</v>
      </c>
      <c r="D49" s="238">
        <v>7418</v>
      </c>
      <c r="E49" s="238">
        <v>419669960</v>
      </c>
      <c r="F49" s="238">
        <v>60515</v>
      </c>
      <c r="G49" s="238">
        <v>89552</v>
      </c>
      <c r="H49" s="238">
        <v>504697890</v>
      </c>
      <c r="I49" s="238">
        <v>8239</v>
      </c>
      <c r="J49" s="238">
        <v>11273</v>
      </c>
      <c r="K49" s="238">
        <v>66131400</v>
      </c>
      <c r="L49" s="238">
        <v>69861</v>
      </c>
      <c r="M49" s="238">
        <v>108243</v>
      </c>
      <c r="N49" s="238">
        <v>990499250</v>
      </c>
      <c r="O49" s="238">
        <v>42907</v>
      </c>
      <c r="P49" s="238">
        <v>59203</v>
      </c>
      <c r="Q49" s="238">
        <v>205770110</v>
      </c>
      <c r="R49" s="238">
        <v>815</v>
      </c>
      <c r="S49" s="238">
        <v>11669</v>
      </c>
      <c r="T49" s="238">
        <v>7480426</v>
      </c>
      <c r="U49" s="238">
        <v>37</v>
      </c>
      <c r="V49" s="238">
        <v>337</v>
      </c>
      <c r="W49" s="238">
        <v>4089080</v>
      </c>
    </row>
    <row r="50" spans="1:23" ht="15.75" customHeight="1">
      <c r="A50" s="174"/>
      <c r="B50" s="17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74"/>
      <c r="U50" s="174"/>
      <c r="V50" s="174"/>
      <c r="W50" s="174"/>
    </row>
  </sheetData>
  <sheetProtection/>
  <mergeCells count="9">
    <mergeCell ref="C3:K3"/>
    <mergeCell ref="L3:W3"/>
    <mergeCell ref="U4:W4"/>
    <mergeCell ref="C4:E4"/>
    <mergeCell ref="F4:H4"/>
    <mergeCell ref="I4:K4"/>
    <mergeCell ref="L4:N4"/>
    <mergeCell ref="O4:Q4"/>
    <mergeCell ref="R4:T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0" r:id="rId1"/>
  <colBreaks count="1" manualBreakCount="1">
    <brk id="11" max="6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V50"/>
  <sheetViews>
    <sheetView showGridLines="0" tabSelected="1" view="pageBreakPreview" zoomScale="70" zoomScaleNormal="87" zoomScaleSheetLayoutView="70" zoomScalePageLayoutView="0" workbookViewId="0" topLeftCell="A1">
      <pane xSplit="2" ySplit="6" topLeftCell="C37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C7" sqref="C7:P49"/>
    </sheetView>
  </sheetViews>
  <sheetFormatPr defaultColWidth="10.75390625" defaultRowHeight="15.75" customHeight="1"/>
  <cols>
    <col min="1" max="1" width="4.50390625" style="177" customWidth="1"/>
    <col min="2" max="2" width="10.375" style="177" customWidth="1"/>
    <col min="3" max="3" width="10.625" style="177" customWidth="1"/>
    <col min="4" max="4" width="14.625" style="177" customWidth="1"/>
    <col min="5" max="5" width="9.00390625" style="177" customWidth="1"/>
    <col min="6" max="6" width="8.375" style="177" customWidth="1"/>
    <col min="7" max="7" width="12.625" style="177" customWidth="1"/>
    <col min="8" max="8" width="6.00390625" style="177" customWidth="1"/>
    <col min="9" max="9" width="7.75390625" style="177" customWidth="1"/>
    <col min="10" max="10" width="10.625" style="177" customWidth="1"/>
    <col min="11" max="12" width="16.625" style="177" customWidth="1"/>
    <col min="13" max="13" width="16.75390625" style="177" customWidth="1"/>
    <col min="14" max="14" width="14.625" style="177" customWidth="1"/>
    <col min="15" max="15" width="10.625" style="177" customWidth="1"/>
    <col min="16" max="16" width="15.625" style="177" customWidth="1"/>
    <col min="17" max="17" width="4.625" style="177" hidden="1" customWidth="1"/>
    <col min="18" max="22" width="10.75390625" style="177" hidden="1" customWidth="1"/>
    <col min="23" max="16384" width="10.75390625" style="177" customWidth="1"/>
  </cols>
  <sheetData>
    <row r="1" spans="2:13" ht="21" customHeight="1">
      <c r="B1" s="178"/>
      <c r="C1" s="152" t="s">
        <v>157</v>
      </c>
      <c r="I1" s="152"/>
      <c r="J1" s="152"/>
      <c r="K1" s="152"/>
      <c r="M1" s="152"/>
    </row>
    <row r="2" spans="2:16" ht="21" customHeight="1">
      <c r="B2" s="180"/>
      <c r="C2" s="180"/>
      <c r="L2" s="180"/>
      <c r="M2" s="180" t="s">
        <v>0</v>
      </c>
      <c r="P2" s="153" t="s">
        <v>93</v>
      </c>
    </row>
    <row r="3" spans="1:17" ht="21" customHeight="1">
      <c r="A3" s="181"/>
      <c r="B3" s="182"/>
      <c r="C3" s="347" t="s">
        <v>132</v>
      </c>
      <c r="D3" s="348"/>
      <c r="E3" s="300" t="s">
        <v>100</v>
      </c>
      <c r="F3" s="301"/>
      <c r="G3" s="301"/>
      <c r="H3" s="301"/>
      <c r="I3" s="302"/>
      <c r="J3" s="183" t="s">
        <v>147</v>
      </c>
      <c r="K3" s="184"/>
      <c r="L3" s="185" t="s">
        <v>101</v>
      </c>
      <c r="M3" s="186"/>
      <c r="N3" s="187"/>
      <c r="O3" s="345" t="s">
        <v>95</v>
      </c>
      <c r="P3" s="311"/>
      <c r="Q3" s="9"/>
    </row>
    <row r="4" spans="1:17" ht="21" customHeight="1">
      <c r="A4" s="188"/>
      <c r="B4" s="189"/>
      <c r="C4" s="294" t="s">
        <v>80</v>
      </c>
      <c r="D4" s="287"/>
      <c r="E4" s="192" t="s">
        <v>81</v>
      </c>
      <c r="F4" s="361" t="s">
        <v>158</v>
      </c>
      <c r="G4" s="362"/>
      <c r="H4" s="363" t="s">
        <v>136</v>
      </c>
      <c r="I4" s="316"/>
      <c r="J4" s="264"/>
      <c r="K4" s="265"/>
      <c r="L4" s="264"/>
      <c r="M4" s="18"/>
      <c r="N4" s="257"/>
      <c r="O4" s="38"/>
      <c r="P4" s="21"/>
      <c r="Q4" s="22"/>
    </row>
    <row r="5" spans="1:17" ht="21" customHeight="1">
      <c r="A5" s="194" t="s">
        <v>3</v>
      </c>
      <c r="B5" s="189"/>
      <c r="C5" s="198"/>
      <c r="D5" s="34"/>
      <c r="E5" s="266"/>
      <c r="F5" s="249"/>
      <c r="G5" s="267"/>
      <c r="H5" s="20"/>
      <c r="I5" s="21"/>
      <c r="J5" s="41" t="s">
        <v>6</v>
      </c>
      <c r="K5" s="40" t="s">
        <v>8</v>
      </c>
      <c r="L5" s="41" t="s">
        <v>96</v>
      </c>
      <c r="M5" s="42" t="s">
        <v>97</v>
      </c>
      <c r="N5" s="51" t="s">
        <v>151</v>
      </c>
      <c r="O5" s="129" t="s">
        <v>6</v>
      </c>
      <c r="P5" s="40" t="s">
        <v>8</v>
      </c>
      <c r="Q5" s="22"/>
    </row>
    <row r="6" spans="1:17" ht="21" customHeight="1">
      <c r="A6" s="194" t="s">
        <v>4</v>
      </c>
      <c r="B6" s="201" t="s">
        <v>5</v>
      </c>
      <c r="C6" s="207" t="s">
        <v>6</v>
      </c>
      <c r="D6" s="208" t="s">
        <v>8</v>
      </c>
      <c r="E6" s="209" t="s">
        <v>6</v>
      </c>
      <c r="F6" s="211" t="s">
        <v>6</v>
      </c>
      <c r="G6" s="269" t="s">
        <v>8</v>
      </c>
      <c r="H6" s="212" t="s">
        <v>6</v>
      </c>
      <c r="I6" s="213" t="s">
        <v>8</v>
      </c>
      <c r="J6" s="214"/>
      <c r="K6" s="62"/>
      <c r="L6" s="214"/>
      <c r="M6" s="59"/>
      <c r="N6" s="215"/>
      <c r="O6" s="61"/>
      <c r="P6" s="62"/>
      <c r="Q6" s="63"/>
    </row>
    <row r="7" spans="1:22" ht="21" customHeight="1">
      <c r="A7" s="216">
        <v>1</v>
      </c>
      <c r="B7" s="217" t="s">
        <v>9</v>
      </c>
      <c r="C7" s="80">
        <v>18813</v>
      </c>
      <c r="D7" s="80">
        <v>196860612</v>
      </c>
      <c r="E7" s="80">
        <v>0</v>
      </c>
      <c r="F7" s="81">
        <v>33</v>
      </c>
      <c r="G7" s="81">
        <v>1351700</v>
      </c>
      <c r="H7" s="81">
        <v>0</v>
      </c>
      <c r="I7" s="81">
        <v>0</v>
      </c>
      <c r="J7" s="81">
        <v>18846</v>
      </c>
      <c r="K7" s="81">
        <v>198212312</v>
      </c>
      <c r="L7" s="81">
        <v>158125075</v>
      </c>
      <c r="M7" s="81">
        <v>6359212</v>
      </c>
      <c r="N7" s="81">
        <v>33728025</v>
      </c>
      <c r="O7" s="81">
        <v>69</v>
      </c>
      <c r="P7" s="81">
        <v>5233859</v>
      </c>
      <c r="Q7" s="40" t="s">
        <v>73</v>
      </c>
      <c r="S7" s="177" t="e">
        <f>#REF!+#REF!+#REF!-C7</f>
        <v>#REF!</v>
      </c>
      <c r="T7" s="177" t="e">
        <f>#REF!+#REF!+#REF!+#REF!-D7</f>
        <v>#REF!</v>
      </c>
      <c r="U7" s="177">
        <f aca="true" t="shared" si="0" ref="U7:U49">C7+E7+F7+H7-J7</f>
        <v>0</v>
      </c>
      <c r="V7" s="177">
        <f aca="true" t="shared" si="1" ref="V7:V49">D7+G7+I7-K7</f>
        <v>0</v>
      </c>
    </row>
    <row r="8" spans="1:22" ht="21" customHeight="1">
      <c r="A8" s="218">
        <v>2</v>
      </c>
      <c r="B8" s="202" t="s">
        <v>10</v>
      </c>
      <c r="C8" s="81">
        <v>6122</v>
      </c>
      <c r="D8" s="81">
        <v>81155676</v>
      </c>
      <c r="E8" s="81">
        <v>0</v>
      </c>
      <c r="F8" s="81">
        <v>3</v>
      </c>
      <c r="G8" s="81">
        <v>74635</v>
      </c>
      <c r="H8" s="81">
        <v>0</v>
      </c>
      <c r="I8" s="81">
        <v>0</v>
      </c>
      <c r="J8" s="81">
        <v>6125</v>
      </c>
      <c r="K8" s="81">
        <v>81230311</v>
      </c>
      <c r="L8" s="81">
        <v>64916344</v>
      </c>
      <c r="M8" s="81">
        <v>4425906</v>
      </c>
      <c r="N8" s="81">
        <v>11888061</v>
      </c>
      <c r="O8" s="81">
        <v>28</v>
      </c>
      <c r="P8" s="81">
        <v>4045695</v>
      </c>
      <c r="Q8" s="40" t="s">
        <v>11</v>
      </c>
      <c r="S8" s="177" t="e">
        <f>#REF!+#REF!+#REF!-C8</f>
        <v>#REF!</v>
      </c>
      <c r="T8" s="177" t="e">
        <f>#REF!+#REF!+#REF!+#REF!-D8</f>
        <v>#REF!</v>
      </c>
      <c r="U8" s="177">
        <f t="shared" si="0"/>
        <v>0</v>
      </c>
      <c r="V8" s="177">
        <f t="shared" si="1"/>
        <v>0</v>
      </c>
    </row>
    <row r="9" spans="1:22" ht="21" customHeight="1">
      <c r="A9" s="218">
        <v>3</v>
      </c>
      <c r="B9" s="202" t="s">
        <v>12</v>
      </c>
      <c r="C9" s="81">
        <v>9113</v>
      </c>
      <c r="D9" s="81">
        <v>95344190</v>
      </c>
      <c r="E9" s="81">
        <v>0</v>
      </c>
      <c r="F9" s="81">
        <v>21</v>
      </c>
      <c r="G9" s="81">
        <v>695890</v>
      </c>
      <c r="H9" s="81">
        <v>0</v>
      </c>
      <c r="I9" s="81">
        <v>0</v>
      </c>
      <c r="J9" s="81">
        <v>9134</v>
      </c>
      <c r="K9" s="81">
        <v>96040080</v>
      </c>
      <c r="L9" s="81">
        <v>76565613</v>
      </c>
      <c r="M9" s="81">
        <v>4634211</v>
      </c>
      <c r="N9" s="81">
        <v>14840256</v>
      </c>
      <c r="O9" s="81">
        <v>34</v>
      </c>
      <c r="P9" s="81">
        <v>1195276</v>
      </c>
      <c r="Q9" s="40" t="s">
        <v>13</v>
      </c>
      <c r="S9" s="177" t="e">
        <f>#REF!+#REF!+#REF!-C9</f>
        <v>#REF!</v>
      </c>
      <c r="T9" s="177" t="e">
        <f>#REF!+#REF!+#REF!+#REF!-D9</f>
        <v>#REF!</v>
      </c>
      <c r="U9" s="177">
        <f t="shared" si="0"/>
        <v>0</v>
      </c>
      <c r="V9" s="177">
        <f t="shared" si="1"/>
        <v>0</v>
      </c>
    </row>
    <row r="10" spans="1:22" ht="21" customHeight="1">
      <c r="A10" s="218">
        <v>4</v>
      </c>
      <c r="B10" s="202" t="s">
        <v>14</v>
      </c>
      <c r="C10" s="81">
        <v>7154</v>
      </c>
      <c r="D10" s="81">
        <v>76828138</v>
      </c>
      <c r="E10" s="81">
        <v>0</v>
      </c>
      <c r="F10" s="81">
        <v>4</v>
      </c>
      <c r="G10" s="81">
        <v>91844</v>
      </c>
      <c r="H10" s="81">
        <v>0</v>
      </c>
      <c r="I10" s="81">
        <v>0</v>
      </c>
      <c r="J10" s="81">
        <v>7158</v>
      </c>
      <c r="K10" s="81">
        <v>76919982</v>
      </c>
      <c r="L10" s="81">
        <v>61452516</v>
      </c>
      <c r="M10" s="81">
        <v>3079977</v>
      </c>
      <c r="N10" s="81">
        <v>12387489</v>
      </c>
      <c r="O10" s="81">
        <v>23</v>
      </c>
      <c r="P10" s="81">
        <v>3116862</v>
      </c>
      <c r="Q10" s="40" t="s">
        <v>15</v>
      </c>
      <c r="S10" s="177" t="e">
        <f>#REF!+#REF!+#REF!-C10</f>
        <v>#REF!</v>
      </c>
      <c r="T10" s="177" t="e">
        <f>#REF!+#REF!+#REF!+#REF!-D10</f>
        <v>#REF!</v>
      </c>
      <c r="U10" s="177">
        <f t="shared" si="0"/>
        <v>0</v>
      </c>
      <c r="V10" s="177">
        <f t="shared" si="1"/>
        <v>0</v>
      </c>
    </row>
    <row r="11" spans="1:22" ht="21" customHeight="1">
      <c r="A11" s="218">
        <v>5</v>
      </c>
      <c r="B11" s="202" t="s">
        <v>16</v>
      </c>
      <c r="C11" s="81">
        <v>3385</v>
      </c>
      <c r="D11" s="81">
        <v>37678620</v>
      </c>
      <c r="E11" s="81">
        <v>0</v>
      </c>
      <c r="F11" s="81">
        <v>10</v>
      </c>
      <c r="G11" s="81">
        <v>68560</v>
      </c>
      <c r="H11" s="81">
        <v>0</v>
      </c>
      <c r="I11" s="81">
        <v>0</v>
      </c>
      <c r="J11" s="81">
        <v>3395</v>
      </c>
      <c r="K11" s="81">
        <v>37747180</v>
      </c>
      <c r="L11" s="81">
        <v>30131398</v>
      </c>
      <c r="M11" s="81">
        <v>-179334</v>
      </c>
      <c r="N11" s="81">
        <v>7795116</v>
      </c>
      <c r="O11" s="81">
        <v>18</v>
      </c>
      <c r="P11" s="81">
        <v>1420976</v>
      </c>
      <c r="Q11" s="220" t="s">
        <v>17</v>
      </c>
      <c r="S11" s="177" t="e">
        <f>#REF!+#REF!+#REF!-C11</f>
        <v>#REF!</v>
      </c>
      <c r="T11" s="177" t="e">
        <f>#REF!+#REF!+#REF!+#REF!-D11</f>
        <v>#REF!</v>
      </c>
      <c r="U11" s="177">
        <f t="shared" si="0"/>
        <v>0</v>
      </c>
      <c r="V11" s="177">
        <f t="shared" si="1"/>
        <v>0</v>
      </c>
    </row>
    <row r="12" spans="1:22" ht="21" customHeight="1">
      <c r="A12" s="216">
        <v>6</v>
      </c>
      <c r="B12" s="217" t="s">
        <v>18</v>
      </c>
      <c r="C12" s="80">
        <v>3465</v>
      </c>
      <c r="D12" s="80">
        <v>28099034</v>
      </c>
      <c r="E12" s="80">
        <v>0</v>
      </c>
      <c r="F12" s="80">
        <v>4</v>
      </c>
      <c r="G12" s="80">
        <v>34825</v>
      </c>
      <c r="H12" s="80">
        <v>0</v>
      </c>
      <c r="I12" s="80">
        <v>0</v>
      </c>
      <c r="J12" s="80">
        <v>3469</v>
      </c>
      <c r="K12" s="80">
        <v>28133859</v>
      </c>
      <c r="L12" s="80">
        <v>22483172</v>
      </c>
      <c r="M12" s="80">
        <v>-928428</v>
      </c>
      <c r="N12" s="80">
        <v>6579115</v>
      </c>
      <c r="O12" s="80">
        <v>10</v>
      </c>
      <c r="P12" s="80">
        <v>891971</v>
      </c>
      <c r="Q12" s="40" t="s">
        <v>19</v>
      </c>
      <c r="S12" s="177" t="e">
        <f>#REF!+#REF!+#REF!-C12</f>
        <v>#REF!</v>
      </c>
      <c r="T12" s="177" t="e">
        <f>#REF!+#REF!+#REF!+#REF!-D12</f>
        <v>#REF!</v>
      </c>
      <c r="U12" s="177">
        <f t="shared" si="0"/>
        <v>0</v>
      </c>
      <c r="V12" s="177">
        <f t="shared" si="1"/>
        <v>0</v>
      </c>
    </row>
    <row r="13" spans="1:22" ht="21" customHeight="1">
      <c r="A13" s="218">
        <v>7</v>
      </c>
      <c r="B13" s="202" t="s">
        <v>20</v>
      </c>
      <c r="C13" s="81">
        <v>2701</v>
      </c>
      <c r="D13" s="81">
        <v>23308500</v>
      </c>
      <c r="E13" s="81">
        <v>0</v>
      </c>
      <c r="F13" s="81">
        <v>2</v>
      </c>
      <c r="G13" s="81">
        <v>55535</v>
      </c>
      <c r="H13" s="81">
        <v>0</v>
      </c>
      <c r="I13" s="81">
        <v>0</v>
      </c>
      <c r="J13" s="81">
        <v>2703</v>
      </c>
      <c r="K13" s="81">
        <v>23364035</v>
      </c>
      <c r="L13" s="81">
        <v>18641694</v>
      </c>
      <c r="M13" s="81">
        <v>420355</v>
      </c>
      <c r="N13" s="81">
        <v>4301986</v>
      </c>
      <c r="O13" s="81">
        <v>10</v>
      </c>
      <c r="P13" s="81">
        <v>329863</v>
      </c>
      <c r="Q13" s="40" t="s">
        <v>21</v>
      </c>
      <c r="S13" s="177" t="e">
        <f>#REF!+#REF!+#REF!-C13</f>
        <v>#REF!</v>
      </c>
      <c r="T13" s="177" t="e">
        <f>#REF!+#REF!+#REF!+#REF!-D13</f>
        <v>#REF!</v>
      </c>
      <c r="U13" s="177">
        <f t="shared" si="0"/>
        <v>0</v>
      </c>
      <c r="V13" s="177">
        <f t="shared" si="1"/>
        <v>0</v>
      </c>
    </row>
    <row r="14" spans="1:22" ht="21" customHeight="1">
      <c r="A14" s="218">
        <v>8</v>
      </c>
      <c r="B14" s="202" t="s">
        <v>22</v>
      </c>
      <c r="C14" s="81">
        <v>2562</v>
      </c>
      <c r="D14" s="81">
        <v>40034372</v>
      </c>
      <c r="E14" s="81">
        <v>0</v>
      </c>
      <c r="F14" s="81">
        <v>7</v>
      </c>
      <c r="G14" s="81">
        <v>55615</v>
      </c>
      <c r="H14" s="81">
        <v>0</v>
      </c>
      <c r="I14" s="81">
        <v>0</v>
      </c>
      <c r="J14" s="81">
        <v>2569</v>
      </c>
      <c r="K14" s="81">
        <v>40089987</v>
      </c>
      <c r="L14" s="81">
        <v>31807200</v>
      </c>
      <c r="M14" s="81">
        <v>3572971</v>
      </c>
      <c r="N14" s="81">
        <v>4709816</v>
      </c>
      <c r="O14" s="81">
        <v>20</v>
      </c>
      <c r="P14" s="81">
        <v>3883529</v>
      </c>
      <c r="Q14" s="40" t="s">
        <v>23</v>
      </c>
      <c r="S14" s="177" t="e">
        <f>#REF!+#REF!+#REF!-C14</f>
        <v>#REF!</v>
      </c>
      <c r="T14" s="177" t="e">
        <f>#REF!+#REF!+#REF!+#REF!-D14</f>
        <v>#REF!</v>
      </c>
      <c r="U14" s="177">
        <f t="shared" si="0"/>
        <v>0</v>
      </c>
      <c r="V14" s="177">
        <f t="shared" si="1"/>
        <v>0</v>
      </c>
    </row>
    <row r="15" spans="1:22" ht="21" customHeight="1">
      <c r="A15" s="218">
        <v>9</v>
      </c>
      <c r="B15" s="202" t="s">
        <v>24</v>
      </c>
      <c r="C15" s="81">
        <v>2626</v>
      </c>
      <c r="D15" s="81">
        <v>31244878</v>
      </c>
      <c r="E15" s="81">
        <v>0</v>
      </c>
      <c r="F15" s="81">
        <v>5</v>
      </c>
      <c r="G15" s="81">
        <v>76460</v>
      </c>
      <c r="H15" s="81">
        <v>0</v>
      </c>
      <c r="I15" s="81">
        <v>0</v>
      </c>
      <c r="J15" s="81">
        <v>2631</v>
      </c>
      <c r="K15" s="81">
        <v>31321338</v>
      </c>
      <c r="L15" s="81">
        <v>25037648</v>
      </c>
      <c r="M15" s="81">
        <v>1618816</v>
      </c>
      <c r="N15" s="81">
        <v>4664874</v>
      </c>
      <c r="O15" s="81">
        <v>9</v>
      </c>
      <c r="P15" s="81">
        <v>1609324</v>
      </c>
      <c r="Q15" s="40" t="s">
        <v>25</v>
      </c>
      <c r="S15" s="177" t="e">
        <f>#REF!+#REF!+#REF!-C15</f>
        <v>#REF!</v>
      </c>
      <c r="T15" s="177" t="e">
        <f>#REF!+#REF!+#REF!+#REF!-D15</f>
        <v>#REF!</v>
      </c>
      <c r="U15" s="177">
        <f t="shared" si="0"/>
        <v>0</v>
      </c>
      <c r="V15" s="177">
        <f t="shared" si="1"/>
        <v>0</v>
      </c>
    </row>
    <row r="16" spans="1:22" ht="21" customHeight="1">
      <c r="A16" s="218">
        <v>10</v>
      </c>
      <c r="B16" s="202" t="s">
        <v>26</v>
      </c>
      <c r="C16" s="82">
        <v>5772</v>
      </c>
      <c r="D16" s="82">
        <v>56245270</v>
      </c>
      <c r="E16" s="82">
        <v>0</v>
      </c>
      <c r="F16" s="82">
        <v>6</v>
      </c>
      <c r="G16" s="82">
        <v>83141</v>
      </c>
      <c r="H16" s="82">
        <v>0</v>
      </c>
      <c r="I16" s="82">
        <v>0</v>
      </c>
      <c r="J16" s="82">
        <v>5778</v>
      </c>
      <c r="K16" s="82">
        <v>56328411</v>
      </c>
      <c r="L16" s="82">
        <v>44958268</v>
      </c>
      <c r="M16" s="82">
        <v>1391526</v>
      </c>
      <c r="N16" s="82">
        <v>9978617</v>
      </c>
      <c r="O16" s="82">
        <v>19</v>
      </c>
      <c r="P16" s="82">
        <v>1171377</v>
      </c>
      <c r="Q16" s="220" t="s">
        <v>27</v>
      </c>
      <c r="S16" s="177" t="e">
        <f>#REF!+#REF!+#REF!-C16</f>
        <v>#REF!</v>
      </c>
      <c r="T16" s="177" t="e">
        <f>#REF!+#REF!+#REF!+#REF!-D16</f>
        <v>#REF!</v>
      </c>
      <c r="U16" s="177">
        <f t="shared" si="0"/>
        <v>0</v>
      </c>
      <c r="V16" s="177">
        <f t="shared" si="1"/>
        <v>0</v>
      </c>
    </row>
    <row r="17" spans="1:22" ht="21" customHeight="1">
      <c r="A17" s="216">
        <v>11</v>
      </c>
      <c r="B17" s="217" t="s">
        <v>28</v>
      </c>
      <c r="C17" s="81">
        <v>4548</v>
      </c>
      <c r="D17" s="81">
        <v>60080940</v>
      </c>
      <c r="E17" s="81">
        <v>0</v>
      </c>
      <c r="F17" s="81">
        <v>9</v>
      </c>
      <c r="G17" s="81">
        <v>97803</v>
      </c>
      <c r="H17" s="81">
        <v>0</v>
      </c>
      <c r="I17" s="81">
        <v>0</v>
      </c>
      <c r="J17" s="81">
        <v>4557</v>
      </c>
      <c r="K17" s="81">
        <v>60178743</v>
      </c>
      <c r="L17" s="81">
        <v>47929248</v>
      </c>
      <c r="M17" s="81">
        <v>1343051</v>
      </c>
      <c r="N17" s="81">
        <v>10906444</v>
      </c>
      <c r="O17" s="81">
        <v>24</v>
      </c>
      <c r="P17" s="81">
        <v>1773831</v>
      </c>
      <c r="Q17" s="40" t="s">
        <v>29</v>
      </c>
      <c r="S17" s="177" t="e">
        <f>#REF!+#REF!+#REF!-C17</f>
        <v>#REF!</v>
      </c>
      <c r="T17" s="177" t="e">
        <f>#REF!+#REF!+#REF!+#REF!-D17</f>
        <v>#REF!</v>
      </c>
      <c r="U17" s="177">
        <f t="shared" si="0"/>
        <v>0</v>
      </c>
      <c r="V17" s="177">
        <f t="shared" si="1"/>
        <v>0</v>
      </c>
    </row>
    <row r="18" spans="1:22" ht="21" customHeight="1">
      <c r="A18" s="218">
        <v>12</v>
      </c>
      <c r="B18" s="202" t="s">
        <v>30</v>
      </c>
      <c r="C18" s="81">
        <v>2021</v>
      </c>
      <c r="D18" s="81">
        <v>16069860</v>
      </c>
      <c r="E18" s="81">
        <v>0</v>
      </c>
      <c r="F18" s="81">
        <v>2</v>
      </c>
      <c r="G18" s="81">
        <v>10900</v>
      </c>
      <c r="H18" s="81">
        <v>0</v>
      </c>
      <c r="I18" s="81">
        <v>0</v>
      </c>
      <c r="J18" s="81">
        <v>2023</v>
      </c>
      <c r="K18" s="81">
        <v>16080760</v>
      </c>
      <c r="L18" s="81">
        <v>12845102</v>
      </c>
      <c r="M18" s="81">
        <v>283747</v>
      </c>
      <c r="N18" s="81">
        <v>2951911</v>
      </c>
      <c r="O18" s="81">
        <v>6</v>
      </c>
      <c r="P18" s="81">
        <v>267049</v>
      </c>
      <c r="Q18" s="40" t="s">
        <v>31</v>
      </c>
      <c r="S18" s="177" t="e">
        <f>#REF!+#REF!+#REF!-C18</f>
        <v>#REF!</v>
      </c>
      <c r="T18" s="177" t="e">
        <f>#REF!+#REF!+#REF!+#REF!-D18</f>
        <v>#REF!</v>
      </c>
      <c r="U18" s="177">
        <f t="shared" si="0"/>
        <v>0</v>
      </c>
      <c r="V18" s="177">
        <f t="shared" si="1"/>
        <v>0</v>
      </c>
    </row>
    <row r="19" spans="1:22" ht="21" customHeight="1">
      <c r="A19" s="218">
        <v>13</v>
      </c>
      <c r="B19" s="202" t="s">
        <v>32</v>
      </c>
      <c r="C19" s="81">
        <v>2449</v>
      </c>
      <c r="D19" s="81">
        <v>27905816</v>
      </c>
      <c r="E19" s="81">
        <v>0</v>
      </c>
      <c r="F19" s="81">
        <v>27</v>
      </c>
      <c r="G19" s="81">
        <v>248069</v>
      </c>
      <c r="H19" s="81">
        <v>0</v>
      </c>
      <c r="I19" s="81">
        <v>0</v>
      </c>
      <c r="J19" s="81">
        <v>2476</v>
      </c>
      <c r="K19" s="81">
        <v>28153885</v>
      </c>
      <c r="L19" s="81">
        <v>22508780</v>
      </c>
      <c r="M19" s="81">
        <v>924787</v>
      </c>
      <c r="N19" s="81">
        <v>4720318</v>
      </c>
      <c r="O19" s="81">
        <v>7</v>
      </c>
      <c r="P19" s="81">
        <v>870021</v>
      </c>
      <c r="Q19" s="40" t="s">
        <v>33</v>
      </c>
      <c r="S19" s="177" t="e">
        <f>#REF!+#REF!+#REF!-C19</f>
        <v>#REF!</v>
      </c>
      <c r="T19" s="177" t="e">
        <f>#REF!+#REF!+#REF!+#REF!-D19</f>
        <v>#REF!</v>
      </c>
      <c r="U19" s="177">
        <f t="shared" si="0"/>
        <v>0</v>
      </c>
      <c r="V19" s="177">
        <f t="shared" si="1"/>
        <v>0</v>
      </c>
    </row>
    <row r="20" spans="1:22" ht="21" customHeight="1">
      <c r="A20" s="188"/>
      <c r="B20" s="202" t="s">
        <v>34</v>
      </c>
      <c r="C20" s="221">
        <v>70731</v>
      </c>
      <c r="D20" s="221">
        <v>770855906</v>
      </c>
      <c r="E20" s="221">
        <v>0</v>
      </c>
      <c r="F20" s="221">
        <v>133</v>
      </c>
      <c r="G20" s="221">
        <v>2944977</v>
      </c>
      <c r="H20" s="221">
        <v>0</v>
      </c>
      <c r="I20" s="221">
        <v>0</v>
      </c>
      <c r="J20" s="221">
        <v>70864</v>
      </c>
      <c r="K20" s="221">
        <v>773800883</v>
      </c>
      <c r="L20" s="221">
        <v>617402058</v>
      </c>
      <c r="M20" s="221">
        <v>26946797</v>
      </c>
      <c r="N20" s="221">
        <v>129452028</v>
      </c>
      <c r="O20" s="221">
        <v>277</v>
      </c>
      <c r="P20" s="221">
        <v>25809633</v>
      </c>
      <c r="Q20" s="40" t="s">
        <v>140</v>
      </c>
      <c r="S20" s="177" t="e">
        <f>#REF!+#REF!+#REF!-C20</f>
        <v>#REF!</v>
      </c>
      <c r="T20" s="177" t="e">
        <f>#REF!+#REF!+#REF!+#REF!-D20</f>
        <v>#REF!</v>
      </c>
      <c r="U20" s="177">
        <f t="shared" si="0"/>
        <v>0</v>
      </c>
      <c r="V20" s="177">
        <f t="shared" si="1"/>
        <v>0</v>
      </c>
    </row>
    <row r="21" spans="1:22" ht="21" customHeight="1">
      <c r="A21" s="188"/>
      <c r="B21" s="174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16"/>
      <c r="S21" s="177" t="e">
        <f>#REF!+#REF!+#REF!-C21</f>
        <v>#REF!</v>
      </c>
      <c r="T21" s="177" t="e">
        <f>#REF!+#REF!+#REF!+#REF!-D21</f>
        <v>#REF!</v>
      </c>
      <c r="U21" s="177">
        <f t="shared" si="0"/>
        <v>0</v>
      </c>
      <c r="V21" s="177">
        <f t="shared" si="1"/>
        <v>0</v>
      </c>
    </row>
    <row r="22" spans="1:22" ht="21" customHeight="1">
      <c r="A22" s="218">
        <v>14</v>
      </c>
      <c r="B22" s="202" t="s">
        <v>35</v>
      </c>
      <c r="C22" s="81">
        <v>856</v>
      </c>
      <c r="D22" s="81">
        <v>7359900</v>
      </c>
      <c r="E22" s="81">
        <v>0</v>
      </c>
      <c r="F22" s="81">
        <v>3</v>
      </c>
      <c r="G22" s="81">
        <v>40940</v>
      </c>
      <c r="H22" s="81">
        <v>0</v>
      </c>
      <c r="I22" s="81">
        <v>0</v>
      </c>
      <c r="J22" s="81">
        <v>859</v>
      </c>
      <c r="K22" s="81">
        <v>7400840</v>
      </c>
      <c r="L22" s="81">
        <v>5910220</v>
      </c>
      <c r="M22" s="81">
        <v>105912</v>
      </c>
      <c r="N22" s="81">
        <v>1384708</v>
      </c>
      <c r="O22" s="81">
        <v>3</v>
      </c>
      <c r="P22" s="81">
        <v>84822</v>
      </c>
      <c r="Q22" s="40" t="s">
        <v>36</v>
      </c>
      <c r="S22" s="177" t="e">
        <f>#REF!+#REF!+#REF!-C22</f>
        <v>#REF!</v>
      </c>
      <c r="T22" s="177" t="e">
        <f>#REF!+#REF!+#REF!+#REF!-D22</f>
        <v>#REF!</v>
      </c>
      <c r="U22" s="177">
        <f t="shared" si="0"/>
        <v>0</v>
      </c>
      <c r="V22" s="177">
        <f t="shared" si="1"/>
        <v>0</v>
      </c>
    </row>
    <row r="23" spans="1:22" ht="21" customHeight="1">
      <c r="A23" s="218">
        <v>15</v>
      </c>
      <c r="B23" s="225" t="s">
        <v>37</v>
      </c>
      <c r="C23" s="81">
        <v>660</v>
      </c>
      <c r="D23" s="81">
        <v>5884424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660</v>
      </c>
      <c r="K23" s="81">
        <v>5884424</v>
      </c>
      <c r="L23" s="81">
        <v>4704012</v>
      </c>
      <c r="M23" s="81">
        <v>-260576</v>
      </c>
      <c r="N23" s="81">
        <v>1440988</v>
      </c>
      <c r="O23" s="81">
        <v>0</v>
      </c>
      <c r="P23" s="81">
        <v>0</v>
      </c>
      <c r="Q23" s="220" t="s">
        <v>74</v>
      </c>
      <c r="S23" s="177" t="e">
        <f>#REF!+#REF!+#REF!-C23</f>
        <v>#REF!</v>
      </c>
      <c r="T23" s="177" t="e">
        <f>#REF!+#REF!+#REF!+#REF!-D23</f>
        <v>#REF!</v>
      </c>
      <c r="U23" s="177">
        <f t="shared" si="0"/>
        <v>0</v>
      </c>
      <c r="V23" s="177">
        <f t="shared" si="1"/>
        <v>0</v>
      </c>
    </row>
    <row r="24" spans="1:22" ht="21" customHeight="1">
      <c r="A24" s="216">
        <v>16</v>
      </c>
      <c r="B24" s="217" t="s">
        <v>38</v>
      </c>
      <c r="C24" s="80">
        <v>741</v>
      </c>
      <c r="D24" s="80">
        <v>4057230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741</v>
      </c>
      <c r="K24" s="80">
        <v>4057230</v>
      </c>
      <c r="L24" s="80">
        <v>3245784</v>
      </c>
      <c r="M24" s="80">
        <v>-218540</v>
      </c>
      <c r="N24" s="80">
        <v>1029986</v>
      </c>
      <c r="O24" s="80">
        <v>0</v>
      </c>
      <c r="P24" s="80">
        <v>0</v>
      </c>
      <c r="Q24" s="40" t="s">
        <v>75</v>
      </c>
      <c r="S24" s="177" t="e">
        <f>#REF!+#REF!+#REF!-C24</f>
        <v>#REF!</v>
      </c>
      <c r="T24" s="177" t="e">
        <f>#REF!+#REF!+#REF!+#REF!-D24</f>
        <v>#REF!</v>
      </c>
      <c r="U24" s="177">
        <f t="shared" si="0"/>
        <v>0</v>
      </c>
      <c r="V24" s="177">
        <f t="shared" si="1"/>
        <v>0</v>
      </c>
    </row>
    <row r="25" spans="1:22" ht="21" customHeight="1">
      <c r="A25" s="218">
        <v>17</v>
      </c>
      <c r="B25" s="225" t="s">
        <v>39</v>
      </c>
      <c r="C25" s="81">
        <v>499</v>
      </c>
      <c r="D25" s="81">
        <v>3890830</v>
      </c>
      <c r="E25" s="81">
        <v>0</v>
      </c>
      <c r="F25" s="81">
        <v>1</v>
      </c>
      <c r="G25" s="81">
        <v>5735</v>
      </c>
      <c r="H25" s="81">
        <v>0</v>
      </c>
      <c r="I25" s="81">
        <v>0</v>
      </c>
      <c r="J25" s="81">
        <v>500</v>
      </c>
      <c r="K25" s="81">
        <v>3896565</v>
      </c>
      <c r="L25" s="81">
        <v>3110100</v>
      </c>
      <c r="M25" s="81">
        <v>-17203</v>
      </c>
      <c r="N25" s="81">
        <v>803668</v>
      </c>
      <c r="O25" s="81">
        <v>2</v>
      </c>
      <c r="P25" s="81">
        <v>68800</v>
      </c>
      <c r="Q25" s="40" t="s">
        <v>40</v>
      </c>
      <c r="S25" s="177" t="e">
        <f>#REF!+#REF!+#REF!-C25</f>
        <v>#REF!</v>
      </c>
      <c r="T25" s="177" t="e">
        <f>#REF!+#REF!+#REF!+#REF!-D25</f>
        <v>#REF!</v>
      </c>
      <c r="U25" s="177">
        <f t="shared" si="0"/>
        <v>0</v>
      </c>
      <c r="V25" s="177">
        <f t="shared" si="1"/>
        <v>0</v>
      </c>
    </row>
    <row r="26" spans="1:22" ht="21" customHeight="1">
      <c r="A26" s="218">
        <v>18</v>
      </c>
      <c r="B26" s="225" t="s">
        <v>41</v>
      </c>
      <c r="C26" s="81">
        <v>85</v>
      </c>
      <c r="D26" s="81">
        <v>500750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85</v>
      </c>
      <c r="K26" s="81">
        <v>500750</v>
      </c>
      <c r="L26" s="81">
        <v>400600</v>
      </c>
      <c r="M26" s="81">
        <v>-3086</v>
      </c>
      <c r="N26" s="81">
        <v>103236</v>
      </c>
      <c r="O26" s="81">
        <v>0</v>
      </c>
      <c r="P26" s="81">
        <v>0</v>
      </c>
      <c r="Q26" s="40" t="s">
        <v>42</v>
      </c>
      <c r="S26" s="177" t="e">
        <f>#REF!+#REF!+#REF!-C26</f>
        <v>#REF!</v>
      </c>
      <c r="T26" s="177" t="e">
        <f>#REF!+#REF!+#REF!+#REF!-D26</f>
        <v>#REF!</v>
      </c>
      <c r="U26" s="177">
        <f t="shared" si="0"/>
        <v>0</v>
      </c>
      <c r="V26" s="177">
        <f t="shared" si="1"/>
        <v>0</v>
      </c>
    </row>
    <row r="27" spans="1:22" ht="21" customHeight="1">
      <c r="A27" s="218">
        <v>19</v>
      </c>
      <c r="B27" s="225" t="s">
        <v>43</v>
      </c>
      <c r="C27" s="81">
        <v>1753</v>
      </c>
      <c r="D27" s="81">
        <v>12648604</v>
      </c>
      <c r="E27" s="81">
        <v>0</v>
      </c>
      <c r="F27" s="81">
        <v>5</v>
      </c>
      <c r="G27" s="81">
        <v>43690</v>
      </c>
      <c r="H27" s="81">
        <v>0</v>
      </c>
      <c r="I27" s="81">
        <v>0</v>
      </c>
      <c r="J27" s="81">
        <v>1758</v>
      </c>
      <c r="K27" s="81">
        <v>12692294</v>
      </c>
      <c r="L27" s="81">
        <v>10145244</v>
      </c>
      <c r="M27" s="81">
        <v>128971</v>
      </c>
      <c r="N27" s="81">
        <v>2418079</v>
      </c>
      <c r="O27" s="81">
        <v>3</v>
      </c>
      <c r="P27" s="81">
        <v>128971</v>
      </c>
      <c r="Q27" s="40" t="s">
        <v>44</v>
      </c>
      <c r="S27" s="177" t="e">
        <f>#REF!+#REF!+#REF!-C27</f>
        <v>#REF!</v>
      </c>
      <c r="T27" s="177" t="e">
        <f>#REF!+#REF!+#REF!+#REF!-D27</f>
        <v>#REF!</v>
      </c>
      <c r="U27" s="177">
        <f t="shared" si="0"/>
        <v>0</v>
      </c>
      <c r="V27" s="177">
        <f t="shared" si="1"/>
        <v>0</v>
      </c>
    </row>
    <row r="28" spans="1:22" ht="21" customHeight="1">
      <c r="A28" s="218">
        <v>20</v>
      </c>
      <c r="B28" s="225" t="s">
        <v>45</v>
      </c>
      <c r="C28" s="81">
        <v>668</v>
      </c>
      <c r="D28" s="81">
        <v>4314150</v>
      </c>
      <c r="E28" s="81">
        <v>0</v>
      </c>
      <c r="F28" s="82">
        <v>1</v>
      </c>
      <c r="G28" s="82">
        <v>18500</v>
      </c>
      <c r="H28" s="82">
        <v>0</v>
      </c>
      <c r="I28" s="82">
        <v>0</v>
      </c>
      <c r="J28" s="82">
        <v>669</v>
      </c>
      <c r="K28" s="82">
        <v>4332650</v>
      </c>
      <c r="L28" s="82">
        <v>3459128</v>
      </c>
      <c r="M28" s="82">
        <v>28960</v>
      </c>
      <c r="N28" s="82">
        <v>844562</v>
      </c>
      <c r="O28" s="82">
        <v>0</v>
      </c>
      <c r="P28" s="82">
        <v>0</v>
      </c>
      <c r="Q28" s="220" t="s">
        <v>76</v>
      </c>
      <c r="S28" s="177" t="e">
        <f>#REF!+#REF!+#REF!-C28</f>
        <v>#REF!</v>
      </c>
      <c r="T28" s="177" t="e">
        <f>#REF!+#REF!+#REF!+#REF!-D28</f>
        <v>#REF!</v>
      </c>
      <c r="U28" s="177">
        <f t="shared" si="0"/>
        <v>0</v>
      </c>
      <c r="V28" s="177">
        <f t="shared" si="1"/>
        <v>0</v>
      </c>
    </row>
    <row r="29" spans="1:22" ht="21" customHeight="1">
      <c r="A29" s="216">
        <v>21</v>
      </c>
      <c r="B29" s="217" t="s">
        <v>46</v>
      </c>
      <c r="C29" s="80">
        <v>378</v>
      </c>
      <c r="D29" s="80">
        <v>4337120</v>
      </c>
      <c r="E29" s="80">
        <v>0</v>
      </c>
      <c r="F29" s="81">
        <v>1</v>
      </c>
      <c r="G29" s="81">
        <v>6760</v>
      </c>
      <c r="H29" s="81">
        <v>0</v>
      </c>
      <c r="I29" s="81">
        <v>0</v>
      </c>
      <c r="J29" s="81">
        <v>379</v>
      </c>
      <c r="K29" s="81">
        <v>4343880</v>
      </c>
      <c r="L29" s="81">
        <v>3452416</v>
      </c>
      <c r="M29" s="81">
        <v>175356</v>
      </c>
      <c r="N29" s="81">
        <v>716108</v>
      </c>
      <c r="O29" s="81">
        <v>4</v>
      </c>
      <c r="P29" s="81">
        <v>139716</v>
      </c>
      <c r="Q29" s="40" t="s">
        <v>47</v>
      </c>
      <c r="S29" s="177" t="e">
        <f>#REF!+#REF!+#REF!-C29</f>
        <v>#REF!</v>
      </c>
      <c r="T29" s="177" t="e">
        <f>#REF!+#REF!+#REF!+#REF!-D29</f>
        <v>#REF!</v>
      </c>
      <c r="U29" s="177">
        <f t="shared" si="0"/>
        <v>0</v>
      </c>
      <c r="V29" s="177">
        <f t="shared" si="1"/>
        <v>0</v>
      </c>
    </row>
    <row r="30" spans="1:22" ht="21" customHeight="1">
      <c r="A30" s="218">
        <v>22</v>
      </c>
      <c r="B30" s="225" t="s">
        <v>48</v>
      </c>
      <c r="C30" s="81">
        <v>422</v>
      </c>
      <c r="D30" s="81">
        <v>2399820</v>
      </c>
      <c r="E30" s="81">
        <v>0</v>
      </c>
      <c r="F30" s="81">
        <v>1</v>
      </c>
      <c r="G30" s="81">
        <v>12960</v>
      </c>
      <c r="H30" s="81">
        <v>0</v>
      </c>
      <c r="I30" s="81">
        <v>0</v>
      </c>
      <c r="J30" s="81">
        <v>423</v>
      </c>
      <c r="K30" s="81">
        <v>2412780</v>
      </c>
      <c r="L30" s="81">
        <v>1928842</v>
      </c>
      <c r="M30" s="81">
        <v>5248</v>
      </c>
      <c r="N30" s="81">
        <v>478690</v>
      </c>
      <c r="O30" s="81">
        <v>0</v>
      </c>
      <c r="P30" s="81">
        <v>0</v>
      </c>
      <c r="Q30" s="40" t="s">
        <v>77</v>
      </c>
      <c r="S30" s="177" t="e">
        <f>#REF!+#REF!+#REF!-C30</f>
        <v>#REF!</v>
      </c>
      <c r="T30" s="177" t="e">
        <f>#REF!+#REF!+#REF!+#REF!-D30</f>
        <v>#REF!</v>
      </c>
      <c r="U30" s="177">
        <f t="shared" si="0"/>
        <v>0</v>
      </c>
      <c r="V30" s="177">
        <f t="shared" si="1"/>
        <v>0</v>
      </c>
    </row>
    <row r="31" spans="1:22" ht="21" customHeight="1">
      <c r="A31" s="218">
        <v>27</v>
      </c>
      <c r="B31" s="225" t="s">
        <v>49</v>
      </c>
      <c r="C31" s="81">
        <v>586</v>
      </c>
      <c r="D31" s="81">
        <v>4687190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586</v>
      </c>
      <c r="K31" s="81">
        <v>4687190</v>
      </c>
      <c r="L31" s="81">
        <v>3734712</v>
      </c>
      <c r="M31" s="81">
        <v>48216</v>
      </c>
      <c r="N31" s="81">
        <v>904262</v>
      </c>
      <c r="O31" s="81">
        <v>2</v>
      </c>
      <c r="P31" s="81">
        <v>24068</v>
      </c>
      <c r="Q31" s="40" t="s">
        <v>50</v>
      </c>
      <c r="S31" s="177" t="e">
        <f>#REF!+#REF!+#REF!-C31</f>
        <v>#REF!</v>
      </c>
      <c r="T31" s="177" t="e">
        <f>#REF!+#REF!+#REF!+#REF!-D31</f>
        <v>#REF!</v>
      </c>
      <c r="U31" s="177">
        <f t="shared" si="0"/>
        <v>0</v>
      </c>
      <c r="V31" s="177">
        <f t="shared" si="1"/>
        <v>0</v>
      </c>
    </row>
    <row r="32" spans="1:22" ht="21" customHeight="1">
      <c r="A32" s="218">
        <v>28</v>
      </c>
      <c r="B32" s="225" t="s">
        <v>51</v>
      </c>
      <c r="C32" s="81">
        <v>2590</v>
      </c>
      <c r="D32" s="81">
        <v>21176330</v>
      </c>
      <c r="E32" s="81">
        <v>0</v>
      </c>
      <c r="F32" s="81">
        <v>5</v>
      </c>
      <c r="G32" s="81">
        <v>60593</v>
      </c>
      <c r="H32" s="81">
        <v>0</v>
      </c>
      <c r="I32" s="81">
        <v>0</v>
      </c>
      <c r="J32" s="81">
        <v>2595</v>
      </c>
      <c r="K32" s="81">
        <v>21236923</v>
      </c>
      <c r="L32" s="81">
        <v>16983488</v>
      </c>
      <c r="M32" s="81">
        <v>267921</v>
      </c>
      <c r="N32" s="81">
        <v>3985514</v>
      </c>
      <c r="O32" s="81">
        <v>4</v>
      </c>
      <c r="P32" s="81">
        <v>130315</v>
      </c>
      <c r="Q32" s="40" t="s">
        <v>52</v>
      </c>
      <c r="S32" s="177" t="e">
        <f>#REF!+#REF!+#REF!-C32</f>
        <v>#REF!</v>
      </c>
      <c r="T32" s="177" t="e">
        <f>#REF!+#REF!+#REF!+#REF!-D32</f>
        <v>#REF!</v>
      </c>
      <c r="U32" s="177">
        <f t="shared" si="0"/>
        <v>0</v>
      </c>
      <c r="V32" s="177">
        <f t="shared" si="1"/>
        <v>0</v>
      </c>
    </row>
    <row r="33" spans="1:22" ht="21" customHeight="1">
      <c r="A33" s="218">
        <v>29</v>
      </c>
      <c r="B33" s="225" t="s">
        <v>53</v>
      </c>
      <c r="C33" s="82">
        <v>1076</v>
      </c>
      <c r="D33" s="82">
        <v>11321300</v>
      </c>
      <c r="E33" s="82">
        <v>0</v>
      </c>
      <c r="F33" s="81">
        <v>2</v>
      </c>
      <c r="G33" s="81">
        <v>10390</v>
      </c>
      <c r="H33" s="81">
        <v>0</v>
      </c>
      <c r="I33" s="81">
        <v>0</v>
      </c>
      <c r="J33" s="81">
        <v>1078</v>
      </c>
      <c r="K33" s="81">
        <v>11331690</v>
      </c>
      <c r="L33" s="81">
        <v>9058512</v>
      </c>
      <c r="M33" s="81">
        <v>109260</v>
      </c>
      <c r="N33" s="81">
        <v>2163918</v>
      </c>
      <c r="O33" s="81">
        <v>11</v>
      </c>
      <c r="P33" s="81">
        <v>120169</v>
      </c>
      <c r="Q33" s="40" t="s">
        <v>54</v>
      </c>
      <c r="S33" s="177" t="e">
        <f>#REF!+#REF!+#REF!-C33</f>
        <v>#REF!</v>
      </c>
      <c r="T33" s="177" t="e">
        <f>#REF!+#REF!+#REF!+#REF!-D33</f>
        <v>#REF!</v>
      </c>
      <c r="U33" s="177">
        <f t="shared" si="0"/>
        <v>0</v>
      </c>
      <c r="V33" s="177">
        <f t="shared" si="1"/>
        <v>0</v>
      </c>
    </row>
    <row r="34" spans="1:22" ht="21" customHeight="1">
      <c r="A34" s="226">
        <v>30</v>
      </c>
      <c r="B34" s="227" t="s">
        <v>55</v>
      </c>
      <c r="C34" s="81">
        <v>792</v>
      </c>
      <c r="D34" s="81">
        <v>20091400</v>
      </c>
      <c r="E34" s="81">
        <v>0</v>
      </c>
      <c r="F34" s="80">
        <v>1</v>
      </c>
      <c r="G34" s="80">
        <v>37510</v>
      </c>
      <c r="H34" s="80">
        <v>0</v>
      </c>
      <c r="I34" s="80">
        <v>0</v>
      </c>
      <c r="J34" s="80">
        <v>793</v>
      </c>
      <c r="K34" s="80">
        <v>20128910</v>
      </c>
      <c r="L34" s="80">
        <v>16043088</v>
      </c>
      <c r="M34" s="80">
        <v>1434532</v>
      </c>
      <c r="N34" s="80">
        <v>2651290</v>
      </c>
      <c r="O34" s="80">
        <v>6</v>
      </c>
      <c r="P34" s="80">
        <v>1513006</v>
      </c>
      <c r="Q34" s="228" t="s">
        <v>56</v>
      </c>
      <c r="R34" s="229"/>
      <c r="S34" s="229" t="e">
        <f>#REF!+#REF!+#REF!-C34</f>
        <v>#REF!</v>
      </c>
      <c r="T34" s="229" t="e">
        <f>#REF!+#REF!+#REF!+#REF!-D34</f>
        <v>#REF!</v>
      </c>
      <c r="U34" s="229">
        <f t="shared" si="0"/>
        <v>0</v>
      </c>
      <c r="V34" s="229">
        <f t="shared" si="1"/>
        <v>0</v>
      </c>
    </row>
    <row r="35" spans="1:22" ht="21" customHeight="1">
      <c r="A35" s="218">
        <v>31</v>
      </c>
      <c r="B35" s="202" t="s">
        <v>57</v>
      </c>
      <c r="C35" s="81">
        <v>730</v>
      </c>
      <c r="D35" s="81">
        <v>7257350</v>
      </c>
      <c r="E35" s="81">
        <v>0</v>
      </c>
      <c r="F35" s="81">
        <v>5</v>
      </c>
      <c r="G35" s="81">
        <v>28080</v>
      </c>
      <c r="H35" s="81">
        <v>0</v>
      </c>
      <c r="I35" s="81">
        <v>0</v>
      </c>
      <c r="J35" s="81">
        <v>735</v>
      </c>
      <c r="K35" s="81">
        <v>7285430</v>
      </c>
      <c r="L35" s="81">
        <v>5819264</v>
      </c>
      <c r="M35" s="81">
        <v>71937</v>
      </c>
      <c r="N35" s="81">
        <v>1394229</v>
      </c>
      <c r="O35" s="81">
        <v>3</v>
      </c>
      <c r="P35" s="81">
        <v>77058</v>
      </c>
      <c r="Q35" s="40" t="s">
        <v>58</v>
      </c>
      <c r="R35" s="174"/>
      <c r="S35" s="174" t="e">
        <f>#REF!+#REF!+#REF!-C35</f>
        <v>#REF!</v>
      </c>
      <c r="T35" s="174" t="e">
        <f>#REF!+#REF!+#REF!+#REF!-D35</f>
        <v>#REF!</v>
      </c>
      <c r="U35" s="174">
        <f t="shared" si="0"/>
        <v>0</v>
      </c>
      <c r="V35" s="174">
        <f t="shared" si="1"/>
        <v>0</v>
      </c>
    </row>
    <row r="36" spans="1:22" ht="21" customHeight="1">
      <c r="A36" s="218">
        <v>32</v>
      </c>
      <c r="B36" s="202" t="s">
        <v>59</v>
      </c>
      <c r="C36" s="81">
        <v>362</v>
      </c>
      <c r="D36" s="81">
        <v>2797960</v>
      </c>
      <c r="E36" s="81">
        <v>0</v>
      </c>
      <c r="F36" s="81">
        <v>6</v>
      </c>
      <c r="G36" s="81">
        <v>43726</v>
      </c>
      <c r="H36" s="81">
        <v>0</v>
      </c>
      <c r="I36" s="81">
        <v>0</v>
      </c>
      <c r="J36" s="81">
        <v>368</v>
      </c>
      <c r="K36" s="81">
        <v>2841686</v>
      </c>
      <c r="L36" s="81">
        <v>2273347</v>
      </c>
      <c r="M36" s="81">
        <v>7619</v>
      </c>
      <c r="N36" s="81">
        <v>560720</v>
      </c>
      <c r="O36" s="81">
        <v>0</v>
      </c>
      <c r="P36" s="81">
        <v>0</v>
      </c>
      <c r="Q36" s="40" t="s">
        <v>2</v>
      </c>
      <c r="R36" s="174"/>
      <c r="S36" s="174" t="e">
        <f>#REF!+#REF!+#REF!-C36</f>
        <v>#REF!</v>
      </c>
      <c r="T36" s="174" t="e">
        <f>#REF!+#REF!+#REF!+#REF!-D36</f>
        <v>#REF!</v>
      </c>
      <c r="U36" s="174">
        <f t="shared" si="0"/>
        <v>0</v>
      </c>
      <c r="V36" s="174">
        <f t="shared" si="1"/>
        <v>0</v>
      </c>
    </row>
    <row r="37" spans="1:22" ht="21" customHeight="1">
      <c r="A37" s="218">
        <v>36</v>
      </c>
      <c r="B37" s="202" t="s">
        <v>60</v>
      </c>
      <c r="C37" s="81">
        <v>831</v>
      </c>
      <c r="D37" s="81">
        <v>7488220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831</v>
      </c>
      <c r="K37" s="81">
        <v>7488220</v>
      </c>
      <c r="L37" s="81">
        <v>5964862</v>
      </c>
      <c r="M37" s="81">
        <v>188889</v>
      </c>
      <c r="N37" s="81">
        <v>1334469</v>
      </c>
      <c r="O37" s="81">
        <v>5</v>
      </c>
      <c r="P37" s="81">
        <v>54298</v>
      </c>
      <c r="Q37" s="40" t="s">
        <v>61</v>
      </c>
      <c r="R37" s="174"/>
      <c r="S37" s="174" t="e">
        <f>#REF!+#REF!+#REF!-C37</f>
        <v>#REF!</v>
      </c>
      <c r="T37" s="174" t="e">
        <f>#REF!+#REF!+#REF!+#REF!-D37</f>
        <v>#REF!</v>
      </c>
      <c r="U37" s="174">
        <f t="shared" si="0"/>
        <v>0</v>
      </c>
      <c r="V37" s="174">
        <f t="shared" si="1"/>
        <v>0</v>
      </c>
    </row>
    <row r="38" spans="1:22" ht="21" customHeight="1">
      <c r="A38" s="230">
        <v>44</v>
      </c>
      <c r="B38" s="231" t="s">
        <v>62</v>
      </c>
      <c r="C38" s="81">
        <v>966</v>
      </c>
      <c r="D38" s="81">
        <v>9034504</v>
      </c>
      <c r="E38" s="81">
        <v>0</v>
      </c>
      <c r="F38" s="81">
        <v>2</v>
      </c>
      <c r="G38" s="81">
        <v>47145</v>
      </c>
      <c r="H38" s="81">
        <v>0</v>
      </c>
      <c r="I38" s="81">
        <v>0</v>
      </c>
      <c r="J38" s="81">
        <v>968</v>
      </c>
      <c r="K38" s="81">
        <v>9081649</v>
      </c>
      <c r="L38" s="81">
        <v>7244048</v>
      </c>
      <c r="M38" s="81">
        <v>291525</v>
      </c>
      <c r="N38" s="81">
        <v>1546076</v>
      </c>
      <c r="O38" s="81">
        <v>2</v>
      </c>
      <c r="P38" s="81">
        <v>233519</v>
      </c>
      <c r="Q38" s="220" t="s">
        <v>63</v>
      </c>
      <c r="R38" s="232"/>
      <c r="S38" s="232" t="e">
        <f>#REF!+#REF!+#REF!-C38</f>
        <v>#REF!</v>
      </c>
      <c r="T38" s="232" t="e">
        <f>#REF!+#REF!+#REF!+#REF!-D38</f>
        <v>#REF!</v>
      </c>
      <c r="U38" s="232">
        <f t="shared" si="0"/>
        <v>0</v>
      </c>
      <c r="V38" s="232">
        <f t="shared" si="1"/>
        <v>0</v>
      </c>
    </row>
    <row r="39" spans="1:22" ht="21" customHeight="1">
      <c r="A39" s="218">
        <v>45</v>
      </c>
      <c r="B39" s="202" t="s">
        <v>103</v>
      </c>
      <c r="C39" s="80">
        <v>1357</v>
      </c>
      <c r="D39" s="80">
        <v>9644546</v>
      </c>
      <c r="E39" s="80">
        <v>0</v>
      </c>
      <c r="F39" s="80">
        <v>4</v>
      </c>
      <c r="G39" s="80">
        <v>51001</v>
      </c>
      <c r="H39" s="80">
        <v>0</v>
      </c>
      <c r="I39" s="80">
        <v>0</v>
      </c>
      <c r="J39" s="80">
        <v>1361</v>
      </c>
      <c r="K39" s="80">
        <v>9695547</v>
      </c>
      <c r="L39" s="80">
        <v>7750882</v>
      </c>
      <c r="M39" s="80">
        <v>122259</v>
      </c>
      <c r="N39" s="80">
        <v>1822406</v>
      </c>
      <c r="O39" s="80">
        <v>5</v>
      </c>
      <c r="P39" s="80">
        <v>121285</v>
      </c>
      <c r="Q39" s="40" t="s">
        <v>63</v>
      </c>
      <c r="R39" s="174"/>
      <c r="S39" s="174" t="e">
        <f>#REF!+#REF!+#REF!-C39</f>
        <v>#REF!</v>
      </c>
      <c r="T39" s="174" t="e">
        <f>#REF!+#REF!+#REF!+#REF!-D39</f>
        <v>#REF!</v>
      </c>
      <c r="U39" s="174">
        <f t="shared" si="0"/>
        <v>0</v>
      </c>
      <c r="V39" s="174">
        <f t="shared" si="1"/>
        <v>0</v>
      </c>
    </row>
    <row r="40" spans="1:22" ht="21" customHeight="1">
      <c r="A40" s="233">
        <v>46</v>
      </c>
      <c r="B40" s="190" t="s">
        <v>108</v>
      </c>
      <c r="C40" s="82">
        <v>2035</v>
      </c>
      <c r="D40" s="82">
        <v>17313160</v>
      </c>
      <c r="E40" s="82">
        <v>0</v>
      </c>
      <c r="F40" s="82">
        <v>8</v>
      </c>
      <c r="G40" s="82">
        <v>77910</v>
      </c>
      <c r="H40" s="82">
        <v>0</v>
      </c>
      <c r="I40" s="82">
        <v>0</v>
      </c>
      <c r="J40" s="82">
        <v>2043</v>
      </c>
      <c r="K40" s="82">
        <v>17391070</v>
      </c>
      <c r="L40" s="82">
        <v>13875702</v>
      </c>
      <c r="M40" s="82">
        <v>195773</v>
      </c>
      <c r="N40" s="82">
        <v>3319595</v>
      </c>
      <c r="O40" s="82">
        <v>6</v>
      </c>
      <c r="P40" s="82">
        <v>94360</v>
      </c>
      <c r="Q40" s="234" t="s">
        <v>63</v>
      </c>
      <c r="R40" s="235"/>
      <c r="S40" s="235" t="e">
        <f>#REF!+#REF!+#REF!-C40</f>
        <v>#REF!</v>
      </c>
      <c r="T40" s="235" t="e">
        <f>#REF!+#REF!+#REF!+#REF!-D40</f>
        <v>#REF!</v>
      </c>
      <c r="U40" s="235">
        <f t="shared" si="0"/>
        <v>0</v>
      </c>
      <c r="V40" s="235">
        <f t="shared" si="1"/>
        <v>0</v>
      </c>
    </row>
    <row r="41" spans="1:22" ht="21" customHeight="1">
      <c r="A41" s="188"/>
      <c r="B41" s="225" t="s">
        <v>64</v>
      </c>
      <c r="C41" s="221">
        <v>17387</v>
      </c>
      <c r="D41" s="221">
        <v>156204788</v>
      </c>
      <c r="E41" s="221">
        <v>0</v>
      </c>
      <c r="F41" s="221">
        <v>45</v>
      </c>
      <c r="G41" s="221">
        <v>484940</v>
      </c>
      <c r="H41" s="221">
        <v>0</v>
      </c>
      <c r="I41" s="221">
        <v>0</v>
      </c>
      <c r="J41" s="221">
        <v>17432</v>
      </c>
      <c r="K41" s="221">
        <v>156689728</v>
      </c>
      <c r="L41" s="221">
        <v>125104251</v>
      </c>
      <c r="M41" s="221">
        <v>2682973</v>
      </c>
      <c r="N41" s="221">
        <v>28902504</v>
      </c>
      <c r="O41" s="221">
        <v>56</v>
      </c>
      <c r="P41" s="221">
        <v>2790387</v>
      </c>
      <c r="Q41" s="40" t="s">
        <v>141</v>
      </c>
      <c r="S41" s="177" t="e">
        <f>#REF!+#REF!+#REF!-C41</f>
        <v>#REF!</v>
      </c>
      <c r="T41" s="177" t="e">
        <f>#REF!+#REF!+#REF!+#REF!-D41</f>
        <v>#REF!</v>
      </c>
      <c r="U41" s="177">
        <f t="shared" si="0"/>
        <v>0</v>
      </c>
      <c r="V41" s="177">
        <f t="shared" si="1"/>
        <v>0</v>
      </c>
    </row>
    <row r="42" spans="1:22" ht="21" customHeight="1">
      <c r="A42" s="188"/>
      <c r="B42" s="225" t="s">
        <v>65</v>
      </c>
      <c r="C42" s="221">
        <v>88118</v>
      </c>
      <c r="D42" s="221">
        <v>927060694</v>
      </c>
      <c r="E42" s="221">
        <v>0</v>
      </c>
      <c r="F42" s="221">
        <v>178</v>
      </c>
      <c r="G42" s="221">
        <v>3429917</v>
      </c>
      <c r="H42" s="221">
        <v>0</v>
      </c>
      <c r="I42" s="221">
        <v>0</v>
      </c>
      <c r="J42" s="221">
        <v>88296</v>
      </c>
      <c r="K42" s="221">
        <v>930490611</v>
      </c>
      <c r="L42" s="221">
        <v>742506309</v>
      </c>
      <c r="M42" s="221">
        <v>29629770</v>
      </c>
      <c r="N42" s="221">
        <v>158354532</v>
      </c>
      <c r="O42" s="221">
        <v>333</v>
      </c>
      <c r="P42" s="221">
        <v>28600020</v>
      </c>
      <c r="Q42" s="40" t="s">
        <v>142</v>
      </c>
      <c r="S42" s="177" t="e">
        <f>#REF!+#REF!+#REF!-C42</f>
        <v>#REF!</v>
      </c>
      <c r="T42" s="177" t="e">
        <f>#REF!+#REF!+#REF!+#REF!-D42</f>
        <v>#REF!</v>
      </c>
      <c r="U42" s="177">
        <f t="shared" si="0"/>
        <v>0</v>
      </c>
      <c r="V42" s="177">
        <f t="shared" si="1"/>
        <v>0</v>
      </c>
    </row>
    <row r="43" spans="1:22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16"/>
      <c r="S43" s="177" t="e">
        <f>#REF!+#REF!+#REF!-C43</f>
        <v>#REF!</v>
      </c>
      <c r="T43" s="177" t="e">
        <f>#REF!+#REF!+#REF!+#REF!-D43</f>
        <v>#REF!</v>
      </c>
      <c r="U43" s="177">
        <f t="shared" si="0"/>
        <v>0</v>
      </c>
      <c r="V43" s="177">
        <f t="shared" si="1"/>
        <v>0</v>
      </c>
    </row>
    <row r="44" spans="1:22" ht="21" customHeight="1">
      <c r="A44" s="218">
        <v>301</v>
      </c>
      <c r="B44" s="225" t="s">
        <v>66</v>
      </c>
      <c r="C44" s="81">
        <v>958</v>
      </c>
      <c r="D44" s="81">
        <v>23870960</v>
      </c>
      <c r="E44" s="81">
        <v>0</v>
      </c>
      <c r="F44" s="81">
        <v>1</v>
      </c>
      <c r="G44" s="81">
        <v>38461</v>
      </c>
      <c r="H44" s="81">
        <v>0</v>
      </c>
      <c r="I44" s="81">
        <v>0</v>
      </c>
      <c r="J44" s="81">
        <v>959</v>
      </c>
      <c r="K44" s="81">
        <v>23909421</v>
      </c>
      <c r="L44" s="81">
        <v>19016152</v>
      </c>
      <c r="M44" s="81">
        <v>2603808</v>
      </c>
      <c r="N44" s="81">
        <v>2289461</v>
      </c>
      <c r="O44" s="81">
        <v>16</v>
      </c>
      <c r="P44" s="81">
        <v>2132894</v>
      </c>
      <c r="Q44" s="40" t="s">
        <v>67</v>
      </c>
      <c r="S44" s="177" t="e">
        <f>#REF!+#REF!+#REF!-C44</f>
        <v>#REF!</v>
      </c>
      <c r="T44" s="177" t="e">
        <f>#REF!+#REF!+#REF!+#REF!-D44</f>
        <v>#REF!</v>
      </c>
      <c r="U44" s="177">
        <f t="shared" si="0"/>
        <v>0</v>
      </c>
      <c r="V44" s="177">
        <f t="shared" si="1"/>
        <v>0</v>
      </c>
    </row>
    <row r="45" spans="1:22" ht="21" customHeight="1">
      <c r="A45" s="218">
        <v>302</v>
      </c>
      <c r="B45" s="225" t="s">
        <v>68</v>
      </c>
      <c r="C45" s="81">
        <v>1752</v>
      </c>
      <c r="D45" s="81">
        <v>17776816</v>
      </c>
      <c r="E45" s="81">
        <v>0</v>
      </c>
      <c r="F45" s="81">
        <v>2</v>
      </c>
      <c r="G45" s="81">
        <v>138582</v>
      </c>
      <c r="H45" s="81">
        <v>0</v>
      </c>
      <c r="I45" s="81">
        <v>0</v>
      </c>
      <c r="J45" s="81">
        <v>1754</v>
      </c>
      <c r="K45" s="81">
        <v>17915398</v>
      </c>
      <c r="L45" s="81">
        <v>14293799</v>
      </c>
      <c r="M45" s="81">
        <v>86514</v>
      </c>
      <c r="N45" s="81">
        <v>3535085</v>
      </c>
      <c r="O45" s="81">
        <v>0</v>
      </c>
      <c r="P45" s="81">
        <v>0</v>
      </c>
      <c r="Q45" s="40" t="s">
        <v>1</v>
      </c>
      <c r="S45" s="177" t="e">
        <f>#REF!+#REF!+#REF!-C45</f>
        <v>#REF!</v>
      </c>
      <c r="T45" s="177" t="e">
        <f>#REF!+#REF!+#REF!+#REF!-D45</f>
        <v>#REF!</v>
      </c>
      <c r="U45" s="177">
        <f t="shared" si="0"/>
        <v>0</v>
      </c>
      <c r="V45" s="177">
        <f t="shared" si="1"/>
        <v>0</v>
      </c>
    </row>
    <row r="46" spans="1:22" ht="21" customHeight="1">
      <c r="A46" s="218">
        <v>303</v>
      </c>
      <c r="B46" s="225" t="s">
        <v>69</v>
      </c>
      <c r="C46" s="81">
        <v>21977</v>
      </c>
      <c r="D46" s="81">
        <v>239130396</v>
      </c>
      <c r="E46" s="81">
        <v>0</v>
      </c>
      <c r="F46" s="81">
        <v>28</v>
      </c>
      <c r="G46" s="81">
        <v>446852</v>
      </c>
      <c r="H46" s="81">
        <v>0</v>
      </c>
      <c r="I46" s="81">
        <v>0</v>
      </c>
      <c r="J46" s="81">
        <v>22005</v>
      </c>
      <c r="K46" s="81">
        <v>239577248</v>
      </c>
      <c r="L46" s="81">
        <v>191226579</v>
      </c>
      <c r="M46" s="81">
        <v>9155484</v>
      </c>
      <c r="N46" s="81">
        <v>39195185</v>
      </c>
      <c r="O46" s="81">
        <v>38</v>
      </c>
      <c r="P46" s="81">
        <v>8440504</v>
      </c>
      <c r="Q46" s="40" t="s">
        <v>70</v>
      </c>
      <c r="S46" s="177" t="e">
        <f>#REF!+#REF!+#REF!-C46</f>
        <v>#REF!</v>
      </c>
      <c r="T46" s="177" t="e">
        <f>#REF!+#REF!+#REF!+#REF!-D46</f>
        <v>#REF!</v>
      </c>
      <c r="U46" s="177">
        <f t="shared" si="0"/>
        <v>0</v>
      </c>
      <c r="V46" s="177">
        <f t="shared" si="1"/>
        <v>0</v>
      </c>
    </row>
    <row r="47" spans="1:22" ht="21" customHeight="1">
      <c r="A47" s="188"/>
      <c r="B47" s="225" t="s">
        <v>71</v>
      </c>
      <c r="C47" s="221">
        <v>24687</v>
      </c>
      <c r="D47" s="221">
        <v>280778172</v>
      </c>
      <c r="E47" s="221">
        <v>0</v>
      </c>
      <c r="F47" s="221">
        <v>31</v>
      </c>
      <c r="G47" s="221">
        <v>623895</v>
      </c>
      <c r="H47" s="221">
        <v>0</v>
      </c>
      <c r="I47" s="221">
        <v>0</v>
      </c>
      <c r="J47" s="221">
        <v>24718</v>
      </c>
      <c r="K47" s="221">
        <v>281402067</v>
      </c>
      <c r="L47" s="221">
        <v>224536530</v>
      </c>
      <c r="M47" s="221">
        <v>11845806</v>
      </c>
      <c r="N47" s="221">
        <v>45019731</v>
      </c>
      <c r="O47" s="221">
        <v>54</v>
      </c>
      <c r="P47" s="221">
        <v>10573398</v>
      </c>
      <c r="Q47" s="40" t="s">
        <v>143</v>
      </c>
      <c r="S47" s="177" t="e">
        <f>#REF!+#REF!+#REF!-C47</f>
        <v>#REF!</v>
      </c>
      <c r="T47" s="177" t="e">
        <f>#REF!+#REF!+#REF!+#REF!-D47</f>
        <v>#REF!</v>
      </c>
      <c r="U47" s="177">
        <f t="shared" si="0"/>
        <v>0</v>
      </c>
      <c r="V47" s="177">
        <f t="shared" si="1"/>
        <v>0</v>
      </c>
    </row>
    <row r="48" spans="1:22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16"/>
      <c r="S48" s="177" t="e">
        <f>#REF!+#REF!+#REF!-C48</f>
        <v>#REF!</v>
      </c>
      <c r="T48" s="177" t="e">
        <f>#REF!+#REF!+#REF!+#REF!-D48</f>
        <v>#REF!</v>
      </c>
      <c r="U48" s="177">
        <f t="shared" si="0"/>
        <v>0</v>
      </c>
      <c r="V48" s="177">
        <f t="shared" si="1"/>
        <v>0</v>
      </c>
    </row>
    <row r="49" spans="1:22" ht="21" customHeight="1">
      <c r="A49" s="237"/>
      <c r="B49" s="231" t="s">
        <v>72</v>
      </c>
      <c r="C49" s="238">
        <v>112805</v>
      </c>
      <c r="D49" s="238">
        <v>1207838866</v>
      </c>
      <c r="E49" s="238">
        <v>0</v>
      </c>
      <c r="F49" s="238">
        <v>209</v>
      </c>
      <c r="G49" s="238">
        <v>4053812</v>
      </c>
      <c r="H49" s="238">
        <v>0</v>
      </c>
      <c r="I49" s="238">
        <v>0</v>
      </c>
      <c r="J49" s="238">
        <v>113014</v>
      </c>
      <c r="K49" s="238">
        <v>1211892678</v>
      </c>
      <c r="L49" s="238">
        <v>967042839</v>
      </c>
      <c r="M49" s="238">
        <v>41475576</v>
      </c>
      <c r="N49" s="238">
        <v>203374263</v>
      </c>
      <c r="O49" s="238">
        <v>387</v>
      </c>
      <c r="P49" s="238">
        <v>39173418</v>
      </c>
      <c r="Q49" s="220" t="s">
        <v>144</v>
      </c>
      <c r="S49" s="177" t="e">
        <f>#REF!+#REF!+#REF!-C49</f>
        <v>#REF!</v>
      </c>
      <c r="T49" s="177" t="e">
        <f>#REF!+#REF!+#REF!+#REF!-D49</f>
        <v>#REF!</v>
      </c>
      <c r="U49" s="177">
        <f t="shared" si="0"/>
        <v>0</v>
      </c>
      <c r="V49" s="177">
        <f t="shared" si="1"/>
        <v>0</v>
      </c>
    </row>
    <row r="50" spans="1:2" ht="15.75" customHeight="1">
      <c r="A50" s="174"/>
      <c r="B50" s="174"/>
    </row>
  </sheetData>
  <sheetProtection/>
  <mergeCells count="6">
    <mergeCell ref="C4:D4"/>
    <mergeCell ref="F4:G4"/>
    <mergeCell ref="H4:I4"/>
    <mergeCell ref="C3:D3"/>
    <mergeCell ref="E3:I3"/>
    <mergeCell ref="O3:P3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0" r:id="rId1"/>
  <colBreaks count="2" manualBreakCount="2">
    <brk id="11" max="52" man="1"/>
    <brk id="16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showGridLines="0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C7" sqref="C7:R49"/>
    </sheetView>
  </sheetViews>
  <sheetFormatPr defaultColWidth="10.75390625" defaultRowHeight="15.75" customHeight="1"/>
  <cols>
    <col min="1" max="1" width="5.375" style="1" customWidth="1"/>
    <col min="2" max="2" width="11.625" style="1" customWidth="1"/>
    <col min="3" max="4" width="9.625" style="1" customWidth="1"/>
    <col min="5" max="5" width="13.625" style="1" customWidth="1"/>
    <col min="6" max="6" width="10.625" style="1" customWidth="1"/>
    <col min="7" max="7" width="15.625" style="1" customWidth="1"/>
    <col min="8" max="8" width="10.625" style="1" customWidth="1"/>
    <col min="9" max="9" width="8.625" style="1" customWidth="1"/>
    <col min="10" max="10" width="12.625" style="1" customWidth="1"/>
    <col min="11" max="11" width="8.625" style="1" customWidth="1"/>
    <col min="12" max="12" width="12.625" style="1" customWidth="1"/>
    <col min="13" max="13" width="8.625" style="1" customWidth="1"/>
    <col min="14" max="14" width="12.625" style="1" customWidth="1"/>
    <col min="15" max="15" width="8.625" style="1" customWidth="1"/>
    <col min="16" max="16" width="12.625" style="1" customWidth="1"/>
    <col min="17" max="17" width="8.625" style="1" customWidth="1"/>
    <col min="18" max="18" width="12.625" style="1" customWidth="1"/>
    <col min="19" max="16384" width="10.75390625" style="1" customWidth="1"/>
  </cols>
  <sheetData>
    <row r="1" spans="2:17" ht="21" customHeight="1">
      <c r="B1" s="79"/>
      <c r="C1" s="2" t="s">
        <v>114</v>
      </c>
      <c r="K1" s="2"/>
      <c r="M1" s="2"/>
      <c r="O1" s="2"/>
      <c r="Q1" s="2"/>
    </row>
    <row r="2" spans="2:18" ht="21" customHeight="1">
      <c r="B2" s="4"/>
      <c r="F2" s="4"/>
      <c r="J2" s="5"/>
      <c r="N2" s="1" t="s">
        <v>0</v>
      </c>
      <c r="R2" s="5" t="s">
        <v>93</v>
      </c>
    </row>
    <row r="3" spans="1:18" ht="21" customHeight="1">
      <c r="A3" s="6"/>
      <c r="B3" s="7"/>
      <c r="C3" s="274" t="s">
        <v>102</v>
      </c>
      <c r="D3" s="275"/>
      <c r="E3" s="275"/>
      <c r="F3" s="275"/>
      <c r="G3" s="275"/>
      <c r="H3" s="297" t="s">
        <v>100</v>
      </c>
      <c r="I3" s="298"/>
      <c r="J3" s="299"/>
      <c r="K3" s="300" t="s">
        <v>115</v>
      </c>
      <c r="L3" s="301"/>
      <c r="M3" s="301"/>
      <c r="N3" s="301"/>
      <c r="O3" s="301"/>
      <c r="P3" s="301"/>
      <c r="Q3" s="301"/>
      <c r="R3" s="302"/>
    </row>
    <row r="4" spans="1:18" ht="21" customHeight="1">
      <c r="A4" s="10"/>
      <c r="C4" s="307" t="s">
        <v>84</v>
      </c>
      <c r="D4" s="308"/>
      <c r="E4" s="309"/>
      <c r="F4" s="286" t="s">
        <v>80</v>
      </c>
      <c r="G4" s="287"/>
      <c r="H4" s="14" t="s">
        <v>81</v>
      </c>
      <c r="I4" s="292" t="s">
        <v>122</v>
      </c>
      <c r="J4" s="293"/>
      <c r="K4" s="294" t="s">
        <v>123</v>
      </c>
      <c r="L4" s="295"/>
      <c r="M4" s="295"/>
      <c r="N4" s="295"/>
      <c r="O4" s="295"/>
      <c r="P4" s="295"/>
      <c r="Q4" s="295"/>
      <c r="R4" s="296"/>
    </row>
    <row r="5" spans="1:18" ht="21" customHeight="1">
      <c r="A5" s="25" t="s">
        <v>3</v>
      </c>
      <c r="C5" s="6"/>
      <c r="D5" s="6"/>
      <c r="E5" s="6"/>
      <c r="F5" s="33"/>
      <c r="G5" s="34"/>
      <c r="H5" s="35" t="s">
        <v>104</v>
      </c>
      <c r="I5" s="303" t="s">
        <v>89</v>
      </c>
      <c r="J5" s="304"/>
      <c r="K5" s="305" t="s">
        <v>109</v>
      </c>
      <c r="L5" s="306"/>
      <c r="M5" s="292" t="s">
        <v>110</v>
      </c>
      <c r="N5" s="306"/>
      <c r="O5" s="292" t="s">
        <v>111</v>
      </c>
      <c r="P5" s="306"/>
      <c r="Q5" s="292" t="s">
        <v>112</v>
      </c>
      <c r="R5" s="293"/>
    </row>
    <row r="6" spans="1:18" ht="21" customHeight="1">
      <c r="A6" s="25" t="s">
        <v>4</v>
      </c>
      <c r="B6" s="45" t="s">
        <v>5</v>
      </c>
      <c r="C6" s="12" t="s">
        <v>6</v>
      </c>
      <c r="D6" s="12" t="s">
        <v>7</v>
      </c>
      <c r="E6" s="12" t="s">
        <v>86</v>
      </c>
      <c r="F6" s="52" t="s">
        <v>6</v>
      </c>
      <c r="G6" s="11" t="s">
        <v>8</v>
      </c>
      <c r="H6" s="53" t="s">
        <v>6</v>
      </c>
      <c r="I6" s="36" t="s">
        <v>6</v>
      </c>
      <c r="J6" s="37" t="s">
        <v>8</v>
      </c>
      <c r="K6" s="54" t="s">
        <v>6</v>
      </c>
      <c r="L6" s="36" t="s">
        <v>8</v>
      </c>
      <c r="M6" s="36" t="s">
        <v>6</v>
      </c>
      <c r="N6" s="36" t="s">
        <v>8</v>
      </c>
      <c r="O6" s="36" t="s">
        <v>6</v>
      </c>
      <c r="P6" s="36" t="s">
        <v>8</v>
      </c>
      <c r="Q6" s="36" t="s">
        <v>6</v>
      </c>
      <c r="R6" s="37" t="s">
        <v>8</v>
      </c>
    </row>
    <row r="7" spans="1:18" ht="21" customHeight="1">
      <c r="A7" s="65">
        <v>1</v>
      </c>
      <c r="B7" s="66" t="s">
        <v>9</v>
      </c>
      <c r="C7" s="80">
        <v>1201</v>
      </c>
      <c r="D7" s="80">
        <v>9425</v>
      </c>
      <c r="E7" s="80">
        <v>98906760</v>
      </c>
      <c r="F7" s="80">
        <v>911291</v>
      </c>
      <c r="G7" s="80">
        <v>18711934793</v>
      </c>
      <c r="H7" s="80">
        <v>15</v>
      </c>
      <c r="I7" s="80">
        <v>193</v>
      </c>
      <c r="J7" s="80">
        <v>6914396</v>
      </c>
      <c r="K7" s="80">
        <v>561</v>
      </c>
      <c r="L7" s="80">
        <v>18856262</v>
      </c>
      <c r="M7" s="80">
        <v>13397</v>
      </c>
      <c r="N7" s="80">
        <v>101580405</v>
      </c>
      <c r="O7" s="80">
        <v>745</v>
      </c>
      <c r="P7" s="80">
        <v>22128230</v>
      </c>
      <c r="Q7" s="80">
        <v>899</v>
      </c>
      <c r="R7" s="80">
        <v>10272920</v>
      </c>
    </row>
    <row r="8" spans="1:18" ht="21" customHeight="1">
      <c r="A8" s="67">
        <v>2</v>
      </c>
      <c r="B8" s="68" t="s">
        <v>10</v>
      </c>
      <c r="C8" s="81">
        <v>806</v>
      </c>
      <c r="D8" s="81">
        <v>3564</v>
      </c>
      <c r="E8" s="81">
        <v>38027850</v>
      </c>
      <c r="F8" s="81">
        <v>290244</v>
      </c>
      <c r="G8" s="81">
        <v>6293102861</v>
      </c>
      <c r="H8" s="81">
        <v>0</v>
      </c>
      <c r="I8" s="81">
        <v>31</v>
      </c>
      <c r="J8" s="81">
        <v>2711071</v>
      </c>
      <c r="K8" s="81">
        <v>127</v>
      </c>
      <c r="L8" s="81">
        <v>4061163</v>
      </c>
      <c r="M8" s="81">
        <v>3563</v>
      </c>
      <c r="N8" s="81">
        <v>26728214</v>
      </c>
      <c r="O8" s="81">
        <v>71</v>
      </c>
      <c r="P8" s="81">
        <v>3312050</v>
      </c>
      <c r="Q8" s="81">
        <v>41</v>
      </c>
      <c r="R8" s="81">
        <v>679340</v>
      </c>
    </row>
    <row r="9" spans="1:18" ht="21" customHeight="1">
      <c r="A9" s="67">
        <v>3</v>
      </c>
      <c r="B9" s="68" t="s">
        <v>12</v>
      </c>
      <c r="C9" s="81">
        <v>758</v>
      </c>
      <c r="D9" s="81">
        <v>4352</v>
      </c>
      <c r="E9" s="81">
        <v>52009230</v>
      </c>
      <c r="F9" s="81">
        <v>522001</v>
      </c>
      <c r="G9" s="81">
        <v>10017112053</v>
      </c>
      <c r="H9" s="81">
        <v>14</v>
      </c>
      <c r="I9" s="81">
        <v>131</v>
      </c>
      <c r="J9" s="81">
        <v>3286789</v>
      </c>
      <c r="K9" s="81">
        <v>371</v>
      </c>
      <c r="L9" s="81">
        <v>10508780</v>
      </c>
      <c r="M9" s="81">
        <v>8510</v>
      </c>
      <c r="N9" s="81">
        <v>54249780</v>
      </c>
      <c r="O9" s="81">
        <v>0</v>
      </c>
      <c r="P9" s="81">
        <v>0</v>
      </c>
      <c r="Q9" s="81">
        <v>200</v>
      </c>
      <c r="R9" s="81">
        <v>3116845</v>
      </c>
    </row>
    <row r="10" spans="1:18" ht="21" customHeight="1">
      <c r="A10" s="67">
        <v>4</v>
      </c>
      <c r="B10" s="68" t="s">
        <v>14</v>
      </c>
      <c r="C10" s="81">
        <v>252</v>
      </c>
      <c r="D10" s="81">
        <v>1980</v>
      </c>
      <c r="E10" s="81">
        <v>21171860</v>
      </c>
      <c r="F10" s="81">
        <v>395922</v>
      </c>
      <c r="G10" s="81">
        <v>8866776927</v>
      </c>
      <c r="H10" s="81">
        <v>0</v>
      </c>
      <c r="I10" s="81">
        <v>90</v>
      </c>
      <c r="J10" s="81">
        <v>2478217</v>
      </c>
      <c r="K10" s="81">
        <v>184</v>
      </c>
      <c r="L10" s="81">
        <v>5540834</v>
      </c>
      <c r="M10" s="81">
        <v>6017</v>
      </c>
      <c r="N10" s="81">
        <v>40536229</v>
      </c>
      <c r="O10" s="81">
        <v>90</v>
      </c>
      <c r="P10" s="81">
        <v>2769575</v>
      </c>
      <c r="Q10" s="81">
        <v>33</v>
      </c>
      <c r="R10" s="81">
        <v>181460</v>
      </c>
    </row>
    <row r="11" spans="1:18" ht="21" customHeight="1">
      <c r="A11" s="67">
        <v>5</v>
      </c>
      <c r="B11" s="68" t="s">
        <v>16</v>
      </c>
      <c r="C11" s="81">
        <v>72</v>
      </c>
      <c r="D11" s="81">
        <v>742</v>
      </c>
      <c r="E11" s="81">
        <v>7175900</v>
      </c>
      <c r="F11" s="81">
        <v>130871</v>
      </c>
      <c r="G11" s="81">
        <v>2645356739</v>
      </c>
      <c r="H11" s="81">
        <v>4</v>
      </c>
      <c r="I11" s="81">
        <v>193</v>
      </c>
      <c r="J11" s="81">
        <v>2565420</v>
      </c>
      <c r="K11" s="81">
        <v>70</v>
      </c>
      <c r="L11" s="81">
        <v>2809196</v>
      </c>
      <c r="M11" s="81">
        <v>2097</v>
      </c>
      <c r="N11" s="81">
        <v>14209477</v>
      </c>
      <c r="O11" s="81">
        <v>31</v>
      </c>
      <c r="P11" s="81">
        <v>967805</v>
      </c>
      <c r="Q11" s="81">
        <v>83</v>
      </c>
      <c r="R11" s="81">
        <v>1099390</v>
      </c>
    </row>
    <row r="12" spans="1:18" ht="21" customHeight="1">
      <c r="A12" s="65">
        <v>6</v>
      </c>
      <c r="B12" s="66" t="s">
        <v>18</v>
      </c>
      <c r="C12" s="80">
        <v>131</v>
      </c>
      <c r="D12" s="80">
        <v>643</v>
      </c>
      <c r="E12" s="80">
        <v>7070160</v>
      </c>
      <c r="F12" s="80">
        <v>143926</v>
      </c>
      <c r="G12" s="80">
        <v>3117284242</v>
      </c>
      <c r="H12" s="80">
        <v>4</v>
      </c>
      <c r="I12" s="80">
        <v>47</v>
      </c>
      <c r="J12" s="80">
        <v>2171871</v>
      </c>
      <c r="K12" s="80">
        <v>74</v>
      </c>
      <c r="L12" s="80">
        <v>2635794</v>
      </c>
      <c r="M12" s="80">
        <v>2723</v>
      </c>
      <c r="N12" s="80">
        <v>19119187</v>
      </c>
      <c r="O12" s="80">
        <v>22</v>
      </c>
      <c r="P12" s="80">
        <v>457395</v>
      </c>
      <c r="Q12" s="80">
        <v>27</v>
      </c>
      <c r="R12" s="80">
        <v>275960</v>
      </c>
    </row>
    <row r="13" spans="1:18" ht="21" customHeight="1">
      <c r="A13" s="67">
        <v>7</v>
      </c>
      <c r="B13" s="68" t="s">
        <v>20</v>
      </c>
      <c r="C13" s="81">
        <v>217</v>
      </c>
      <c r="D13" s="81">
        <v>1134</v>
      </c>
      <c r="E13" s="81">
        <v>11824340</v>
      </c>
      <c r="F13" s="81">
        <v>141038</v>
      </c>
      <c r="G13" s="81">
        <v>2784939262</v>
      </c>
      <c r="H13" s="81">
        <v>0</v>
      </c>
      <c r="I13" s="81">
        <v>14</v>
      </c>
      <c r="J13" s="81">
        <v>422500</v>
      </c>
      <c r="K13" s="81">
        <v>107</v>
      </c>
      <c r="L13" s="81">
        <v>3038288</v>
      </c>
      <c r="M13" s="81">
        <v>1878</v>
      </c>
      <c r="N13" s="81">
        <v>10194087</v>
      </c>
      <c r="O13" s="81">
        <v>55</v>
      </c>
      <c r="P13" s="81">
        <v>1952365</v>
      </c>
      <c r="Q13" s="81">
        <v>30</v>
      </c>
      <c r="R13" s="81">
        <v>260550</v>
      </c>
    </row>
    <row r="14" spans="1:18" ht="21" customHeight="1">
      <c r="A14" s="67">
        <v>8</v>
      </c>
      <c r="B14" s="68" t="s">
        <v>22</v>
      </c>
      <c r="C14" s="81">
        <v>74</v>
      </c>
      <c r="D14" s="81">
        <v>594</v>
      </c>
      <c r="E14" s="81">
        <v>6279100</v>
      </c>
      <c r="F14" s="81">
        <v>106184</v>
      </c>
      <c r="G14" s="81">
        <v>2144011483</v>
      </c>
      <c r="H14" s="81">
        <v>0</v>
      </c>
      <c r="I14" s="81">
        <v>8</v>
      </c>
      <c r="J14" s="81">
        <v>353510</v>
      </c>
      <c r="K14" s="81">
        <v>92</v>
      </c>
      <c r="L14" s="81">
        <v>3179481</v>
      </c>
      <c r="M14" s="81">
        <v>1826</v>
      </c>
      <c r="N14" s="81">
        <v>12012872</v>
      </c>
      <c r="O14" s="81">
        <v>39</v>
      </c>
      <c r="P14" s="81">
        <v>952955</v>
      </c>
      <c r="Q14" s="81">
        <v>0</v>
      </c>
      <c r="R14" s="81">
        <v>0</v>
      </c>
    </row>
    <row r="15" spans="1:18" ht="21" customHeight="1">
      <c r="A15" s="67">
        <v>9</v>
      </c>
      <c r="B15" s="68" t="s">
        <v>24</v>
      </c>
      <c r="C15" s="81">
        <v>229</v>
      </c>
      <c r="D15" s="81">
        <v>673</v>
      </c>
      <c r="E15" s="81">
        <v>7029520</v>
      </c>
      <c r="F15" s="81">
        <v>93648</v>
      </c>
      <c r="G15" s="81">
        <v>1893094306</v>
      </c>
      <c r="H15" s="81">
        <v>5</v>
      </c>
      <c r="I15" s="81">
        <v>81</v>
      </c>
      <c r="J15" s="81">
        <v>981060</v>
      </c>
      <c r="K15" s="81">
        <v>46</v>
      </c>
      <c r="L15" s="81">
        <v>1411323</v>
      </c>
      <c r="M15" s="81">
        <v>1676</v>
      </c>
      <c r="N15" s="81">
        <v>12286940</v>
      </c>
      <c r="O15" s="81">
        <v>1</v>
      </c>
      <c r="P15" s="81">
        <v>27675</v>
      </c>
      <c r="Q15" s="81">
        <v>58</v>
      </c>
      <c r="R15" s="81">
        <v>747280</v>
      </c>
    </row>
    <row r="16" spans="1:18" ht="21" customHeight="1">
      <c r="A16" s="67">
        <v>10</v>
      </c>
      <c r="B16" s="68" t="s">
        <v>26</v>
      </c>
      <c r="C16" s="82">
        <v>158</v>
      </c>
      <c r="D16" s="82">
        <v>1299</v>
      </c>
      <c r="E16" s="82">
        <v>14108780</v>
      </c>
      <c r="F16" s="82">
        <v>236423</v>
      </c>
      <c r="G16" s="82">
        <v>4983833016</v>
      </c>
      <c r="H16" s="82">
        <v>0</v>
      </c>
      <c r="I16" s="82">
        <v>48</v>
      </c>
      <c r="J16" s="82">
        <v>2505243</v>
      </c>
      <c r="K16" s="82">
        <v>162</v>
      </c>
      <c r="L16" s="82">
        <v>5389691</v>
      </c>
      <c r="M16" s="82">
        <v>3685</v>
      </c>
      <c r="N16" s="82">
        <v>24385608</v>
      </c>
      <c r="O16" s="82">
        <v>212</v>
      </c>
      <c r="P16" s="82">
        <v>5833965</v>
      </c>
      <c r="Q16" s="82">
        <v>148</v>
      </c>
      <c r="R16" s="82">
        <v>2705891</v>
      </c>
    </row>
    <row r="17" spans="1:18" ht="21" customHeight="1">
      <c r="A17" s="65">
        <v>11</v>
      </c>
      <c r="B17" s="66" t="s">
        <v>28</v>
      </c>
      <c r="C17" s="80">
        <v>164</v>
      </c>
      <c r="D17" s="80">
        <v>1255</v>
      </c>
      <c r="E17" s="80">
        <v>13949690</v>
      </c>
      <c r="F17" s="80">
        <v>175070</v>
      </c>
      <c r="G17" s="80">
        <v>3552566620</v>
      </c>
      <c r="H17" s="80">
        <v>0</v>
      </c>
      <c r="I17" s="80">
        <v>116</v>
      </c>
      <c r="J17" s="80">
        <v>1108574</v>
      </c>
      <c r="K17" s="80">
        <v>124</v>
      </c>
      <c r="L17" s="80">
        <v>4979539</v>
      </c>
      <c r="M17" s="80">
        <v>2558</v>
      </c>
      <c r="N17" s="80">
        <v>16472854</v>
      </c>
      <c r="O17" s="80">
        <v>30</v>
      </c>
      <c r="P17" s="80">
        <v>964930</v>
      </c>
      <c r="Q17" s="80">
        <v>107</v>
      </c>
      <c r="R17" s="80">
        <v>1015690</v>
      </c>
    </row>
    <row r="18" spans="1:18" ht="21" customHeight="1">
      <c r="A18" s="67">
        <v>12</v>
      </c>
      <c r="B18" s="68" t="s">
        <v>30</v>
      </c>
      <c r="C18" s="81">
        <v>25</v>
      </c>
      <c r="D18" s="81">
        <v>129</v>
      </c>
      <c r="E18" s="81">
        <v>1405950</v>
      </c>
      <c r="F18" s="81">
        <v>75319</v>
      </c>
      <c r="G18" s="81">
        <v>1601714980</v>
      </c>
      <c r="H18" s="81">
        <v>1</v>
      </c>
      <c r="I18" s="81">
        <v>2</v>
      </c>
      <c r="J18" s="81">
        <v>57150</v>
      </c>
      <c r="K18" s="81">
        <v>51</v>
      </c>
      <c r="L18" s="81">
        <v>1431112</v>
      </c>
      <c r="M18" s="81">
        <v>1632</v>
      </c>
      <c r="N18" s="81">
        <v>10567760</v>
      </c>
      <c r="O18" s="81">
        <v>27</v>
      </c>
      <c r="P18" s="81">
        <v>286985</v>
      </c>
      <c r="Q18" s="81">
        <v>22</v>
      </c>
      <c r="R18" s="81">
        <v>213900</v>
      </c>
    </row>
    <row r="19" spans="1:18" ht="21" customHeight="1">
      <c r="A19" s="67">
        <v>13</v>
      </c>
      <c r="B19" s="68" t="s">
        <v>32</v>
      </c>
      <c r="C19" s="81">
        <v>547</v>
      </c>
      <c r="D19" s="81">
        <v>2067</v>
      </c>
      <c r="E19" s="81">
        <v>20730840</v>
      </c>
      <c r="F19" s="81">
        <v>123110</v>
      </c>
      <c r="G19" s="81">
        <v>2522652607</v>
      </c>
      <c r="H19" s="81">
        <v>3</v>
      </c>
      <c r="I19" s="81">
        <v>37</v>
      </c>
      <c r="J19" s="81">
        <v>729550</v>
      </c>
      <c r="K19" s="81">
        <v>85</v>
      </c>
      <c r="L19" s="81">
        <v>2517680</v>
      </c>
      <c r="M19" s="81">
        <v>1858</v>
      </c>
      <c r="N19" s="81">
        <v>12100146</v>
      </c>
      <c r="O19" s="81">
        <v>22</v>
      </c>
      <c r="P19" s="81">
        <v>527310</v>
      </c>
      <c r="Q19" s="81">
        <v>16</v>
      </c>
      <c r="R19" s="81">
        <v>53410</v>
      </c>
    </row>
    <row r="20" spans="1:18" ht="21" customHeight="1">
      <c r="A20" s="10"/>
      <c r="B20" s="68" t="s">
        <v>34</v>
      </c>
      <c r="C20" s="83">
        <v>4634</v>
      </c>
      <c r="D20" s="83">
        <v>27857</v>
      </c>
      <c r="E20" s="83">
        <v>299689980</v>
      </c>
      <c r="F20" s="83">
        <v>3345047</v>
      </c>
      <c r="G20" s="83">
        <v>69134379889</v>
      </c>
      <c r="H20" s="83">
        <v>46</v>
      </c>
      <c r="I20" s="83">
        <v>991</v>
      </c>
      <c r="J20" s="83">
        <v>26285351</v>
      </c>
      <c r="K20" s="83">
        <v>2054</v>
      </c>
      <c r="L20" s="83">
        <v>66359143</v>
      </c>
      <c r="M20" s="83">
        <v>51420</v>
      </c>
      <c r="N20" s="83">
        <v>354443559</v>
      </c>
      <c r="O20" s="83">
        <v>1345</v>
      </c>
      <c r="P20" s="83">
        <v>40181240</v>
      </c>
      <c r="Q20" s="83">
        <v>1664</v>
      </c>
      <c r="R20" s="83">
        <v>20622636</v>
      </c>
    </row>
    <row r="21" spans="1:18" ht="21" customHeight="1">
      <c r="A21" s="10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</row>
    <row r="22" spans="1:18" ht="21" customHeight="1">
      <c r="A22" s="67">
        <v>14</v>
      </c>
      <c r="B22" s="68" t="s">
        <v>35</v>
      </c>
      <c r="C22" s="81">
        <v>44</v>
      </c>
      <c r="D22" s="81">
        <v>256</v>
      </c>
      <c r="E22" s="81">
        <v>2898410</v>
      </c>
      <c r="F22" s="81">
        <v>41331</v>
      </c>
      <c r="G22" s="81">
        <v>987768544</v>
      </c>
      <c r="H22" s="81">
        <v>1</v>
      </c>
      <c r="I22" s="81">
        <v>40</v>
      </c>
      <c r="J22" s="81">
        <v>1357230</v>
      </c>
      <c r="K22" s="81">
        <v>27</v>
      </c>
      <c r="L22" s="81">
        <v>811082</v>
      </c>
      <c r="M22" s="81">
        <v>805</v>
      </c>
      <c r="N22" s="81">
        <v>6292403</v>
      </c>
      <c r="O22" s="81">
        <v>42</v>
      </c>
      <c r="P22" s="81">
        <v>2080060</v>
      </c>
      <c r="Q22" s="81">
        <v>9</v>
      </c>
      <c r="R22" s="81">
        <v>132310</v>
      </c>
    </row>
    <row r="23" spans="1:18" ht="21" customHeight="1">
      <c r="A23" s="67">
        <v>15</v>
      </c>
      <c r="B23" s="68" t="s">
        <v>37</v>
      </c>
      <c r="C23" s="81">
        <v>80</v>
      </c>
      <c r="D23" s="81">
        <v>567</v>
      </c>
      <c r="E23" s="81">
        <v>6046090</v>
      </c>
      <c r="F23" s="81">
        <v>52186</v>
      </c>
      <c r="G23" s="81">
        <v>1201873091</v>
      </c>
      <c r="H23" s="81">
        <v>3</v>
      </c>
      <c r="I23" s="81">
        <v>42</v>
      </c>
      <c r="J23" s="81">
        <v>486814</v>
      </c>
      <c r="K23" s="81">
        <v>37</v>
      </c>
      <c r="L23" s="81">
        <v>1501576</v>
      </c>
      <c r="M23" s="81">
        <v>708</v>
      </c>
      <c r="N23" s="81">
        <v>6091307</v>
      </c>
      <c r="O23" s="81">
        <v>17</v>
      </c>
      <c r="P23" s="81">
        <v>542970</v>
      </c>
      <c r="Q23" s="81">
        <v>50</v>
      </c>
      <c r="R23" s="81">
        <v>701700</v>
      </c>
    </row>
    <row r="24" spans="1:18" ht="21" customHeight="1">
      <c r="A24" s="65">
        <v>16</v>
      </c>
      <c r="B24" s="66" t="s">
        <v>38</v>
      </c>
      <c r="C24" s="80">
        <v>24</v>
      </c>
      <c r="D24" s="80">
        <v>86</v>
      </c>
      <c r="E24" s="80">
        <v>1059860</v>
      </c>
      <c r="F24" s="80">
        <v>32051</v>
      </c>
      <c r="G24" s="80">
        <v>610007683</v>
      </c>
      <c r="H24" s="80">
        <v>0</v>
      </c>
      <c r="I24" s="80">
        <v>0</v>
      </c>
      <c r="J24" s="80">
        <v>0</v>
      </c>
      <c r="K24" s="80">
        <v>30</v>
      </c>
      <c r="L24" s="80">
        <v>1056205</v>
      </c>
      <c r="M24" s="80">
        <v>585</v>
      </c>
      <c r="N24" s="80">
        <v>4874875</v>
      </c>
      <c r="O24" s="80">
        <v>8</v>
      </c>
      <c r="P24" s="80">
        <v>172755</v>
      </c>
      <c r="Q24" s="80">
        <v>0</v>
      </c>
      <c r="R24" s="80">
        <v>0</v>
      </c>
    </row>
    <row r="25" spans="1:18" ht="21" customHeight="1">
      <c r="A25" s="67">
        <v>17</v>
      </c>
      <c r="B25" s="68" t="s">
        <v>39</v>
      </c>
      <c r="C25" s="81">
        <v>3</v>
      </c>
      <c r="D25" s="81">
        <v>10</v>
      </c>
      <c r="E25" s="81">
        <v>184460</v>
      </c>
      <c r="F25" s="81">
        <v>32955</v>
      </c>
      <c r="G25" s="81">
        <v>673158368</v>
      </c>
      <c r="H25" s="81">
        <v>5</v>
      </c>
      <c r="I25" s="81">
        <v>0</v>
      </c>
      <c r="J25" s="81">
        <v>0</v>
      </c>
      <c r="K25" s="81">
        <v>17</v>
      </c>
      <c r="L25" s="81">
        <v>671868</v>
      </c>
      <c r="M25" s="81">
        <v>739</v>
      </c>
      <c r="N25" s="81">
        <v>5482896</v>
      </c>
      <c r="O25" s="81">
        <v>0</v>
      </c>
      <c r="P25" s="81">
        <v>0</v>
      </c>
      <c r="Q25" s="81">
        <v>0</v>
      </c>
      <c r="R25" s="81">
        <v>0</v>
      </c>
    </row>
    <row r="26" spans="1:18" ht="21" customHeight="1">
      <c r="A26" s="67">
        <v>18</v>
      </c>
      <c r="B26" s="68" t="s">
        <v>41</v>
      </c>
      <c r="C26" s="81">
        <v>25</v>
      </c>
      <c r="D26" s="81">
        <v>97</v>
      </c>
      <c r="E26" s="81">
        <v>965810</v>
      </c>
      <c r="F26" s="81">
        <v>21856</v>
      </c>
      <c r="G26" s="81">
        <v>449073477</v>
      </c>
      <c r="H26" s="81">
        <v>0</v>
      </c>
      <c r="I26" s="81">
        <v>10</v>
      </c>
      <c r="J26" s="81">
        <v>63460</v>
      </c>
      <c r="K26" s="81">
        <v>16</v>
      </c>
      <c r="L26" s="81">
        <v>483359</v>
      </c>
      <c r="M26" s="81">
        <v>587</v>
      </c>
      <c r="N26" s="81">
        <v>5416327</v>
      </c>
      <c r="O26" s="81">
        <v>0</v>
      </c>
      <c r="P26" s="81">
        <v>0</v>
      </c>
      <c r="Q26" s="81">
        <v>0</v>
      </c>
      <c r="R26" s="81">
        <v>0</v>
      </c>
    </row>
    <row r="27" spans="1:18" ht="21" customHeight="1">
      <c r="A27" s="67">
        <v>19</v>
      </c>
      <c r="B27" s="68" t="s">
        <v>43</v>
      </c>
      <c r="C27" s="81">
        <v>91</v>
      </c>
      <c r="D27" s="81">
        <v>799</v>
      </c>
      <c r="E27" s="81">
        <v>9972770</v>
      </c>
      <c r="F27" s="81">
        <v>73636</v>
      </c>
      <c r="G27" s="81">
        <v>1500257308</v>
      </c>
      <c r="H27" s="81">
        <v>8</v>
      </c>
      <c r="I27" s="81">
        <v>5</v>
      </c>
      <c r="J27" s="81">
        <v>1344920</v>
      </c>
      <c r="K27" s="81">
        <v>65</v>
      </c>
      <c r="L27" s="81">
        <v>2149531</v>
      </c>
      <c r="M27" s="81">
        <v>1627</v>
      </c>
      <c r="N27" s="81">
        <v>10243746</v>
      </c>
      <c r="O27" s="81">
        <v>30</v>
      </c>
      <c r="P27" s="81">
        <v>700565</v>
      </c>
      <c r="Q27" s="81">
        <v>0</v>
      </c>
      <c r="R27" s="81">
        <v>0</v>
      </c>
    </row>
    <row r="28" spans="1:18" ht="21" customHeight="1">
      <c r="A28" s="67">
        <v>20</v>
      </c>
      <c r="B28" s="68" t="s">
        <v>45</v>
      </c>
      <c r="C28" s="81">
        <v>4</v>
      </c>
      <c r="D28" s="81">
        <v>24</v>
      </c>
      <c r="E28" s="81">
        <v>297600</v>
      </c>
      <c r="F28" s="81">
        <v>32786</v>
      </c>
      <c r="G28" s="81">
        <v>672911319</v>
      </c>
      <c r="H28" s="81">
        <v>0</v>
      </c>
      <c r="I28" s="81">
        <v>6</v>
      </c>
      <c r="J28" s="81">
        <v>152696</v>
      </c>
      <c r="K28" s="81">
        <v>18</v>
      </c>
      <c r="L28" s="81">
        <v>436227</v>
      </c>
      <c r="M28" s="81">
        <v>732</v>
      </c>
      <c r="N28" s="81">
        <v>4240158</v>
      </c>
      <c r="O28" s="81">
        <v>0</v>
      </c>
      <c r="P28" s="81">
        <v>0</v>
      </c>
      <c r="Q28" s="81">
        <v>0</v>
      </c>
      <c r="R28" s="81">
        <v>0</v>
      </c>
    </row>
    <row r="29" spans="1:18" ht="21" customHeight="1">
      <c r="A29" s="65">
        <v>21</v>
      </c>
      <c r="B29" s="66" t="s">
        <v>46</v>
      </c>
      <c r="C29" s="80">
        <v>0</v>
      </c>
      <c r="D29" s="80">
        <v>0</v>
      </c>
      <c r="E29" s="80">
        <v>0</v>
      </c>
      <c r="F29" s="80">
        <v>22186</v>
      </c>
      <c r="G29" s="80">
        <v>464394933</v>
      </c>
      <c r="H29" s="80">
        <v>0</v>
      </c>
      <c r="I29" s="80">
        <v>3</v>
      </c>
      <c r="J29" s="80">
        <v>17120</v>
      </c>
      <c r="K29" s="80">
        <v>17</v>
      </c>
      <c r="L29" s="80">
        <v>577180</v>
      </c>
      <c r="M29" s="80">
        <v>219</v>
      </c>
      <c r="N29" s="80">
        <v>1225701</v>
      </c>
      <c r="O29" s="80">
        <v>0</v>
      </c>
      <c r="P29" s="80">
        <v>0</v>
      </c>
      <c r="Q29" s="80">
        <v>5</v>
      </c>
      <c r="R29" s="80">
        <v>108200</v>
      </c>
    </row>
    <row r="30" spans="1:18" ht="21" customHeight="1">
      <c r="A30" s="67">
        <v>22</v>
      </c>
      <c r="B30" s="68" t="s">
        <v>48</v>
      </c>
      <c r="C30" s="81">
        <v>24</v>
      </c>
      <c r="D30" s="81">
        <v>159</v>
      </c>
      <c r="E30" s="81">
        <v>1593150</v>
      </c>
      <c r="F30" s="81">
        <v>13478</v>
      </c>
      <c r="G30" s="81">
        <v>322779371</v>
      </c>
      <c r="H30" s="81">
        <v>0</v>
      </c>
      <c r="I30" s="81">
        <v>2</v>
      </c>
      <c r="J30" s="81">
        <v>38660</v>
      </c>
      <c r="K30" s="81">
        <v>4</v>
      </c>
      <c r="L30" s="81">
        <v>123516</v>
      </c>
      <c r="M30" s="81">
        <v>190</v>
      </c>
      <c r="N30" s="81">
        <v>1381759</v>
      </c>
      <c r="O30" s="81">
        <v>0</v>
      </c>
      <c r="P30" s="81">
        <v>0</v>
      </c>
      <c r="Q30" s="81">
        <v>0</v>
      </c>
      <c r="R30" s="81">
        <v>0</v>
      </c>
    </row>
    <row r="31" spans="1:18" ht="21" customHeight="1">
      <c r="A31" s="67">
        <v>27</v>
      </c>
      <c r="B31" s="68" t="s">
        <v>49</v>
      </c>
      <c r="C31" s="81">
        <v>0</v>
      </c>
      <c r="D31" s="81">
        <v>0</v>
      </c>
      <c r="E31" s="81">
        <v>0</v>
      </c>
      <c r="F31" s="81">
        <v>37027</v>
      </c>
      <c r="G31" s="81">
        <v>779542896</v>
      </c>
      <c r="H31" s="81">
        <v>0</v>
      </c>
      <c r="I31" s="81">
        <v>3</v>
      </c>
      <c r="J31" s="81">
        <v>485200</v>
      </c>
      <c r="K31" s="81">
        <v>27</v>
      </c>
      <c r="L31" s="81">
        <v>782828</v>
      </c>
      <c r="M31" s="81">
        <v>332</v>
      </c>
      <c r="N31" s="81">
        <v>2549636</v>
      </c>
      <c r="O31" s="81">
        <v>0</v>
      </c>
      <c r="P31" s="81">
        <v>0</v>
      </c>
      <c r="Q31" s="81">
        <v>12</v>
      </c>
      <c r="R31" s="81">
        <v>35650</v>
      </c>
    </row>
    <row r="32" spans="1:18" ht="21" customHeight="1">
      <c r="A32" s="67">
        <v>28</v>
      </c>
      <c r="B32" s="68" t="s">
        <v>51</v>
      </c>
      <c r="C32" s="81">
        <v>263</v>
      </c>
      <c r="D32" s="81">
        <v>725</v>
      </c>
      <c r="E32" s="81">
        <v>7400730</v>
      </c>
      <c r="F32" s="81">
        <v>91958</v>
      </c>
      <c r="G32" s="81">
        <v>2016133882</v>
      </c>
      <c r="H32" s="81">
        <v>1</v>
      </c>
      <c r="I32" s="81">
        <v>75</v>
      </c>
      <c r="J32" s="81">
        <v>763870</v>
      </c>
      <c r="K32" s="81">
        <v>55</v>
      </c>
      <c r="L32" s="81">
        <v>1700281</v>
      </c>
      <c r="M32" s="81">
        <v>1116</v>
      </c>
      <c r="N32" s="81">
        <v>6578342</v>
      </c>
      <c r="O32" s="81">
        <v>60</v>
      </c>
      <c r="P32" s="81">
        <v>2660090</v>
      </c>
      <c r="Q32" s="81">
        <v>13</v>
      </c>
      <c r="R32" s="81">
        <v>340380</v>
      </c>
    </row>
    <row r="33" spans="1:18" ht="21" customHeight="1">
      <c r="A33" s="67">
        <v>29</v>
      </c>
      <c r="B33" s="68" t="s">
        <v>53</v>
      </c>
      <c r="C33" s="82">
        <v>137</v>
      </c>
      <c r="D33" s="82">
        <v>583</v>
      </c>
      <c r="E33" s="82">
        <v>6004730</v>
      </c>
      <c r="F33" s="82">
        <v>63110</v>
      </c>
      <c r="G33" s="82">
        <v>1350396514</v>
      </c>
      <c r="H33" s="82">
        <v>1</v>
      </c>
      <c r="I33" s="82">
        <v>19</v>
      </c>
      <c r="J33" s="82">
        <v>189580</v>
      </c>
      <c r="K33" s="82">
        <v>29</v>
      </c>
      <c r="L33" s="82">
        <v>907141</v>
      </c>
      <c r="M33" s="82">
        <v>1104</v>
      </c>
      <c r="N33" s="82">
        <v>7540965</v>
      </c>
      <c r="O33" s="82">
        <v>3</v>
      </c>
      <c r="P33" s="82">
        <v>27245</v>
      </c>
      <c r="Q33" s="82">
        <v>0</v>
      </c>
      <c r="R33" s="82">
        <v>0</v>
      </c>
    </row>
    <row r="34" spans="1:18" ht="21" customHeight="1">
      <c r="A34" s="71">
        <v>30</v>
      </c>
      <c r="B34" s="72" t="s">
        <v>55</v>
      </c>
      <c r="C34" s="81">
        <v>104</v>
      </c>
      <c r="D34" s="81">
        <v>248</v>
      </c>
      <c r="E34" s="81">
        <v>2904670</v>
      </c>
      <c r="F34" s="81">
        <v>54751</v>
      </c>
      <c r="G34" s="81">
        <v>1293649607</v>
      </c>
      <c r="H34" s="81">
        <v>1</v>
      </c>
      <c r="I34" s="81">
        <v>41</v>
      </c>
      <c r="J34" s="81">
        <v>1204042</v>
      </c>
      <c r="K34" s="81">
        <v>36</v>
      </c>
      <c r="L34" s="81">
        <v>1081476</v>
      </c>
      <c r="M34" s="81">
        <v>835</v>
      </c>
      <c r="N34" s="81">
        <v>6230664</v>
      </c>
      <c r="O34" s="81">
        <v>11</v>
      </c>
      <c r="P34" s="81">
        <v>339095</v>
      </c>
      <c r="Q34" s="81">
        <v>12</v>
      </c>
      <c r="R34" s="81">
        <v>142600</v>
      </c>
    </row>
    <row r="35" spans="1:18" ht="21" customHeight="1">
      <c r="A35" s="67">
        <v>31</v>
      </c>
      <c r="B35" s="73" t="s">
        <v>57</v>
      </c>
      <c r="C35" s="81">
        <v>15</v>
      </c>
      <c r="D35" s="81">
        <v>29</v>
      </c>
      <c r="E35" s="81">
        <v>361770</v>
      </c>
      <c r="F35" s="81">
        <v>26327</v>
      </c>
      <c r="G35" s="81">
        <v>572835642</v>
      </c>
      <c r="H35" s="81">
        <v>1</v>
      </c>
      <c r="I35" s="81">
        <v>4</v>
      </c>
      <c r="J35" s="81">
        <v>239980</v>
      </c>
      <c r="K35" s="81">
        <v>14</v>
      </c>
      <c r="L35" s="81">
        <v>396828</v>
      </c>
      <c r="M35" s="81">
        <v>579</v>
      </c>
      <c r="N35" s="81">
        <v>4058769</v>
      </c>
      <c r="O35" s="81">
        <v>0</v>
      </c>
      <c r="P35" s="81">
        <v>0</v>
      </c>
      <c r="Q35" s="81">
        <v>14</v>
      </c>
      <c r="R35" s="81">
        <v>89900</v>
      </c>
    </row>
    <row r="36" spans="1:18" ht="21" customHeight="1">
      <c r="A36" s="67">
        <v>32</v>
      </c>
      <c r="B36" s="73" t="s">
        <v>59</v>
      </c>
      <c r="C36" s="81">
        <v>50</v>
      </c>
      <c r="D36" s="81">
        <v>182</v>
      </c>
      <c r="E36" s="81">
        <v>2011640</v>
      </c>
      <c r="F36" s="81">
        <v>26660</v>
      </c>
      <c r="G36" s="81">
        <v>608179466</v>
      </c>
      <c r="H36" s="81">
        <v>0</v>
      </c>
      <c r="I36" s="81">
        <v>13</v>
      </c>
      <c r="J36" s="81">
        <v>88668</v>
      </c>
      <c r="K36" s="81">
        <v>25</v>
      </c>
      <c r="L36" s="81">
        <v>974735</v>
      </c>
      <c r="M36" s="81">
        <v>227</v>
      </c>
      <c r="N36" s="81">
        <v>1241401</v>
      </c>
      <c r="O36" s="81">
        <v>0</v>
      </c>
      <c r="P36" s="81">
        <v>0</v>
      </c>
      <c r="Q36" s="81">
        <v>0</v>
      </c>
      <c r="R36" s="81">
        <v>0</v>
      </c>
    </row>
    <row r="37" spans="1:18" ht="21" customHeight="1">
      <c r="A37" s="67">
        <v>36</v>
      </c>
      <c r="B37" s="73" t="s">
        <v>60</v>
      </c>
      <c r="C37" s="81">
        <v>6</v>
      </c>
      <c r="D37" s="81">
        <v>22</v>
      </c>
      <c r="E37" s="81">
        <v>298780</v>
      </c>
      <c r="F37" s="81">
        <v>26665</v>
      </c>
      <c r="G37" s="81">
        <v>520522901</v>
      </c>
      <c r="H37" s="81">
        <v>0</v>
      </c>
      <c r="I37" s="81">
        <v>6</v>
      </c>
      <c r="J37" s="81">
        <v>367883</v>
      </c>
      <c r="K37" s="81">
        <v>30</v>
      </c>
      <c r="L37" s="81">
        <v>862721</v>
      </c>
      <c r="M37" s="81">
        <v>516</v>
      </c>
      <c r="N37" s="81">
        <v>2739717</v>
      </c>
      <c r="O37" s="81">
        <v>0</v>
      </c>
      <c r="P37" s="81">
        <v>0</v>
      </c>
      <c r="Q37" s="81">
        <v>0</v>
      </c>
      <c r="R37" s="81">
        <v>0</v>
      </c>
    </row>
    <row r="38" spans="1:18" ht="21" customHeight="1">
      <c r="A38" s="75">
        <v>44</v>
      </c>
      <c r="B38" s="76" t="s">
        <v>62</v>
      </c>
      <c r="C38" s="82">
        <v>14</v>
      </c>
      <c r="D38" s="82">
        <v>19</v>
      </c>
      <c r="E38" s="82">
        <v>328550</v>
      </c>
      <c r="F38" s="82">
        <v>53687</v>
      </c>
      <c r="G38" s="82">
        <v>1202083527</v>
      </c>
      <c r="H38" s="82">
        <v>0</v>
      </c>
      <c r="I38" s="82">
        <v>1</v>
      </c>
      <c r="J38" s="82">
        <v>267778</v>
      </c>
      <c r="K38" s="82">
        <v>29</v>
      </c>
      <c r="L38" s="82">
        <v>1171762</v>
      </c>
      <c r="M38" s="82">
        <v>1268</v>
      </c>
      <c r="N38" s="82">
        <v>8638932</v>
      </c>
      <c r="O38" s="82">
        <v>0</v>
      </c>
      <c r="P38" s="82">
        <v>0</v>
      </c>
      <c r="Q38" s="82">
        <v>23</v>
      </c>
      <c r="R38" s="82">
        <v>211200</v>
      </c>
    </row>
    <row r="39" spans="1:18" ht="21" customHeight="1">
      <c r="A39" s="67">
        <v>45</v>
      </c>
      <c r="B39" s="73" t="s">
        <v>103</v>
      </c>
      <c r="C39" s="81">
        <v>26</v>
      </c>
      <c r="D39" s="81">
        <v>126</v>
      </c>
      <c r="E39" s="81">
        <v>1609900</v>
      </c>
      <c r="F39" s="81">
        <v>71292</v>
      </c>
      <c r="G39" s="81">
        <v>1856803962</v>
      </c>
      <c r="H39" s="81">
        <v>3</v>
      </c>
      <c r="I39" s="81">
        <v>3</v>
      </c>
      <c r="J39" s="81">
        <v>51930</v>
      </c>
      <c r="K39" s="81">
        <v>39</v>
      </c>
      <c r="L39" s="81">
        <v>1302738</v>
      </c>
      <c r="M39" s="81">
        <v>1727</v>
      </c>
      <c r="N39" s="81">
        <v>12057157</v>
      </c>
      <c r="O39" s="81">
        <v>15</v>
      </c>
      <c r="P39" s="81">
        <v>501085</v>
      </c>
      <c r="Q39" s="81">
        <v>6</v>
      </c>
      <c r="R39" s="81">
        <v>48050</v>
      </c>
    </row>
    <row r="40" spans="1:18" ht="21" customHeight="1">
      <c r="A40" s="77">
        <v>46</v>
      </c>
      <c r="B40" s="13" t="s">
        <v>108</v>
      </c>
      <c r="C40" s="82">
        <v>26</v>
      </c>
      <c r="D40" s="82">
        <v>93</v>
      </c>
      <c r="E40" s="82">
        <v>1328990</v>
      </c>
      <c r="F40" s="82">
        <v>86070</v>
      </c>
      <c r="G40" s="82">
        <v>1770364473</v>
      </c>
      <c r="H40" s="82">
        <v>21</v>
      </c>
      <c r="I40" s="82">
        <v>59</v>
      </c>
      <c r="J40" s="82">
        <v>2050390</v>
      </c>
      <c r="K40" s="82">
        <v>44</v>
      </c>
      <c r="L40" s="82">
        <v>1469686</v>
      </c>
      <c r="M40" s="82">
        <v>918</v>
      </c>
      <c r="N40" s="82">
        <v>5364242</v>
      </c>
      <c r="O40" s="82">
        <v>24</v>
      </c>
      <c r="P40" s="82">
        <v>475985</v>
      </c>
      <c r="Q40" s="82">
        <v>22</v>
      </c>
      <c r="R40" s="82">
        <v>184830</v>
      </c>
    </row>
    <row r="41" spans="1:18" ht="21" customHeight="1">
      <c r="A41" s="10"/>
      <c r="B41" s="68" t="s">
        <v>64</v>
      </c>
      <c r="C41" s="83">
        <v>936</v>
      </c>
      <c r="D41" s="83">
        <v>4025</v>
      </c>
      <c r="E41" s="83">
        <v>45267910</v>
      </c>
      <c r="F41" s="83">
        <v>860012</v>
      </c>
      <c r="G41" s="83">
        <v>18852736964</v>
      </c>
      <c r="H41" s="83">
        <v>45</v>
      </c>
      <c r="I41" s="83">
        <v>332</v>
      </c>
      <c r="J41" s="83">
        <v>9170221</v>
      </c>
      <c r="K41" s="83">
        <v>559</v>
      </c>
      <c r="L41" s="83">
        <v>18460740</v>
      </c>
      <c r="M41" s="83">
        <v>14814</v>
      </c>
      <c r="N41" s="83">
        <v>102248997</v>
      </c>
      <c r="O41" s="83">
        <v>210</v>
      </c>
      <c r="P41" s="83">
        <v>7499850</v>
      </c>
      <c r="Q41" s="83">
        <v>166</v>
      </c>
      <c r="R41" s="83">
        <v>1994820</v>
      </c>
    </row>
    <row r="42" spans="1:18" ht="21" customHeight="1">
      <c r="A42" s="10"/>
      <c r="B42" s="68" t="s">
        <v>65</v>
      </c>
      <c r="C42" s="83">
        <v>5570</v>
      </c>
      <c r="D42" s="83">
        <v>31882</v>
      </c>
      <c r="E42" s="83">
        <v>344957890</v>
      </c>
      <c r="F42" s="83">
        <v>4205059</v>
      </c>
      <c r="G42" s="83">
        <v>87987116853</v>
      </c>
      <c r="H42" s="83">
        <v>91</v>
      </c>
      <c r="I42" s="83">
        <v>1323</v>
      </c>
      <c r="J42" s="83">
        <v>35455572</v>
      </c>
      <c r="K42" s="83">
        <v>2613</v>
      </c>
      <c r="L42" s="83">
        <v>84819883</v>
      </c>
      <c r="M42" s="83">
        <v>66234</v>
      </c>
      <c r="N42" s="83">
        <v>456692556</v>
      </c>
      <c r="O42" s="83">
        <v>1555</v>
      </c>
      <c r="P42" s="83">
        <v>47681090</v>
      </c>
      <c r="Q42" s="83">
        <v>1830</v>
      </c>
      <c r="R42" s="83">
        <v>22617456</v>
      </c>
    </row>
    <row r="43" spans="1:18" ht="21" customHeight="1">
      <c r="A43" s="10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</row>
    <row r="44" spans="1:18" ht="21" customHeight="1">
      <c r="A44" s="67">
        <v>301</v>
      </c>
      <c r="B44" s="68" t="s">
        <v>66</v>
      </c>
      <c r="C44" s="81">
        <v>5</v>
      </c>
      <c r="D44" s="81">
        <v>93</v>
      </c>
      <c r="E44" s="81">
        <v>1381590</v>
      </c>
      <c r="F44" s="81">
        <v>21619</v>
      </c>
      <c r="G44" s="81">
        <v>429913718</v>
      </c>
      <c r="H44" s="81">
        <v>0</v>
      </c>
      <c r="I44" s="81">
        <v>1</v>
      </c>
      <c r="J44" s="81">
        <v>4350</v>
      </c>
      <c r="K44" s="81">
        <v>14</v>
      </c>
      <c r="L44" s="81">
        <v>716546</v>
      </c>
      <c r="M44" s="81">
        <v>274</v>
      </c>
      <c r="N44" s="81">
        <v>1260014</v>
      </c>
      <c r="O44" s="81">
        <v>0</v>
      </c>
      <c r="P44" s="81">
        <v>0</v>
      </c>
      <c r="Q44" s="81">
        <v>30</v>
      </c>
      <c r="R44" s="81">
        <v>206260</v>
      </c>
    </row>
    <row r="45" spans="1:18" ht="21" customHeight="1">
      <c r="A45" s="67">
        <v>302</v>
      </c>
      <c r="B45" s="68" t="s">
        <v>68</v>
      </c>
      <c r="C45" s="81">
        <v>53</v>
      </c>
      <c r="D45" s="81">
        <v>396</v>
      </c>
      <c r="E45" s="81">
        <v>4807540</v>
      </c>
      <c r="F45" s="81">
        <v>31198</v>
      </c>
      <c r="G45" s="81">
        <v>484536849</v>
      </c>
      <c r="H45" s="81">
        <v>0</v>
      </c>
      <c r="I45" s="81">
        <v>4</v>
      </c>
      <c r="J45" s="81">
        <v>166687</v>
      </c>
      <c r="K45" s="81">
        <v>16</v>
      </c>
      <c r="L45" s="81">
        <v>603559</v>
      </c>
      <c r="M45" s="81">
        <v>795</v>
      </c>
      <c r="N45" s="81">
        <v>3758532</v>
      </c>
      <c r="O45" s="81">
        <v>10</v>
      </c>
      <c r="P45" s="81">
        <v>992480</v>
      </c>
      <c r="Q45" s="81">
        <v>23</v>
      </c>
      <c r="R45" s="81">
        <v>249550</v>
      </c>
    </row>
    <row r="46" spans="1:18" ht="21" customHeight="1">
      <c r="A46" s="67">
        <v>303</v>
      </c>
      <c r="B46" s="68" t="s">
        <v>69</v>
      </c>
      <c r="C46" s="81">
        <v>126</v>
      </c>
      <c r="D46" s="81">
        <v>769</v>
      </c>
      <c r="E46" s="81">
        <v>8261220</v>
      </c>
      <c r="F46" s="81">
        <v>250282</v>
      </c>
      <c r="G46" s="81">
        <v>4218328421</v>
      </c>
      <c r="H46" s="81">
        <v>0</v>
      </c>
      <c r="I46" s="81">
        <v>14</v>
      </c>
      <c r="J46" s="81">
        <v>445660</v>
      </c>
      <c r="K46" s="81">
        <v>168</v>
      </c>
      <c r="L46" s="81">
        <v>4606449</v>
      </c>
      <c r="M46" s="81">
        <v>5672</v>
      </c>
      <c r="N46" s="81">
        <v>36241650</v>
      </c>
      <c r="O46" s="81">
        <v>60</v>
      </c>
      <c r="P46" s="81">
        <v>1141140</v>
      </c>
      <c r="Q46" s="81">
        <v>75</v>
      </c>
      <c r="R46" s="81">
        <v>612250</v>
      </c>
    </row>
    <row r="47" spans="1:18" ht="21" customHeight="1">
      <c r="A47" s="10"/>
      <c r="B47" s="68" t="s">
        <v>71</v>
      </c>
      <c r="C47" s="83">
        <v>184</v>
      </c>
      <c r="D47" s="83">
        <v>1258</v>
      </c>
      <c r="E47" s="83">
        <v>14450350</v>
      </c>
      <c r="F47" s="83">
        <v>303099</v>
      </c>
      <c r="G47" s="83">
        <v>5132778988</v>
      </c>
      <c r="H47" s="83">
        <v>0</v>
      </c>
      <c r="I47" s="83">
        <v>19</v>
      </c>
      <c r="J47" s="83">
        <v>616697</v>
      </c>
      <c r="K47" s="83">
        <v>198</v>
      </c>
      <c r="L47" s="83">
        <v>5926554</v>
      </c>
      <c r="M47" s="83">
        <v>6741</v>
      </c>
      <c r="N47" s="83">
        <v>41260196</v>
      </c>
      <c r="O47" s="83">
        <v>70</v>
      </c>
      <c r="P47" s="83">
        <v>2133620</v>
      </c>
      <c r="Q47" s="83">
        <v>128</v>
      </c>
      <c r="R47" s="83">
        <v>1068060</v>
      </c>
    </row>
    <row r="48" spans="1:18" ht="21" customHeight="1">
      <c r="A48" s="10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</row>
    <row r="49" spans="1:18" ht="21" customHeight="1">
      <c r="A49" s="78"/>
      <c r="B49" s="76" t="s">
        <v>72</v>
      </c>
      <c r="C49" s="85">
        <v>5754</v>
      </c>
      <c r="D49" s="85">
        <v>33140</v>
      </c>
      <c r="E49" s="85">
        <v>359408240</v>
      </c>
      <c r="F49" s="85">
        <v>4508158</v>
      </c>
      <c r="G49" s="85">
        <v>93119895841</v>
      </c>
      <c r="H49" s="85">
        <v>91</v>
      </c>
      <c r="I49" s="85">
        <v>1342</v>
      </c>
      <c r="J49" s="85">
        <v>36072269</v>
      </c>
      <c r="K49" s="85">
        <v>2811</v>
      </c>
      <c r="L49" s="85">
        <v>90746437</v>
      </c>
      <c r="M49" s="85">
        <v>72975</v>
      </c>
      <c r="N49" s="85">
        <v>497952752</v>
      </c>
      <c r="O49" s="85">
        <v>1625</v>
      </c>
      <c r="P49" s="85">
        <v>49814710</v>
      </c>
      <c r="Q49" s="85">
        <v>1958</v>
      </c>
      <c r="R49" s="85">
        <v>23685516</v>
      </c>
    </row>
    <row r="50" spans="1:5" ht="15.75" customHeight="1">
      <c r="A50" s="74"/>
      <c r="B50" s="74"/>
      <c r="C50" s="74"/>
      <c r="D50" s="74"/>
      <c r="E50" s="74"/>
    </row>
  </sheetData>
  <sheetProtection/>
  <mergeCells count="12">
    <mergeCell ref="C4:E4"/>
    <mergeCell ref="F4:G4"/>
    <mergeCell ref="I4:J4"/>
    <mergeCell ref="K4:R4"/>
    <mergeCell ref="C3:G3"/>
    <mergeCell ref="H3:J3"/>
    <mergeCell ref="K3:R3"/>
    <mergeCell ref="I5:J5"/>
    <mergeCell ref="K5:L5"/>
    <mergeCell ref="M5:N5"/>
    <mergeCell ref="O5:P5"/>
    <mergeCell ref="Q5:R5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50"/>
  <sheetViews>
    <sheetView showGridLines="0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F24" sqref="F24"/>
      <selection pane="topRight" activeCell="F24" sqref="F24"/>
      <selection pane="bottomLeft" activeCell="F24" sqref="F24"/>
      <selection pane="bottomRight" activeCell="H41" sqref="H41"/>
    </sheetView>
  </sheetViews>
  <sheetFormatPr defaultColWidth="10.75390625" defaultRowHeight="15.75" customHeight="1"/>
  <cols>
    <col min="1" max="1" width="5.375" style="1" customWidth="1"/>
    <col min="2" max="2" width="11.625" style="1" customWidth="1"/>
    <col min="3" max="3" width="8.625" style="1" customWidth="1"/>
    <col min="4" max="4" width="12.625" style="1" customWidth="1"/>
    <col min="5" max="5" width="8.625" style="1" customWidth="1"/>
    <col min="6" max="6" width="12.625" style="1" customWidth="1"/>
    <col min="7" max="7" width="8.625" style="1" customWidth="1"/>
    <col min="8" max="8" width="12.625" style="1" customWidth="1"/>
    <col min="9" max="9" width="10.625" style="1" customWidth="1"/>
    <col min="10" max="11" width="16.625" style="1" customWidth="1"/>
    <col min="12" max="12" width="16.50390625" style="1" customWidth="1"/>
    <col min="13" max="13" width="14.625" style="1" customWidth="1"/>
    <col min="14" max="14" width="8.75390625" style="1" bestFit="1" customWidth="1"/>
    <col min="15" max="15" width="15.625" style="1" customWidth="1"/>
    <col min="16" max="16" width="4.625" style="1" hidden="1" customWidth="1"/>
    <col min="17" max="21" width="10.75390625" style="1" hidden="1" customWidth="1"/>
    <col min="22" max="22" width="7.75390625" style="1" customWidth="1"/>
    <col min="23" max="23" width="15.75390625" style="1" customWidth="1"/>
    <col min="24" max="16384" width="10.75390625" style="1" customWidth="1"/>
  </cols>
  <sheetData>
    <row r="1" spans="2:11" ht="21" customHeight="1">
      <c r="B1" s="79"/>
      <c r="C1" s="2" t="s">
        <v>116</v>
      </c>
      <c r="H1" s="2"/>
      <c r="I1" s="2"/>
      <c r="J1" s="2"/>
      <c r="K1" s="2"/>
    </row>
    <row r="2" spans="2:23" ht="21" customHeight="1">
      <c r="B2" s="4"/>
      <c r="F2" s="4"/>
      <c r="J2" s="5"/>
      <c r="K2" s="4"/>
      <c r="L2" s="4" t="s">
        <v>0</v>
      </c>
      <c r="O2" s="5"/>
      <c r="W2" s="5" t="s">
        <v>120</v>
      </c>
    </row>
    <row r="3" spans="1:23" ht="21" customHeight="1">
      <c r="A3" s="6"/>
      <c r="B3" s="7"/>
      <c r="C3" s="314" t="s">
        <v>100</v>
      </c>
      <c r="D3" s="315"/>
      <c r="E3" s="315"/>
      <c r="F3" s="315"/>
      <c r="G3" s="315"/>
      <c r="H3" s="316"/>
      <c r="I3" s="323" t="s">
        <v>121</v>
      </c>
      <c r="J3" s="324"/>
      <c r="K3" s="305" t="s">
        <v>101</v>
      </c>
      <c r="L3" s="325"/>
      <c r="M3" s="326"/>
      <c r="N3" s="310" t="s">
        <v>95</v>
      </c>
      <c r="O3" s="311"/>
      <c r="P3" s="9"/>
      <c r="V3" s="312" t="s">
        <v>118</v>
      </c>
      <c r="W3" s="313"/>
    </row>
    <row r="4" spans="1:23" ht="21" customHeight="1">
      <c r="A4" s="10"/>
      <c r="C4" s="319" t="s">
        <v>124</v>
      </c>
      <c r="D4" s="321"/>
      <c r="E4" s="321"/>
      <c r="F4" s="320"/>
      <c r="G4" s="317" t="s">
        <v>99</v>
      </c>
      <c r="H4" s="322"/>
      <c r="I4" s="15"/>
      <c r="J4" s="16"/>
      <c r="K4" s="17"/>
      <c r="L4" s="18"/>
      <c r="M4" s="19"/>
      <c r="N4" s="20"/>
      <c r="O4" s="21"/>
      <c r="P4" s="22"/>
      <c r="V4" s="23"/>
      <c r="W4" s="24"/>
    </row>
    <row r="5" spans="1:23" ht="21" customHeight="1">
      <c r="A5" s="25" t="s">
        <v>3</v>
      </c>
      <c r="C5" s="319" t="s">
        <v>90</v>
      </c>
      <c r="D5" s="320"/>
      <c r="E5" s="317" t="s">
        <v>91</v>
      </c>
      <c r="F5" s="318"/>
      <c r="G5" s="38"/>
      <c r="H5" s="21"/>
      <c r="I5" s="39" t="s">
        <v>6</v>
      </c>
      <c r="J5" s="40" t="s">
        <v>8</v>
      </c>
      <c r="K5" s="41" t="s">
        <v>96</v>
      </c>
      <c r="L5" s="42" t="s">
        <v>97</v>
      </c>
      <c r="M5" s="40" t="s">
        <v>117</v>
      </c>
      <c r="N5" s="39" t="s">
        <v>6</v>
      </c>
      <c r="O5" s="40" t="s">
        <v>119</v>
      </c>
      <c r="P5" s="22"/>
      <c r="V5" s="43" t="s">
        <v>98</v>
      </c>
      <c r="W5" s="44" t="s">
        <v>119</v>
      </c>
    </row>
    <row r="6" spans="1:23" ht="21" customHeight="1">
      <c r="A6" s="25" t="s">
        <v>4</v>
      </c>
      <c r="B6" s="45" t="s">
        <v>5</v>
      </c>
      <c r="C6" s="54" t="s">
        <v>6</v>
      </c>
      <c r="D6" s="36" t="s">
        <v>8</v>
      </c>
      <c r="E6" s="55" t="s">
        <v>6</v>
      </c>
      <c r="F6" s="56" t="s">
        <v>8</v>
      </c>
      <c r="G6" s="57" t="s">
        <v>6</v>
      </c>
      <c r="H6" s="58" t="s">
        <v>8</v>
      </c>
      <c r="I6" s="15"/>
      <c r="J6" s="16"/>
      <c r="K6" s="17"/>
      <c r="L6" s="59"/>
      <c r="M6" s="60"/>
      <c r="N6" s="61"/>
      <c r="O6" s="62"/>
      <c r="P6" s="63"/>
      <c r="V6" s="60"/>
      <c r="W6" s="64"/>
    </row>
    <row r="7" spans="1:23" ht="21" customHeight="1">
      <c r="A7" s="65">
        <v>1</v>
      </c>
      <c r="B7" s="66" t="s">
        <v>9</v>
      </c>
      <c r="C7" s="80">
        <v>0</v>
      </c>
      <c r="D7" s="80">
        <v>0</v>
      </c>
      <c r="E7" s="98">
        <v>15795</v>
      </c>
      <c r="F7" s="98">
        <v>159752213</v>
      </c>
      <c r="G7" s="80">
        <v>0</v>
      </c>
      <c r="H7" s="80">
        <v>0</v>
      </c>
      <c r="I7" s="80">
        <v>927101</v>
      </c>
      <c r="J7" s="80">
        <v>18871687006</v>
      </c>
      <c r="K7" s="80">
        <v>13755081661</v>
      </c>
      <c r="L7" s="98">
        <v>4464247909</v>
      </c>
      <c r="M7" s="80">
        <v>652357436</v>
      </c>
      <c r="N7" s="80">
        <v>30512</v>
      </c>
      <c r="O7" s="80">
        <v>1860651352</v>
      </c>
      <c r="P7" s="112" t="s">
        <v>73</v>
      </c>
      <c r="Q7" s="113"/>
      <c r="R7" s="113">
        <v>0</v>
      </c>
      <c r="S7" s="113">
        <v>0</v>
      </c>
      <c r="T7" s="113">
        <v>0</v>
      </c>
      <c r="U7" s="113">
        <v>0</v>
      </c>
      <c r="V7" s="114">
        <v>59</v>
      </c>
      <c r="W7" s="115">
        <v>1106661</v>
      </c>
    </row>
    <row r="8" spans="1:23" ht="21" customHeight="1">
      <c r="A8" s="67">
        <v>2</v>
      </c>
      <c r="B8" s="68" t="s">
        <v>10</v>
      </c>
      <c r="C8" s="81">
        <v>0</v>
      </c>
      <c r="D8" s="81">
        <v>0</v>
      </c>
      <c r="E8" s="99">
        <v>3833</v>
      </c>
      <c r="F8" s="99">
        <v>37491838</v>
      </c>
      <c r="G8" s="81">
        <v>0</v>
      </c>
      <c r="H8" s="81">
        <v>0</v>
      </c>
      <c r="I8" s="81">
        <v>294077</v>
      </c>
      <c r="J8" s="81">
        <v>6330594699</v>
      </c>
      <c r="K8" s="81">
        <v>4608491401</v>
      </c>
      <c r="L8" s="99">
        <v>1471523302</v>
      </c>
      <c r="M8" s="81">
        <v>250579996</v>
      </c>
      <c r="N8" s="81">
        <v>10386</v>
      </c>
      <c r="O8" s="81">
        <v>635267669</v>
      </c>
      <c r="P8" s="112" t="s">
        <v>11</v>
      </c>
      <c r="Q8" s="113"/>
      <c r="R8" s="113">
        <v>0</v>
      </c>
      <c r="S8" s="113">
        <v>0</v>
      </c>
      <c r="T8" s="113">
        <v>0</v>
      </c>
      <c r="U8" s="113">
        <v>0</v>
      </c>
      <c r="V8" s="116">
        <v>9</v>
      </c>
      <c r="W8" s="117">
        <v>530435</v>
      </c>
    </row>
    <row r="9" spans="1:23" ht="21" customHeight="1">
      <c r="A9" s="67">
        <v>3</v>
      </c>
      <c r="B9" s="68" t="s">
        <v>12</v>
      </c>
      <c r="C9" s="81">
        <v>24</v>
      </c>
      <c r="D9" s="81">
        <v>1380509</v>
      </c>
      <c r="E9" s="99">
        <v>9236</v>
      </c>
      <c r="F9" s="99">
        <v>72542703</v>
      </c>
      <c r="G9" s="81">
        <v>0</v>
      </c>
      <c r="H9" s="81">
        <v>0</v>
      </c>
      <c r="I9" s="81">
        <v>531251</v>
      </c>
      <c r="J9" s="81">
        <v>10089654756</v>
      </c>
      <c r="K9" s="81">
        <v>7355153402</v>
      </c>
      <c r="L9" s="99">
        <v>2416280190</v>
      </c>
      <c r="M9" s="81">
        <v>318221164</v>
      </c>
      <c r="N9" s="81">
        <v>16379</v>
      </c>
      <c r="O9" s="81">
        <v>993431228</v>
      </c>
      <c r="P9" s="112" t="s">
        <v>13</v>
      </c>
      <c r="Q9" s="113"/>
      <c r="R9" s="113">
        <v>0</v>
      </c>
      <c r="S9" s="113">
        <v>0</v>
      </c>
      <c r="T9" s="113">
        <v>0</v>
      </c>
      <c r="U9" s="113">
        <v>0</v>
      </c>
      <c r="V9" s="116">
        <v>13</v>
      </c>
      <c r="W9" s="117">
        <v>195770</v>
      </c>
    </row>
    <row r="10" spans="1:23" ht="21" customHeight="1">
      <c r="A10" s="67">
        <v>4</v>
      </c>
      <c r="B10" s="68" t="s">
        <v>14</v>
      </c>
      <c r="C10" s="81">
        <v>0</v>
      </c>
      <c r="D10" s="81">
        <v>0</v>
      </c>
      <c r="E10" s="99">
        <v>6414</v>
      </c>
      <c r="F10" s="99">
        <v>51506315</v>
      </c>
      <c r="G10" s="81">
        <v>0</v>
      </c>
      <c r="H10" s="81">
        <v>0</v>
      </c>
      <c r="I10" s="81">
        <v>402336</v>
      </c>
      <c r="J10" s="81">
        <v>8918283242</v>
      </c>
      <c r="K10" s="81">
        <v>6498187085</v>
      </c>
      <c r="L10" s="99">
        <v>2105438147</v>
      </c>
      <c r="M10" s="81">
        <v>314658010</v>
      </c>
      <c r="N10" s="81">
        <v>15892</v>
      </c>
      <c r="O10" s="81">
        <v>956266514</v>
      </c>
      <c r="P10" s="112" t="s">
        <v>15</v>
      </c>
      <c r="Q10" s="113"/>
      <c r="R10" s="113">
        <v>0</v>
      </c>
      <c r="S10" s="113">
        <v>0</v>
      </c>
      <c r="T10" s="113">
        <v>0</v>
      </c>
      <c r="U10" s="113">
        <v>0</v>
      </c>
      <c r="V10" s="116">
        <v>28</v>
      </c>
      <c r="W10" s="117">
        <v>604423</v>
      </c>
    </row>
    <row r="11" spans="1:23" ht="21" customHeight="1">
      <c r="A11" s="67">
        <v>5</v>
      </c>
      <c r="B11" s="68" t="s">
        <v>16</v>
      </c>
      <c r="C11" s="81">
        <v>0</v>
      </c>
      <c r="D11" s="81">
        <v>0</v>
      </c>
      <c r="E11" s="100">
        <v>2474</v>
      </c>
      <c r="F11" s="100">
        <v>21651288</v>
      </c>
      <c r="G11" s="81">
        <v>0</v>
      </c>
      <c r="H11" s="81">
        <v>0</v>
      </c>
      <c r="I11" s="81">
        <v>133349</v>
      </c>
      <c r="J11" s="81">
        <v>2667008027</v>
      </c>
      <c r="K11" s="81">
        <v>1935926789</v>
      </c>
      <c r="L11" s="99">
        <v>625602611</v>
      </c>
      <c r="M11" s="81">
        <v>105478627</v>
      </c>
      <c r="N11" s="81">
        <v>4340</v>
      </c>
      <c r="O11" s="81">
        <v>273105262</v>
      </c>
      <c r="P11" s="118" t="s">
        <v>17</v>
      </c>
      <c r="Q11" s="113"/>
      <c r="R11" s="113">
        <v>0</v>
      </c>
      <c r="S11" s="113">
        <v>0</v>
      </c>
      <c r="T11" s="113">
        <v>0</v>
      </c>
      <c r="U11" s="113">
        <v>0</v>
      </c>
      <c r="V11" s="116">
        <v>10</v>
      </c>
      <c r="W11" s="117">
        <v>204423</v>
      </c>
    </row>
    <row r="12" spans="1:23" ht="21" customHeight="1">
      <c r="A12" s="65">
        <v>6</v>
      </c>
      <c r="B12" s="66" t="s">
        <v>18</v>
      </c>
      <c r="C12" s="80">
        <v>0</v>
      </c>
      <c r="D12" s="80">
        <v>0</v>
      </c>
      <c r="E12" s="98">
        <v>2893</v>
      </c>
      <c r="F12" s="98">
        <v>24660207</v>
      </c>
      <c r="G12" s="80">
        <v>0</v>
      </c>
      <c r="H12" s="80">
        <v>0</v>
      </c>
      <c r="I12" s="80">
        <v>146823</v>
      </c>
      <c r="J12" s="80">
        <v>3141944449</v>
      </c>
      <c r="K12" s="80">
        <v>2277038262</v>
      </c>
      <c r="L12" s="98">
        <v>740164412</v>
      </c>
      <c r="M12" s="80">
        <v>124741775</v>
      </c>
      <c r="N12" s="80">
        <v>5174</v>
      </c>
      <c r="O12" s="80">
        <v>332416320</v>
      </c>
      <c r="P12" s="112" t="s">
        <v>19</v>
      </c>
      <c r="Q12" s="113"/>
      <c r="R12" s="113">
        <v>0</v>
      </c>
      <c r="S12" s="113">
        <v>0</v>
      </c>
      <c r="T12" s="113">
        <v>0</v>
      </c>
      <c r="U12" s="113">
        <v>0</v>
      </c>
      <c r="V12" s="114">
        <v>5</v>
      </c>
      <c r="W12" s="115">
        <v>79105</v>
      </c>
    </row>
    <row r="13" spans="1:23" ht="21" customHeight="1">
      <c r="A13" s="67">
        <v>7</v>
      </c>
      <c r="B13" s="68" t="s">
        <v>20</v>
      </c>
      <c r="C13" s="81">
        <v>0</v>
      </c>
      <c r="D13" s="81">
        <v>0</v>
      </c>
      <c r="E13" s="99">
        <v>2084</v>
      </c>
      <c r="F13" s="99">
        <v>15867790</v>
      </c>
      <c r="G13" s="81">
        <v>0</v>
      </c>
      <c r="H13" s="81">
        <v>0</v>
      </c>
      <c r="I13" s="81">
        <v>143122</v>
      </c>
      <c r="J13" s="81">
        <v>2800807052</v>
      </c>
      <c r="K13" s="81">
        <v>2038249581</v>
      </c>
      <c r="L13" s="99">
        <v>662615397</v>
      </c>
      <c r="M13" s="81">
        <v>99942074</v>
      </c>
      <c r="N13" s="81">
        <v>10052</v>
      </c>
      <c r="O13" s="81">
        <v>284438079</v>
      </c>
      <c r="P13" s="112" t="s">
        <v>21</v>
      </c>
      <c r="Q13" s="113"/>
      <c r="R13" s="113">
        <v>0</v>
      </c>
      <c r="S13" s="113">
        <v>0</v>
      </c>
      <c r="T13" s="113">
        <v>0</v>
      </c>
      <c r="U13" s="113">
        <v>0</v>
      </c>
      <c r="V13" s="116">
        <v>3</v>
      </c>
      <c r="W13" s="117">
        <v>16516</v>
      </c>
    </row>
    <row r="14" spans="1:23" ht="21" customHeight="1">
      <c r="A14" s="67">
        <v>8</v>
      </c>
      <c r="B14" s="68" t="s">
        <v>22</v>
      </c>
      <c r="C14" s="81">
        <v>0</v>
      </c>
      <c r="D14" s="81">
        <v>0</v>
      </c>
      <c r="E14" s="99">
        <v>1965</v>
      </c>
      <c r="F14" s="99">
        <v>16498818</v>
      </c>
      <c r="G14" s="81">
        <v>0</v>
      </c>
      <c r="H14" s="81">
        <v>0</v>
      </c>
      <c r="I14" s="81">
        <v>108149</v>
      </c>
      <c r="J14" s="81">
        <v>2160510301</v>
      </c>
      <c r="K14" s="81">
        <v>1566723768</v>
      </c>
      <c r="L14" s="99">
        <v>516529736</v>
      </c>
      <c r="M14" s="81">
        <v>77256797</v>
      </c>
      <c r="N14" s="81">
        <v>3303</v>
      </c>
      <c r="O14" s="81">
        <v>214345845</v>
      </c>
      <c r="P14" s="112" t="s">
        <v>23</v>
      </c>
      <c r="Q14" s="113"/>
      <c r="R14" s="113">
        <v>0</v>
      </c>
      <c r="S14" s="113">
        <v>0</v>
      </c>
      <c r="T14" s="113">
        <v>0</v>
      </c>
      <c r="U14" s="113">
        <v>0</v>
      </c>
      <c r="V14" s="116">
        <v>0</v>
      </c>
      <c r="W14" s="117">
        <v>0</v>
      </c>
    </row>
    <row r="15" spans="1:23" ht="21" customHeight="1">
      <c r="A15" s="67">
        <v>9</v>
      </c>
      <c r="B15" s="68" t="s">
        <v>24</v>
      </c>
      <c r="C15" s="101">
        <v>2</v>
      </c>
      <c r="D15" s="101">
        <v>919067</v>
      </c>
      <c r="E15" s="99">
        <v>1864</v>
      </c>
      <c r="F15" s="99">
        <v>16373345</v>
      </c>
      <c r="G15" s="81">
        <v>0</v>
      </c>
      <c r="H15" s="81">
        <v>0</v>
      </c>
      <c r="I15" s="81">
        <v>95517</v>
      </c>
      <c r="J15" s="81">
        <v>1909467651</v>
      </c>
      <c r="K15" s="81">
        <v>1395647693</v>
      </c>
      <c r="L15" s="99">
        <v>445762181</v>
      </c>
      <c r="M15" s="81">
        <v>68057777</v>
      </c>
      <c r="N15" s="81">
        <v>3227</v>
      </c>
      <c r="O15" s="81">
        <v>183272190</v>
      </c>
      <c r="P15" s="112" t="s">
        <v>25</v>
      </c>
      <c r="Q15" s="113"/>
      <c r="R15" s="113">
        <v>0</v>
      </c>
      <c r="S15" s="113">
        <v>0</v>
      </c>
      <c r="T15" s="113">
        <v>0</v>
      </c>
      <c r="U15" s="113">
        <v>0</v>
      </c>
      <c r="V15" s="116">
        <v>11</v>
      </c>
      <c r="W15" s="117">
        <v>111790</v>
      </c>
    </row>
    <row r="16" spans="1:23" ht="21" customHeight="1">
      <c r="A16" s="67">
        <v>10</v>
      </c>
      <c r="B16" s="68" t="s">
        <v>26</v>
      </c>
      <c r="C16" s="102">
        <v>0</v>
      </c>
      <c r="D16" s="102">
        <v>0</v>
      </c>
      <c r="E16" s="99">
        <v>4255</v>
      </c>
      <c r="F16" s="99">
        <v>40820398</v>
      </c>
      <c r="G16" s="82">
        <v>0</v>
      </c>
      <c r="H16" s="82">
        <v>0</v>
      </c>
      <c r="I16" s="82">
        <v>240678</v>
      </c>
      <c r="J16" s="82">
        <v>5024653414</v>
      </c>
      <c r="K16" s="82">
        <v>3655790302</v>
      </c>
      <c r="L16" s="100">
        <v>1192802055</v>
      </c>
      <c r="M16" s="82">
        <v>176061057</v>
      </c>
      <c r="N16" s="82">
        <v>10088</v>
      </c>
      <c r="O16" s="82">
        <v>536182751</v>
      </c>
      <c r="P16" s="118" t="s">
        <v>27</v>
      </c>
      <c r="Q16" s="113"/>
      <c r="R16" s="113">
        <v>0</v>
      </c>
      <c r="S16" s="113">
        <v>0</v>
      </c>
      <c r="T16" s="113">
        <v>0</v>
      </c>
      <c r="U16" s="113">
        <v>0</v>
      </c>
      <c r="V16" s="119">
        <v>9</v>
      </c>
      <c r="W16" s="120">
        <v>303791</v>
      </c>
    </row>
    <row r="17" spans="1:23" ht="21" customHeight="1">
      <c r="A17" s="65">
        <v>11</v>
      </c>
      <c r="B17" s="66" t="s">
        <v>28</v>
      </c>
      <c r="C17" s="103">
        <v>4</v>
      </c>
      <c r="D17" s="103">
        <v>130190</v>
      </c>
      <c r="E17" s="98">
        <v>2939</v>
      </c>
      <c r="F17" s="98">
        <v>24671777</v>
      </c>
      <c r="G17" s="81">
        <v>0</v>
      </c>
      <c r="H17" s="81">
        <v>0</v>
      </c>
      <c r="I17" s="81">
        <v>178009</v>
      </c>
      <c r="J17" s="81">
        <v>3577238397</v>
      </c>
      <c r="K17" s="81">
        <v>2590510539</v>
      </c>
      <c r="L17" s="99">
        <v>855531977</v>
      </c>
      <c r="M17" s="81">
        <v>131195881</v>
      </c>
      <c r="N17" s="81">
        <v>5720</v>
      </c>
      <c r="O17" s="81">
        <v>371579682</v>
      </c>
      <c r="P17" s="112" t="s">
        <v>29</v>
      </c>
      <c r="Q17" s="113"/>
      <c r="R17" s="113">
        <v>0</v>
      </c>
      <c r="S17" s="113">
        <v>0</v>
      </c>
      <c r="T17" s="113">
        <v>0</v>
      </c>
      <c r="U17" s="113">
        <v>0</v>
      </c>
      <c r="V17" s="116">
        <v>6</v>
      </c>
      <c r="W17" s="117">
        <v>175591</v>
      </c>
    </row>
    <row r="18" spans="1:23" ht="21" customHeight="1">
      <c r="A18" s="67">
        <v>12</v>
      </c>
      <c r="B18" s="68" t="s">
        <v>30</v>
      </c>
      <c r="C18" s="101">
        <v>0</v>
      </c>
      <c r="D18" s="101">
        <v>0</v>
      </c>
      <c r="E18" s="99">
        <v>1734</v>
      </c>
      <c r="F18" s="99">
        <v>12556907</v>
      </c>
      <c r="G18" s="81">
        <v>0</v>
      </c>
      <c r="H18" s="81">
        <v>0</v>
      </c>
      <c r="I18" s="81">
        <v>77054</v>
      </c>
      <c r="J18" s="81">
        <v>1614271887</v>
      </c>
      <c r="K18" s="81">
        <v>1169789252</v>
      </c>
      <c r="L18" s="99">
        <v>392632745</v>
      </c>
      <c r="M18" s="81">
        <v>51849890</v>
      </c>
      <c r="N18" s="81">
        <v>2442</v>
      </c>
      <c r="O18" s="81">
        <v>159658951</v>
      </c>
      <c r="P18" s="112" t="s">
        <v>31</v>
      </c>
      <c r="Q18" s="113"/>
      <c r="R18" s="113">
        <v>0</v>
      </c>
      <c r="S18" s="113">
        <v>0</v>
      </c>
      <c r="T18" s="113">
        <v>0</v>
      </c>
      <c r="U18" s="113">
        <v>0</v>
      </c>
      <c r="V18" s="116">
        <v>0</v>
      </c>
      <c r="W18" s="117">
        <v>0</v>
      </c>
    </row>
    <row r="19" spans="1:23" ht="21" customHeight="1">
      <c r="A19" s="67">
        <v>13</v>
      </c>
      <c r="B19" s="68" t="s">
        <v>32</v>
      </c>
      <c r="C19" s="101">
        <v>0</v>
      </c>
      <c r="D19" s="101">
        <v>0</v>
      </c>
      <c r="E19" s="99">
        <v>2018</v>
      </c>
      <c r="F19" s="99">
        <v>15928096</v>
      </c>
      <c r="G19" s="81">
        <v>1</v>
      </c>
      <c r="H19" s="81">
        <v>194400</v>
      </c>
      <c r="I19" s="81">
        <v>125132</v>
      </c>
      <c r="J19" s="81">
        <v>2538775103</v>
      </c>
      <c r="K19" s="81">
        <v>1841493054</v>
      </c>
      <c r="L19" s="99">
        <v>582470725</v>
      </c>
      <c r="M19" s="81">
        <v>114811324</v>
      </c>
      <c r="N19" s="81">
        <v>4717</v>
      </c>
      <c r="O19" s="81">
        <v>244417282</v>
      </c>
      <c r="P19" s="112" t="s">
        <v>33</v>
      </c>
      <c r="Q19" s="113"/>
      <c r="R19" s="113">
        <v>0</v>
      </c>
      <c r="S19" s="113">
        <v>0</v>
      </c>
      <c r="T19" s="113">
        <v>0</v>
      </c>
      <c r="U19" s="113">
        <v>0</v>
      </c>
      <c r="V19" s="116">
        <v>6</v>
      </c>
      <c r="W19" s="117">
        <v>146614</v>
      </c>
    </row>
    <row r="20" spans="1:23" ht="21" customHeight="1">
      <c r="A20" s="10"/>
      <c r="B20" s="68" t="s">
        <v>34</v>
      </c>
      <c r="C20" s="104">
        <v>30</v>
      </c>
      <c r="D20" s="104">
        <v>2429766</v>
      </c>
      <c r="E20" s="96">
        <v>57504</v>
      </c>
      <c r="F20" s="96">
        <v>510321695</v>
      </c>
      <c r="G20" s="83">
        <v>1</v>
      </c>
      <c r="H20" s="83">
        <v>194400</v>
      </c>
      <c r="I20" s="83">
        <v>3402598</v>
      </c>
      <c r="J20" s="83">
        <v>69644895984</v>
      </c>
      <c r="K20" s="83">
        <v>50688082789</v>
      </c>
      <c r="L20" s="96">
        <v>16471601387</v>
      </c>
      <c r="M20" s="83">
        <v>2485211808</v>
      </c>
      <c r="N20" s="83">
        <v>122232</v>
      </c>
      <c r="O20" s="83">
        <v>7045033125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96">
        <v>0</v>
      </c>
      <c r="V20" s="96">
        <v>159</v>
      </c>
      <c r="W20" s="83">
        <v>3475119</v>
      </c>
    </row>
    <row r="21" spans="1:23" ht="21" customHeight="1">
      <c r="A21" s="10"/>
      <c r="C21" s="105"/>
      <c r="D21" s="105"/>
      <c r="E21" s="96"/>
      <c r="F21" s="96"/>
      <c r="G21" s="83"/>
      <c r="H21" s="83"/>
      <c r="I21" s="83"/>
      <c r="J21" s="83"/>
      <c r="K21" s="83"/>
      <c r="L21" s="96"/>
      <c r="M21" s="83"/>
      <c r="N21" s="83"/>
      <c r="O21" s="83"/>
      <c r="P21" s="121"/>
      <c r="Q21" s="113"/>
      <c r="R21" s="113">
        <v>0</v>
      </c>
      <c r="S21" s="113">
        <v>0</v>
      </c>
      <c r="T21" s="113">
        <v>0</v>
      </c>
      <c r="U21" s="113">
        <v>0</v>
      </c>
      <c r="V21" s="116"/>
      <c r="W21" s="117"/>
    </row>
    <row r="22" spans="1:23" ht="21" customHeight="1">
      <c r="A22" s="67">
        <v>14</v>
      </c>
      <c r="B22" s="68" t="s">
        <v>35</v>
      </c>
      <c r="C22" s="101">
        <v>0</v>
      </c>
      <c r="D22" s="101">
        <v>0</v>
      </c>
      <c r="E22" s="99">
        <v>923</v>
      </c>
      <c r="F22" s="99">
        <v>10673085</v>
      </c>
      <c r="G22" s="81">
        <v>0</v>
      </c>
      <c r="H22" s="81">
        <v>0</v>
      </c>
      <c r="I22" s="81">
        <v>42255</v>
      </c>
      <c r="J22" s="81">
        <v>998441629</v>
      </c>
      <c r="K22" s="81">
        <v>724840202</v>
      </c>
      <c r="L22" s="99">
        <v>244394680</v>
      </c>
      <c r="M22" s="81">
        <v>29206747</v>
      </c>
      <c r="N22" s="81">
        <v>1501</v>
      </c>
      <c r="O22" s="81">
        <v>110449091</v>
      </c>
      <c r="P22" s="112" t="s">
        <v>36</v>
      </c>
      <c r="Q22" s="113"/>
      <c r="R22" s="113">
        <v>0</v>
      </c>
      <c r="S22" s="113">
        <v>0</v>
      </c>
      <c r="T22" s="113">
        <v>0</v>
      </c>
      <c r="U22" s="113">
        <v>0</v>
      </c>
      <c r="V22" s="116">
        <v>4</v>
      </c>
      <c r="W22" s="117">
        <v>12509</v>
      </c>
    </row>
    <row r="23" spans="1:23" ht="21" customHeight="1">
      <c r="A23" s="67">
        <v>15</v>
      </c>
      <c r="B23" s="68" t="s">
        <v>37</v>
      </c>
      <c r="C23" s="101">
        <v>0</v>
      </c>
      <c r="D23" s="101">
        <v>0</v>
      </c>
      <c r="E23" s="100">
        <v>854</v>
      </c>
      <c r="F23" s="100">
        <v>9324367</v>
      </c>
      <c r="G23" s="81">
        <v>0</v>
      </c>
      <c r="H23" s="81">
        <v>0</v>
      </c>
      <c r="I23" s="81">
        <v>53043</v>
      </c>
      <c r="J23" s="81">
        <v>1211197458</v>
      </c>
      <c r="K23" s="81">
        <v>880861978</v>
      </c>
      <c r="L23" s="99">
        <v>289416469</v>
      </c>
      <c r="M23" s="81">
        <v>40919011</v>
      </c>
      <c r="N23" s="81">
        <v>2044</v>
      </c>
      <c r="O23" s="81">
        <v>130636893</v>
      </c>
      <c r="P23" s="118" t="s">
        <v>74</v>
      </c>
      <c r="Q23" s="113"/>
      <c r="R23" s="113">
        <v>0</v>
      </c>
      <c r="S23" s="113">
        <v>0</v>
      </c>
      <c r="T23" s="113">
        <v>0</v>
      </c>
      <c r="U23" s="113">
        <v>0</v>
      </c>
      <c r="V23" s="116">
        <v>2</v>
      </c>
      <c r="W23" s="117">
        <v>23132</v>
      </c>
    </row>
    <row r="24" spans="1:23" ht="21" customHeight="1">
      <c r="A24" s="65">
        <v>16</v>
      </c>
      <c r="B24" s="66" t="s">
        <v>38</v>
      </c>
      <c r="C24" s="103">
        <v>0</v>
      </c>
      <c r="D24" s="103">
        <v>0</v>
      </c>
      <c r="E24" s="99">
        <v>623</v>
      </c>
      <c r="F24" s="81">
        <v>6103835</v>
      </c>
      <c r="G24" s="80">
        <v>0</v>
      </c>
      <c r="H24" s="80">
        <v>0</v>
      </c>
      <c r="I24" s="80">
        <v>32674</v>
      </c>
      <c r="J24" s="80">
        <v>616111518</v>
      </c>
      <c r="K24" s="80">
        <v>444432959</v>
      </c>
      <c r="L24" s="80">
        <v>147944493</v>
      </c>
      <c r="M24" s="80">
        <v>23734066</v>
      </c>
      <c r="N24" s="80">
        <v>782</v>
      </c>
      <c r="O24" s="80">
        <v>52747850</v>
      </c>
      <c r="P24" s="112" t="s">
        <v>75</v>
      </c>
      <c r="Q24" s="113"/>
      <c r="R24" s="113">
        <v>0</v>
      </c>
      <c r="S24" s="113">
        <v>0</v>
      </c>
      <c r="T24" s="113">
        <v>0</v>
      </c>
      <c r="U24" s="113">
        <v>0</v>
      </c>
      <c r="V24" s="114">
        <v>1</v>
      </c>
      <c r="W24" s="115">
        <v>990</v>
      </c>
    </row>
    <row r="25" spans="1:23" ht="21" customHeight="1">
      <c r="A25" s="67">
        <v>17</v>
      </c>
      <c r="B25" s="68" t="s">
        <v>39</v>
      </c>
      <c r="C25" s="101">
        <v>0</v>
      </c>
      <c r="D25" s="101">
        <v>0</v>
      </c>
      <c r="E25" s="99">
        <v>756</v>
      </c>
      <c r="F25" s="81">
        <v>6154764</v>
      </c>
      <c r="G25" s="81">
        <v>0</v>
      </c>
      <c r="H25" s="81">
        <v>0</v>
      </c>
      <c r="I25" s="81">
        <v>33716</v>
      </c>
      <c r="J25" s="81">
        <v>679313132</v>
      </c>
      <c r="K25" s="81">
        <v>493254822</v>
      </c>
      <c r="L25" s="81">
        <v>162820802</v>
      </c>
      <c r="M25" s="81">
        <v>23237508</v>
      </c>
      <c r="N25" s="81">
        <v>1036</v>
      </c>
      <c r="O25" s="81">
        <v>71754491</v>
      </c>
      <c r="P25" s="112" t="s">
        <v>40</v>
      </c>
      <c r="Q25" s="113"/>
      <c r="R25" s="113">
        <v>0</v>
      </c>
      <c r="S25" s="113">
        <v>0</v>
      </c>
      <c r="T25" s="113">
        <v>0</v>
      </c>
      <c r="U25" s="113">
        <v>0</v>
      </c>
      <c r="V25" s="116">
        <v>3</v>
      </c>
      <c r="W25" s="117">
        <v>12294</v>
      </c>
    </row>
    <row r="26" spans="1:23" ht="21" customHeight="1">
      <c r="A26" s="67">
        <v>18</v>
      </c>
      <c r="B26" s="68" t="s">
        <v>41</v>
      </c>
      <c r="C26" s="101">
        <v>0</v>
      </c>
      <c r="D26" s="101">
        <v>0</v>
      </c>
      <c r="E26" s="99">
        <v>613</v>
      </c>
      <c r="F26" s="81">
        <v>5963146</v>
      </c>
      <c r="G26" s="81">
        <v>0</v>
      </c>
      <c r="H26" s="81">
        <v>0</v>
      </c>
      <c r="I26" s="81">
        <v>22469</v>
      </c>
      <c r="J26" s="81">
        <v>455036623</v>
      </c>
      <c r="K26" s="81">
        <v>329911938</v>
      </c>
      <c r="L26" s="81">
        <v>111491062</v>
      </c>
      <c r="M26" s="81">
        <v>13633623</v>
      </c>
      <c r="N26" s="81">
        <v>656</v>
      </c>
      <c r="O26" s="81">
        <v>42953077</v>
      </c>
      <c r="P26" s="112" t="s">
        <v>42</v>
      </c>
      <c r="Q26" s="113"/>
      <c r="R26" s="113">
        <v>0</v>
      </c>
      <c r="S26" s="113">
        <v>0</v>
      </c>
      <c r="T26" s="113">
        <v>0</v>
      </c>
      <c r="U26" s="113">
        <v>0</v>
      </c>
      <c r="V26" s="116">
        <v>0</v>
      </c>
      <c r="W26" s="117">
        <v>0</v>
      </c>
    </row>
    <row r="27" spans="1:23" ht="21" customHeight="1">
      <c r="A27" s="67">
        <v>19</v>
      </c>
      <c r="B27" s="68" t="s">
        <v>43</v>
      </c>
      <c r="C27" s="101">
        <v>0</v>
      </c>
      <c r="D27" s="101">
        <v>0</v>
      </c>
      <c r="E27" s="99">
        <v>1727</v>
      </c>
      <c r="F27" s="81">
        <v>14438762</v>
      </c>
      <c r="G27" s="81">
        <v>0</v>
      </c>
      <c r="H27" s="81">
        <v>0</v>
      </c>
      <c r="I27" s="81">
        <v>75371</v>
      </c>
      <c r="J27" s="81">
        <v>1514696070</v>
      </c>
      <c r="K27" s="81">
        <v>1097388231</v>
      </c>
      <c r="L27" s="81">
        <v>363690066</v>
      </c>
      <c r="M27" s="81">
        <v>53617773</v>
      </c>
      <c r="N27" s="81">
        <v>2494</v>
      </c>
      <c r="O27" s="81">
        <v>146674270</v>
      </c>
      <c r="P27" s="112" t="s">
        <v>44</v>
      </c>
      <c r="Q27" s="113"/>
      <c r="R27" s="113">
        <v>0</v>
      </c>
      <c r="S27" s="113">
        <v>0</v>
      </c>
      <c r="T27" s="113">
        <v>0</v>
      </c>
      <c r="U27" s="113">
        <v>0</v>
      </c>
      <c r="V27" s="116">
        <v>11</v>
      </c>
      <c r="W27" s="117">
        <v>407964</v>
      </c>
    </row>
    <row r="28" spans="1:23" ht="21" customHeight="1">
      <c r="A28" s="67">
        <v>20</v>
      </c>
      <c r="B28" s="68" t="s">
        <v>45</v>
      </c>
      <c r="C28" s="101">
        <v>0</v>
      </c>
      <c r="D28" s="101">
        <v>0</v>
      </c>
      <c r="E28" s="100">
        <v>756</v>
      </c>
      <c r="F28" s="82">
        <v>4829081</v>
      </c>
      <c r="G28" s="81">
        <v>0</v>
      </c>
      <c r="H28" s="81">
        <v>0</v>
      </c>
      <c r="I28" s="81">
        <v>33542</v>
      </c>
      <c r="J28" s="81">
        <v>677740400</v>
      </c>
      <c r="K28" s="81">
        <v>492528249</v>
      </c>
      <c r="L28" s="81">
        <v>166372191</v>
      </c>
      <c r="M28" s="81">
        <v>18839960</v>
      </c>
      <c r="N28" s="81">
        <v>1105</v>
      </c>
      <c r="O28" s="81">
        <v>69542669</v>
      </c>
      <c r="P28" s="118" t="s">
        <v>76</v>
      </c>
      <c r="Q28" s="113"/>
      <c r="R28" s="113">
        <v>0</v>
      </c>
      <c r="S28" s="113">
        <v>0</v>
      </c>
      <c r="T28" s="113">
        <v>0</v>
      </c>
      <c r="U28" s="113">
        <v>0</v>
      </c>
      <c r="V28" s="119">
        <v>0</v>
      </c>
      <c r="W28" s="120">
        <v>0</v>
      </c>
    </row>
    <row r="29" spans="1:23" ht="21" customHeight="1">
      <c r="A29" s="65">
        <v>21</v>
      </c>
      <c r="B29" s="66" t="s">
        <v>46</v>
      </c>
      <c r="C29" s="103">
        <v>0</v>
      </c>
      <c r="D29" s="103">
        <v>0</v>
      </c>
      <c r="E29" s="98">
        <v>244</v>
      </c>
      <c r="F29" s="80">
        <v>1928201</v>
      </c>
      <c r="G29" s="80">
        <v>0</v>
      </c>
      <c r="H29" s="80">
        <v>0</v>
      </c>
      <c r="I29" s="80">
        <v>22430</v>
      </c>
      <c r="J29" s="80">
        <v>466323134</v>
      </c>
      <c r="K29" s="80">
        <v>336707818</v>
      </c>
      <c r="L29" s="80">
        <v>114998036</v>
      </c>
      <c r="M29" s="80">
        <v>14617280</v>
      </c>
      <c r="N29" s="80">
        <v>765</v>
      </c>
      <c r="O29" s="80">
        <v>47478315</v>
      </c>
      <c r="P29" s="112" t="s">
        <v>47</v>
      </c>
      <c r="Q29" s="113"/>
      <c r="R29" s="113">
        <v>0</v>
      </c>
      <c r="S29" s="113">
        <v>0</v>
      </c>
      <c r="T29" s="113">
        <v>0</v>
      </c>
      <c r="U29" s="113">
        <v>0</v>
      </c>
      <c r="V29" s="116">
        <v>1</v>
      </c>
      <c r="W29" s="117">
        <v>73755</v>
      </c>
    </row>
    <row r="30" spans="1:23" ht="21" customHeight="1">
      <c r="A30" s="67">
        <v>22</v>
      </c>
      <c r="B30" s="68" t="s">
        <v>48</v>
      </c>
      <c r="C30" s="101">
        <v>0</v>
      </c>
      <c r="D30" s="101">
        <v>0</v>
      </c>
      <c r="E30" s="99">
        <v>196</v>
      </c>
      <c r="F30" s="81">
        <v>1543935</v>
      </c>
      <c r="G30" s="81">
        <v>0</v>
      </c>
      <c r="H30" s="81">
        <v>0</v>
      </c>
      <c r="I30" s="81">
        <v>13674</v>
      </c>
      <c r="J30" s="81">
        <v>324323306</v>
      </c>
      <c r="K30" s="81">
        <v>231275928</v>
      </c>
      <c r="L30" s="81">
        <v>79158365</v>
      </c>
      <c r="M30" s="81">
        <v>13889013</v>
      </c>
      <c r="N30" s="81">
        <v>497</v>
      </c>
      <c r="O30" s="81">
        <v>39112127</v>
      </c>
      <c r="P30" s="112" t="s">
        <v>77</v>
      </c>
      <c r="Q30" s="113"/>
      <c r="R30" s="113">
        <v>0</v>
      </c>
      <c r="S30" s="113">
        <v>0</v>
      </c>
      <c r="T30" s="113">
        <v>0</v>
      </c>
      <c r="U30" s="113">
        <v>0</v>
      </c>
      <c r="V30" s="116">
        <v>3</v>
      </c>
      <c r="W30" s="117">
        <v>38807</v>
      </c>
    </row>
    <row r="31" spans="1:23" ht="21" customHeight="1">
      <c r="A31" s="67">
        <v>27</v>
      </c>
      <c r="B31" s="68" t="s">
        <v>49</v>
      </c>
      <c r="C31" s="101">
        <v>0</v>
      </c>
      <c r="D31" s="101">
        <v>0</v>
      </c>
      <c r="E31" s="99">
        <v>374</v>
      </c>
      <c r="F31" s="81">
        <v>3853314</v>
      </c>
      <c r="G31" s="81">
        <v>0</v>
      </c>
      <c r="H31" s="81">
        <v>0</v>
      </c>
      <c r="I31" s="81">
        <v>37401</v>
      </c>
      <c r="J31" s="81">
        <v>783396210</v>
      </c>
      <c r="K31" s="81">
        <v>564671453</v>
      </c>
      <c r="L31" s="81">
        <v>135897154</v>
      </c>
      <c r="M31" s="81">
        <v>82827603</v>
      </c>
      <c r="N31" s="81">
        <v>1267</v>
      </c>
      <c r="O31" s="81">
        <v>78748164</v>
      </c>
      <c r="P31" s="112" t="s">
        <v>50</v>
      </c>
      <c r="Q31" s="113"/>
      <c r="R31" s="113">
        <v>0</v>
      </c>
      <c r="S31" s="113">
        <v>0</v>
      </c>
      <c r="T31" s="113">
        <v>0</v>
      </c>
      <c r="U31" s="113">
        <v>0</v>
      </c>
      <c r="V31" s="116">
        <v>0</v>
      </c>
      <c r="W31" s="117">
        <v>0</v>
      </c>
    </row>
    <row r="32" spans="1:23" ht="21" customHeight="1">
      <c r="A32" s="67">
        <v>28</v>
      </c>
      <c r="B32" s="68" t="s">
        <v>51</v>
      </c>
      <c r="C32" s="101">
        <v>0</v>
      </c>
      <c r="D32" s="101">
        <v>0</v>
      </c>
      <c r="E32" s="99">
        <v>1319</v>
      </c>
      <c r="F32" s="81">
        <v>12042963</v>
      </c>
      <c r="G32" s="81">
        <v>0</v>
      </c>
      <c r="H32" s="81">
        <v>0</v>
      </c>
      <c r="I32" s="81">
        <v>93278</v>
      </c>
      <c r="J32" s="81">
        <v>2028176845</v>
      </c>
      <c r="K32" s="81">
        <v>1472562499</v>
      </c>
      <c r="L32" s="81">
        <v>485922775</v>
      </c>
      <c r="M32" s="81">
        <v>69691571</v>
      </c>
      <c r="N32" s="81">
        <v>3349</v>
      </c>
      <c r="O32" s="81">
        <v>206799537</v>
      </c>
      <c r="P32" s="112" t="s">
        <v>52</v>
      </c>
      <c r="Q32" s="113"/>
      <c r="R32" s="113">
        <v>0</v>
      </c>
      <c r="S32" s="113">
        <v>0</v>
      </c>
      <c r="T32" s="113">
        <v>0</v>
      </c>
      <c r="U32" s="113">
        <v>0</v>
      </c>
      <c r="V32" s="116">
        <v>6</v>
      </c>
      <c r="W32" s="117">
        <v>48844</v>
      </c>
    </row>
    <row r="33" spans="1:23" ht="21" customHeight="1">
      <c r="A33" s="67">
        <v>29</v>
      </c>
      <c r="B33" s="68" t="s">
        <v>53</v>
      </c>
      <c r="C33" s="102">
        <v>0</v>
      </c>
      <c r="D33" s="102">
        <v>0</v>
      </c>
      <c r="E33" s="100">
        <v>1155</v>
      </c>
      <c r="F33" s="82">
        <v>8664931</v>
      </c>
      <c r="G33" s="82">
        <v>0</v>
      </c>
      <c r="H33" s="82">
        <v>0</v>
      </c>
      <c r="I33" s="82">
        <v>64266</v>
      </c>
      <c r="J33" s="82">
        <v>1359061445</v>
      </c>
      <c r="K33" s="82">
        <v>981257771</v>
      </c>
      <c r="L33" s="82">
        <v>322144404</v>
      </c>
      <c r="M33" s="81">
        <v>55659270</v>
      </c>
      <c r="N33" s="81">
        <v>2401</v>
      </c>
      <c r="O33" s="81">
        <v>128164248</v>
      </c>
      <c r="P33" s="112" t="s">
        <v>54</v>
      </c>
      <c r="Q33" s="113"/>
      <c r="R33" s="113">
        <v>0</v>
      </c>
      <c r="S33" s="113">
        <v>0</v>
      </c>
      <c r="T33" s="113">
        <v>0</v>
      </c>
      <c r="U33" s="113">
        <v>0</v>
      </c>
      <c r="V33" s="116">
        <v>4</v>
      </c>
      <c r="W33" s="117">
        <v>82284</v>
      </c>
    </row>
    <row r="34" spans="1:23" ht="21" customHeight="1">
      <c r="A34" s="71">
        <v>30</v>
      </c>
      <c r="B34" s="72" t="s">
        <v>55</v>
      </c>
      <c r="C34" s="101">
        <v>0</v>
      </c>
      <c r="D34" s="101">
        <v>0</v>
      </c>
      <c r="E34" s="98">
        <v>935</v>
      </c>
      <c r="F34" s="80">
        <v>8997877</v>
      </c>
      <c r="G34" s="81">
        <v>0</v>
      </c>
      <c r="H34" s="81">
        <v>0</v>
      </c>
      <c r="I34" s="81">
        <v>55687</v>
      </c>
      <c r="J34" s="81">
        <v>1302647484</v>
      </c>
      <c r="K34" s="81">
        <v>948743647</v>
      </c>
      <c r="L34" s="81">
        <v>311619438</v>
      </c>
      <c r="M34" s="80">
        <v>42284399</v>
      </c>
      <c r="N34" s="80">
        <v>2311</v>
      </c>
      <c r="O34" s="80">
        <v>134867546</v>
      </c>
      <c r="P34" s="122" t="s">
        <v>56</v>
      </c>
      <c r="Q34" s="123"/>
      <c r="R34" s="123">
        <v>0</v>
      </c>
      <c r="S34" s="123">
        <v>0</v>
      </c>
      <c r="T34" s="123">
        <v>0</v>
      </c>
      <c r="U34" s="123">
        <v>0</v>
      </c>
      <c r="V34" s="114">
        <v>0</v>
      </c>
      <c r="W34" s="115">
        <v>0</v>
      </c>
    </row>
    <row r="35" spans="1:23" ht="21" customHeight="1">
      <c r="A35" s="67">
        <v>31</v>
      </c>
      <c r="B35" s="73" t="s">
        <v>57</v>
      </c>
      <c r="C35" s="101">
        <v>0</v>
      </c>
      <c r="D35" s="101">
        <v>0</v>
      </c>
      <c r="E35" s="99">
        <v>611</v>
      </c>
      <c r="F35" s="81">
        <v>4785477</v>
      </c>
      <c r="G35" s="81">
        <v>0</v>
      </c>
      <c r="H35" s="81">
        <v>0</v>
      </c>
      <c r="I35" s="81">
        <v>26939</v>
      </c>
      <c r="J35" s="81">
        <v>577621119</v>
      </c>
      <c r="K35" s="81">
        <v>420239044</v>
      </c>
      <c r="L35" s="81">
        <v>140138095</v>
      </c>
      <c r="M35" s="81">
        <v>17243980</v>
      </c>
      <c r="N35" s="81">
        <v>1052</v>
      </c>
      <c r="O35" s="81">
        <v>57148658</v>
      </c>
      <c r="P35" s="112" t="s">
        <v>58</v>
      </c>
      <c r="Q35" s="124"/>
      <c r="R35" s="124">
        <v>0</v>
      </c>
      <c r="S35" s="124">
        <v>0</v>
      </c>
      <c r="T35" s="124">
        <v>0</v>
      </c>
      <c r="U35" s="124">
        <v>0</v>
      </c>
      <c r="V35" s="116">
        <v>0</v>
      </c>
      <c r="W35" s="117">
        <v>0</v>
      </c>
    </row>
    <row r="36" spans="1:23" ht="21" customHeight="1">
      <c r="A36" s="67">
        <v>32</v>
      </c>
      <c r="B36" s="73" t="s">
        <v>59</v>
      </c>
      <c r="C36" s="101">
        <v>0</v>
      </c>
      <c r="D36" s="101">
        <v>0</v>
      </c>
      <c r="E36" s="99">
        <v>265</v>
      </c>
      <c r="F36" s="81">
        <v>2304804</v>
      </c>
      <c r="G36" s="81">
        <v>0</v>
      </c>
      <c r="H36" s="81">
        <v>0</v>
      </c>
      <c r="I36" s="81">
        <v>26925</v>
      </c>
      <c r="J36" s="81">
        <v>610484270</v>
      </c>
      <c r="K36" s="81">
        <v>444438695</v>
      </c>
      <c r="L36" s="81">
        <v>146709520</v>
      </c>
      <c r="M36" s="81">
        <v>19336055</v>
      </c>
      <c r="N36" s="81">
        <v>777</v>
      </c>
      <c r="O36" s="81">
        <v>63810444</v>
      </c>
      <c r="P36" s="112" t="s">
        <v>2</v>
      </c>
      <c r="Q36" s="124"/>
      <c r="R36" s="124">
        <v>0</v>
      </c>
      <c r="S36" s="124">
        <v>0</v>
      </c>
      <c r="T36" s="124">
        <v>0</v>
      </c>
      <c r="U36" s="124">
        <v>0</v>
      </c>
      <c r="V36" s="116">
        <v>0</v>
      </c>
      <c r="W36" s="117">
        <v>0</v>
      </c>
    </row>
    <row r="37" spans="1:23" ht="21" customHeight="1">
      <c r="A37" s="67">
        <v>36</v>
      </c>
      <c r="B37" s="73" t="s">
        <v>60</v>
      </c>
      <c r="C37" s="101">
        <v>0</v>
      </c>
      <c r="D37" s="101">
        <v>0</v>
      </c>
      <c r="E37" s="99">
        <v>552</v>
      </c>
      <c r="F37" s="81">
        <v>3970321</v>
      </c>
      <c r="G37" s="81">
        <v>0</v>
      </c>
      <c r="H37" s="81">
        <v>0</v>
      </c>
      <c r="I37" s="81">
        <v>27217</v>
      </c>
      <c r="J37" s="81">
        <v>524493222</v>
      </c>
      <c r="K37" s="81">
        <v>379048217</v>
      </c>
      <c r="L37" s="81">
        <v>130184343</v>
      </c>
      <c r="M37" s="81">
        <v>15260662</v>
      </c>
      <c r="N37" s="81">
        <v>857</v>
      </c>
      <c r="O37" s="81">
        <v>45010109</v>
      </c>
      <c r="P37" s="112" t="s">
        <v>61</v>
      </c>
      <c r="Q37" s="124"/>
      <c r="R37" s="124">
        <v>0</v>
      </c>
      <c r="S37" s="124">
        <v>0</v>
      </c>
      <c r="T37" s="124">
        <v>0</v>
      </c>
      <c r="U37" s="124">
        <v>0</v>
      </c>
      <c r="V37" s="116">
        <v>0</v>
      </c>
      <c r="W37" s="117">
        <v>0</v>
      </c>
    </row>
    <row r="38" spans="1:23" ht="21" customHeight="1">
      <c r="A38" s="75">
        <v>44</v>
      </c>
      <c r="B38" s="76" t="s">
        <v>62</v>
      </c>
      <c r="C38" s="102">
        <v>0</v>
      </c>
      <c r="D38" s="102">
        <v>0</v>
      </c>
      <c r="E38" s="100">
        <v>1321</v>
      </c>
      <c r="F38" s="82">
        <v>10289672</v>
      </c>
      <c r="G38" s="81">
        <v>0</v>
      </c>
      <c r="H38" s="81">
        <v>0</v>
      </c>
      <c r="I38" s="81">
        <v>55008</v>
      </c>
      <c r="J38" s="81">
        <v>1212373199</v>
      </c>
      <c r="K38" s="81">
        <v>883395136</v>
      </c>
      <c r="L38" s="81">
        <v>288065255</v>
      </c>
      <c r="M38" s="82">
        <v>40912808</v>
      </c>
      <c r="N38" s="82">
        <v>2105</v>
      </c>
      <c r="O38" s="82">
        <v>118488283</v>
      </c>
      <c r="P38" s="118" t="s">
        <v>63</v>
      </c>
      <c r="Q38" s="125"/>
      <c r="R38" s="125">
        <v>0</v>
      </c>
      <c r="S38" s="125">
        <v>0</v>
      </c>
      <c r="T38" s="125">
        <v>0</v>
      </c>
      <c r="U38" s="125">
        <v>0</v>
      </c>
      <c r="V38" s="119">
        <v>5</v>
      </c>
      <c r="W38" s="120">
        <v>19787</v>
      </c>
    </row>
    <row r="39" spans="1:23" ht="21" customHeight="1">
      <c r="A39" s="67">
        <v>45</v>
      </c>
      <c r="B39" s="73" t="s">
        <v>103</v>
      </c>
      <c r="C39" s="101">
        <v>0</v>
      </c>
      <c r="D39" s="101">
        <v>0</v>
      </c>
      <c r="E39" s="98">
        <v>1790</v>
      </c>
      <c r="F39" s="80">
        <v>13960960</v>
      </c>
      <c r="G39" s="80">
        <v>0</v>
      </c>
      <c r="H39" s="80">
        <v>0</v>
      </c>
      <c r="I39" s="80">
        <v>73085</v>
      </c>
      <c r="J39" s="80">
        <v>1870764922</v>
      </c>
      <c r="K39" s="80">
        <v>1360197137</v>
      </c>
      <c r="L39" s="80">
        <v>455420291</v>
      </c>
      <c r="M39" s="81">
        <v>55147494</v>
      </c>
      <c r="N39" s="81">
        <v>3237</v>
      </c>
      <c r="O39" s="81">
        <v>211861818</v>
      </c>
      <c r="P39" s="112" t="s">
        <v>63</v>
      </c>
      <c r="Q39" s="124"/>
      <c r="R39" s="124">
        <v>0</v>
      </c>
      <c r="S39" s="124">
        <v>0</v>
      </c>
      <c r="T39" s="124">
        <v>0</v>
      </c>
      <c r="U39" s="124">
        <v>0</v>
      </c>
      <c r="V39" s="114">
        <v>10</v>
      </c>
      <c r="W39" s="115">
        <v>276489</v>
      </c>
    </row>
    <row r="40" spans="1:23" ht="21" customHeight="1">
      <c r="A40" s="77">
        <v>46</v>
      </c>
      <c r="B40" s="13" t="s">
        <v>108</v>
      </c>
      <c r="C40" s="102">
        <v>0</v>
      </c>
      <c r="D40" s="102">
        <v>0</v>
      </c>
      <c r="E40" s="100">
        <v>1067</v>
      </c>
      <c r="F40" s="82">
        <v>9545133</v>
      </c>
      <c r="G40" s="82">
        <v>0</v>
      </c>
      <c r="H40" s="82">
        <v>0</v>
      </c>
      <c r="I40" s="82">
        <v>87158</v>
      </c>
      <c r="J40" s="82">
        <v>1779909606</v>
      </c>
      <c r="K40" s="82">
        <v>1287319545</v>
      </c>
      <c r="L40" s="82">
        <v>431737531</v>
      </c>
      <c r="M40" s="82">
        <v>60852530</v>
      </c>
      <c r="N40" s="82">
        <v>2805</v>
      </c>
      <c r="O40" s="82">
        <v>187200500</v>
      </c>
      <c r="P40" s="126" t="s">
        <v>63</v>
      </c>
      <c r="Q40" s="127"/>
      <c r="R40" s="127">
        <v>0</v>
      </c>
      <c r="S40" s="127">
        <v>0</v>
      </c>
      <c r="T40" s="127">
        <v>0</v>
      </c>
      <c r="U40" s="127">
        <v>0</v>
      </c>
      <c r="V40" s="119">
        <v>13</v>
      </c>
      <c r="W40" s="120">
        <v>108298</v>
      </c>
    </row>
    <row r="41" spans="1:23" ht="21" customHeight="1">
      <c r="A41" s="10"/>
      <c r="B41" s="68" t="s">
        <v>64</v>
      </c>
      <c r="C41" s="105">
        <v>0</v>
      </c>
      <c r="D41" s="105">
        <v>0</v>
      </c>
      <c r="E41" s="106">
        <v>16081</v>
      </c>
      <c r="F41" s="107">
        <v>139374628</v>
      </c>
      <c r="G41" s="84">
        <v>0</v>
      </c>
      <c r="H41" s="84">
        <v>0</v>
      </c>
      <c r="I41" s="84">
        <v>876138</v>
      </c>
      <c r="J41" s="84">
        <v>18992111592</v>
      </c>
      <c r="K41" s="107">
        <v>13773075269</v>
      </c>
      <c r="L41" s="84">
        <v>4528124970</v>
      </c>
      <c r="M41" s="83">
        <v>690911353</v>
      </c>
      <c r="N41" s="83">
        <v>31041</v>
      </c>
      <c r="O41" s="83">
        <v>1943448090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  <c r="U41" s="96">
        <v>0</v>
      </c>
      <c r="V41" s="106">
        <v>63</v>
      </c>
      <c r="W41" s="107">
        <v>1105153</v>
      </c>
    </row>
    <row r="42" spans="1:23" ht="21" customHeight="1">
      <c r="A42" s="10"/>
      <c r="B42" s="68" t="s">
        <v>65</v>
      </c>
      <c r="C42" s="104">
        <v>30</v>
      </c>
      <c r="D42" s="104">
        <v>2429766</v>
      </c>
      <c r="E42" s="96">
        <v>73585</v>
      </c>
      <c r="F42" s="83">
        <v>649696323</v>
      </c>
      <c r="G42" s="84">
        <v>1</v>
      </c>
      <c r="H42" s="84">
        <v>194400</v>
      </c>
      <c r="I42" s="84">
        <v>4278736</v>
      </c>
      <c r="J42" s="84">
        <v>88637007576</v>
      </c>
      <c r="K42" s="83">
        <v>64461158058</v>
      </c>
      <c r="L42" s="84">
        <v>20999726357</v>
      </c>
      <c r="M42" s="83">
        <v>3176123161</v>
      </c>
      <c r="N42" s="83">
        <v>153273</v>
      </c>
      <c r="O42" s="83">
        <v>8988481215</v>
      </c>
      <c r="P42" s="83">
        <v>0</v>
      </c>
      <c r="Q42" s="83">
        <v>0</v>
      </c>
      <c r="R42" s="83">
        <v>0</v>
      </c>
      <c r="S42" s="83">
        <v>0</v>
      </c>
      <c r="T42" s="83">
        <v>0</v>
      </c>
      <c r="U42" s="96">
        <v>0</v>
      </c>
      <c r="V42" s="96">
        <v>222</v>
      </c>
      <c r="W42" s="83">
        <v>4580272</v>
      </c>
    </row>
    <row r="43" spans="1:23" ht="21" customHeight="1">
      <c r="A43" s="10"/>
      <c r="C43" s="105"/>
      <c r="D43" s="105"/>
      <c r="E43" s="96"/>
      <c r="F43" s="83"/>
      <c r="G43" s="84"/>
      <c r="H43" s="84"/>
      <c r="I43" s="84"/>
      <c r="J43" s="84"/>
      <c r="K43" s="83"/>
      <c r="L43" s="84"/>
      <c r="M43" s="83"/>
      <c r="N43" s="83"/>
      <c r="O43" s="83"/>
      <c r="P43" s="121"/>
      <c r="Q43" s="113"/>
      <c r="R43" s="113">
        <v>0</v>
      </c>
      <c r="S43" s="113">
        <v>0</v>
      </c>
      <c r="T43" s="113">
        <v>0</v>
      </c>
      <c r="U43" s="113">
        <v>0</v>
      </c>
      <c r="V43" s="116"/>
      <c r="W43" s="117"/>
    </row>
    <row r="44" spans="1:23" ht="21" customHeight="1">
      <c r="A44" s="67">
        <v>301</v>
      </c>
      <c r="B44" s="68" t="s">
        <v>66</v>
      </c>
      <c r="C44" s="101">
        <v>0</v>
      </c>
      <c r="D44" s="101">
        <v>0</v>
      </c>
      <c r="E44" s="99">
        <v>319</v>
      </c>
      <c r="F44" s="81">
        <v>2187170</v>
      </c>
      <c r="G44" s="108">
        <v>0</v>
      </c>
      <c r="H44" s="108">
        <v>0</v>
      </c>
      <c r="I44" s="108">
        <v>21938</v>
      </c>
      <c r="J44" s="108">
        <v>432100888</v>
      </c>
      <c r="K44" s="81">
        <v>304653043</v>
      </c>
      <c r="L44" s="108">
        <v>112700791</v>
      </c>
      <c r="M44" s="81">
        <v>14747054</v>
      </c>
      <c r="N44" s="81">
        <v>231</v>
      </c>
      <c r="O44" s="81">
        <v>25236237</v>
      </c>
      <c r="P44" s="112" t="s">
        <v>67</v>
      </c>
      <c r="Q44" s="113"/>
      <c r="R44" s="113">
        <v>0</v>
      </c>
      <c r="S44" s="113">
        <v>0</v>
      </c>
      <c r="T44" s="113">
        <v>0</v>
      </c>
      <c r="U44" s="113">
        <v>0</v>
      </c>
      <c r="V44" s="116">
        <v>0</v>
      </c>
      <c r="W44" s="117">
        <v>0</v>
      </c>
    </row>
    <row r="45" spans="1:23" ht="21" customHeight="1">
      <c r="A45" s="67">
        <v>302</v>
      </c>
      <c r="B45" s="68" t="s">
        <v>68</v>
      </c>
      <c r="C45" s="101">
        <v>0</v>
      </c>
      <c r="D45" s="101">
        <v>0</v>
      </c>
      <c r="E45" s="99">
        <v>848</v>
      </c>
      <c r="F45" s="81">
        <v>5770808</v>
      </c>
      <c r="G45" s="108">
        <v>0</v>
      </c>
      <c r="H45" s="108">
        <v>0</v>
      </c>
      <c r="I45" s="108">
        <v>32046</v>
      </c>
      <c r="J45" s="108">
        <v>490307657</v>
      </c>
      <c r="K45" s="81">
        <v>345587902</v>
      </c>
      <c r="L45" s="108">
        <v>124238352</v>
      </c>
      <c r="M45" s="81">
        <v>20481403</v>
      </c>
      <c r="N45" s="81">
        <v>280</v>
      </c>
      <c r="O45" s="81">
        <v>35673140</v>
      </c>
      <c r="P45" s="112" t="s">
        <v>1</v>
      </c>
      <c r="Q45" s="113"/>
      <c r="R45" s="113">
        <v>0</v>
      </c>
      <c r="S45" s="113">
        <v>0</v>
      </c>
      <c r="T45" s="113">
        <v>0</v>
      </c>
      <c r="U45" s="113">
        <v>0</v>
      </c>
      <c r="V45" s="116">
        <v>0</v>
      </c>
      <c r="W45" s="117">
        <v>0</v>
      </c>
    </row>
    <row r="46" spans="1:23" ht="21" customHeight="1">
      <c r="A46" s="67">
        <v>303</v>
      </c>
      <c r="B46" s="68" t="s">
        <v>69</v>
      </c>
      <c r="C46" s="101">
        <v>0</v>
      </c>
      <c r="D46" s="101">
        <v>0</v>
      </c>
      <c r="E46" s="99">
        <v>5989</v>
      </c>
      <c r="F46" s="81">
        <v>43047149</v>
      </c>
      <c r="G46" s="108">
        <v>0</v>
      </c>
      <c r="H46" s="108">
        <v>0</v>
      </c>
      <c r="I46" s="108">
        <v>256271</v>
      </c>
      <c r="J46" s="108">
        <v>4261375570</v>
      </c>
      <c r="K46" s="81">
        <v>3073034249</v>
      </c>
      <c r="L46" s="108">
        <v>1030157003</v>
      </c>
      <c r="M46" s="81">
        <v>158184318</v>
      </c>
      <c r="N46" s="81">
        <v>4975</v>
      </c>
      <c r="O46" s="81">
        <v>341245253</v>
      </c>
      <c r="P46" s="112" t="s">
        <v>70</v>
      </c>
      <c r="Q46" s="113"/>
      <c r="R46" s="113">
        <v>0</v>
      </c>
      <c r="S46" s="113">
        <v>0</v>
      </c>
      <c r="T46" s="113">
        <v>0</v>
      </c>
      <c r="U46" s="113">
        <v>0</v>
      </c>
      <c r="V46" s="116">
        <v>0</v>
      </c>
      <c r="W46" s="117">
        <v>0</v>
      </c>
    </row>
    <row r="47" spans="1:23" ht="21" customHeight="1">
      <c r="A47" s="10"/>
      <c r="B47" s="68" t="s">
        <v>71</v>
      </c>
      <c r="C47" s="105">
        <v>0</v>
      </c>
      <c r="D47" s="105">
        <v>0</v>
      </c>
      <c r="E47" s="96">
        <v>7156</v>
      </c>
      <c r="F47" s="83">
        <v>51005127</v>
      </c>
      <c r="G47" s="84">
        <v>0</v>
      </c>
      <c r="H47" s="84">
        <v>0</v>
      </c>
      <c r="I47" s="84">
        <v>310255</v>
      </c>
      <c r="J47" s="84">
        <v>5183784115</v>
      </c>
      <c r="K47" s="83">
        <v>3723275194</v>
      </c>
      <c r="L47" s="84">
        <v>1267096146</v>
      </c>
      <c r="M47" s="83">
        <v>193412775</v>
      </c>
      <c r="N47" s="83">
        <v>5486</v>
      </c>
      <c r="O47" s="83">
        <v>402154630</v>
      </c>
      <c r="P47" s="83">
        <v>0</v>
      </c>
      <c r="Q47" s="83">
        <v>0</v>
      </c>
      <c r="R47" s="83">
        <v>0</v>
      </c>
      <c r="S47" s="83">
        <v>0</v>
      </c>
      <c r="T47" s="83">
        <v>0</v>
      </c>
      <c r="U47" s="96">
        <v>0</v>
      </c>
      <c r="V47" s="96">
        <v>0</v>
      </c>
      <c r="W47" s="83">
        <v>0</v>
      </c>
    </row>
    <row r="48" spans="1:23" ht="21" customHeight="1">
      <c r="A48" s="10"/>
      <c r="C48" s="105"/>
      <c r="D48" s="105"/>
      <c r="E48" s="96"/>
      <c r="F48" s="83"/>
      <c r="G48" s="84"/>
      <c r="H48" s="84"/>
      <c r="I48" s="84"/>
      <c r="J48" s="84"/>
      <c r="K48" s="83"/>
      <c r="L48" s="84"/>
      <c r="M48" s="83"/>
      <c r="N48" s="83"/>
      <c r="O48" s="83"/>
      <c r="P48" s="83"/>
      <c r="Q48" s="83"/>
      <c r="R48" s="83"/>
      <c r="S48" s="83"/>
      <c r="T48" s="83"/>
      <c r="U48" s="96"/>
      <c r="V48" s="96"/>
      <c r="W48" s="83"/>
    </row>
    <row r="49" spans="1:23" ht="21" customHeight="1">
      <c r="A49" s="78"/>
      <c r="B49" s="76" t="s">
        <v>72</v>
      </c>
      <c r="C49" s="109">
        <v>30</v>
      </c>
      <c r="D49" s="109">
        <v>2429766</v>
      </c>
      <c r="E49" s="110">
        <v>80741</v>
      </c>
      <c r="F49" s="85">
        <v>700701450</v>
      </c>
      <c r="G49" s="111">
        <v>1</v>
      </c>
      <c r="H49" s="111">
        <v>194400</v>
      </c>
      <c r="I49" s="111">
        <v>4588991</v>
      </c>
      <c r="J49" s="111">
        <v>93820791691</v>
      </c>
      <c r="K49" s="85">
        <v>68184433252</v>
      </c>
      <c r="L49" s="111">
        <v>22266822503</v>
      </c>
      <c r="M49" s="85">
        <v>3369535936</v>
      </c>
      <c r="N49" s="85">
        <v>158759</v>
      </c>
      <c r="O49" s="85">
        <v>9390635845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110">
        <v>0</v>
      </c>
      <c r="V49" s="110">
        <v>222</v>
      </c>
      <c r="W49" s="85">
        <v>4580272</v>
      </c>
    </row>
    <row r="50" spans="1:2" ht="15.75" customHeight="1">
      <c r="A50" s="74"/>
      <c r="B50" s="74"/>
    </row>
  </sheetData>
  <sheetProtection/>
  <mergeCells count="9">
    <mergeCell ref="N3:O3"/>
    <mergeCell ref="V3:W3"/>
    <mergeCell ref="C3:H3"/>
    <mergeCell ref="E5:F5"/>
    <mergeCell ref="C5:D5"/>
    <mergeCell ref="C4:F4"/>
    <mergeCell ref="G4:H4"/>
    <mergeCell ref="I3:J3"/>
    <mergeCell ref="K3:M3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71"/>
  <sheetViews>
    <sheetView showGridLines="0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F24" sqref="F24"/>
      <selection pane="topRight" activeCell="F24" sqref="F24"/>
      <selection pane="bottomLeft" activeCell="F24" sqref="F24"/>
      <selection pane="bottomRight" activeCell="C7" sqref="C7:N49"/>
    </sheetView>
  </sheetViews>
  <sheetFormatPr defaultColWidth="10.75390625" defaultRowHeight="13.5"/>
  <cols>
    <col min="1" max="1" width="4.50390625" style="139" customWidth="1"/>
    <col min="2" max="2" width="10.75390625" style="139" customWidth="1"/>
    <col min="3" max="3" width="6.375" style="139" customWidth="1"/>
    <col min="4" max="4" width="12.125" style="139" customWidth="1"/>
    <col min="5" max="5" width="6.375" style="139" customWidth="1"/>
    <col min="6" max="6" width="12.00390625" style="139" customWidth="1"/>
    <col min="7" max="7" width="5.375" style="139" customWidth="1"/>
    <col min="8" max="8" width="14.625" style="139" customWidth="1"/>
    <col min="9" max="9" width="4.625" style="139" customWidth="1"/>
    <col min="10" max="10" width="9.00390625" style="139" customWidth="1"/>
    <col min="11" max="11" width="6.875" style="139" customWidth="1"/>
    <col min="12" max="12" width="11.875" style="139" customWidth="1"/>
    <col min="13" max="13" width="7.25390625" style="139" customWidth="1"/>
    <col min="14" max="14" width="13.875" style="139" customWidth="1"/>
    <col min="15" max="15" width="6.75390625" style="139" customWidth="1"/>
    <col min="16" max="16384" width="10.75390625" style="139" customWidth="1"/>
  </cols>
  <sheetData>
    <row r="1" ht="23.25" customHeight="1">
      <c r="C1" s="152" t="s">
        <v>125</v>
      </c>
    </row>
    <row r="2" spans="2:14" ht="21" customHeight="1">
      <c r="B2" s="141"/>
      <c r="N2" s="153" t="s">
        <v>93</v>
      </c>
    </row>
    <row r="3" spans="1:15" ht="21" customHeight="1">
      <c r="A3" s="38"/>
      <c r="B3" s="20"/>
      <c r="C3" s="38"/>
      <c r="D3" s="20"/>
      <c r="E3" s="20"/>
      <c r="F3" s="20"/>
      <c r="G3" s="20"/>
      <c r="H3" s="20"/>
      <c r="I3" s="20"/>
      <c r="J3" s="20"/>
      <c r="K3" s="20"/>
      <c r="L3" s="20"/>
      <c r="M3" s="20"/>
      <c r="N3" s="154"/>
      <c r="O3" s="15"/>
    </row>
    <row r="4" spans="1:24" ht="21" customHeight="1">
      <c r="A4" s="70"/>
      <c r="C4" s="327" t="s">
        <v>126</v>
      </c>
      <c r="D4" s="320"/>
      <c r="E4" s="327" t="s">
        <v>159</v>
      </c>
      <c r="F4" s="328"/>
      <c r="G4" s="305" t="s">
        <v>127</v>
      </c>
      <c r="H4" s="306"/>
      <c r="I4" s="305" t="s">
        <v>128</v>
      </c>
      <c r="J4" s="329"/>
      <c r="K4" s="330" t="s">
        <v>160</v>
      </c>
      <c r="L4" s="291"/>
      <c r="M4" s="310" t="s">
        <v>129</v>
      </c>
      <c r="N4" s="311"/>
      <c r="O4" s="15"/>
      <c r="Q4" s="155"/>
      <c r="R4" s="155"/>
      <c r="S4" s="155"/>
      <c r="T4" s="155"/>
      <c r="U4" s="155"/>
      <c r="V4" s="155"/>
      <c r="W4" s="155"/>
      <c r="X4" s="155"/>
    </row>
    <row r="5" spans="1:24" ht="21" customHeight="1">
      <c r="A5" s="57" t="s">
        <v>3</v>
      </c>
      <c r="C5" s="38"/>
      <c r="D5" s="38"/>
      <c r="E5" s="38"/>
      <c r="F5" s="21"/>
      <c r="G5" s="130"/>
      <c r="H5" s="38"/>
      <c r="I5" s="130"/>
      <c r="J5" s="38"/>
      <c r="K5" s="130"/>
      <c r="L5" s="38"/>
      <c r="M5" s="38"/>
      <c r="N5" s="21"/>
      <c r="O5" s="15"/>
      <c r="Q5" s="155"/>
      <c r="S5" s="155"/>
      <c r="T5" s="155"/>
      <c r="V5" s="155"/>
      <c r="W5" s="155"/>
      <c r="X5" s="155"/>
    </row>
    <row r="6" spans="1:24" ht="21" customHeight="1">
      <c r="A6" s="57" t="s">
        <v>4</v>
      </c>
      <c r="B6" s="156" t="s">
        <v>5</v>
      </c>
      <c r="C6" s="129" t="s">
        <v>6</v>
      </c>
      <c r="D6" s="129" t="s">
        <v>8</v>
      </c>
      <c r="E6" s="129" t="s">
        <v>6</v>
      </c>
      <c r="F6" s="40" t="s">
        <v>8</v>
      </c>
      <c r="G6" s="41" t="s">
        <v>6</v>
      </c>
      <c r="H6" s="129" t="s">
        <v>8</v>
      </c>
      <c r="I6" s="270" t="s">
        <v>6</v>
      </c>
      <c r="J6" s="129" t="s">
        <v>8</v>
      </c>
      <c r="K6" s="41" t="s">
        <v>6</v>
      </c>
      <c r="L6" s="129" t="s">
        <v>8</v>
      </c>
      <c r="M6" s="129" t="s">
        <v>6</v>
      </c>
      <c r="N6" s="40" t="s">
        <v>8</v>
      </c>
      <c r="O6" s="15"/>
      <c r="Q6" s="155"/>
      <c r="R6" s="155"/>
      <c r="S6" s="155"/>
      <c r="T6" s="155"/>
      <c r="U6" s="155"/>
      <c r="V6" s="155"/>
      <c r="W6" s="155"/>
      <c r="X6" s="155"/>
    </row>
    <row r="7" spans="1:24" ht="21" customHeight="1">
      <c r="A7" s="34">
        <v>1</v>
      </c>
      <c r="B7" s="8" t="s">
        <v>9</v>
      </c>
      <c r="C7" s="157">
        <v>117</v>
      </c>
      <c r="D7" s="157">
        <v>48815090</v>
      </c>
      <c r="E7" s="157">
        <v>295</v>
      </c>
      <c r="F7" s="157">
        <v>14750000</v>
      </c>
      <c r="G7" s="157">
        <v>0</v>
      </c>
      <c r="H7" s="157">
        <v>0</v>
      </c>
      <c r="I7" s="157">
        <v>0</v>
      </c>
      <c r="J7" s="157">
        <v>0</v>
      </c>
      <c r="K7" s="157">
        <v>0</v>
      </c>
      <c r="L7" s="157">
        <v>0</v>
      </c>
      <c r="M7" s="158">
        <v>412</v>
      </c>
      <c r="N7" s="158">
        <v>63565090</v>
      </c>
      <c r="O7" s="15"/>
      <c r="Q7" s="155"/>
      <c r="S7" s="155"/>
      <c r="T7" s="155"/>
      <c r="V7" s="155"/>
      <c r="W7" s="155"/>
      <c r="X7" s="155"/>
    </row>
    <row r="8" spans="1:24" ht="21" customHeight="1">
      <c r="A8" s="69">
        <v>2</v>
      </c>
      <c r="B8" s="140" t="s">
        <v>10</v>
      </c>
      <c r="C8" s="159">
        <v>29</v>
      </c>
      <c r="D8" s="159">
        <v>12164000</v>
      </c>
      <c r="E8" s="159">
        <v>123</v>
      </c>
      <c r="F8" s="159">
        <v>6150000</v>
      </c>
      <c r="G8" s="159">
        <v>0</v>
      </c>
      <c r="H8" s="159">
        <v>0</v>
      </c>
      <c r="I8" s="159">
        <v>0</v>
      </c>
      <c r="J8" s="159">
        <v>0</v>
      </c>
      <c r="K8" s="159">
        <v>0</v>
      </c>
      <c r="L8" s="159">
        <v>0</v>
      </c>
      <c r="M8" s="136">
        <v>152</v>
      </c>
      <c r="N8" s="136">
        <v>18314000</v>
      </c>
      <c r="O8" s="15"/>
      <c r="Q8" s="155"/>
      <c r="S8" s="155"/>
      <c r="T8" s="155"/>
      <c r="V8" s="155"/>
      <c r="W8" s="155"/>
      <c r="X8" s="155"/>
    </row>
    <row r="9" spans="1:24" ht="21" customHeight="1">
      <c r="A9" s="69">
        <v>3</v>
      </c>
      <c r="B9" s="140" t="s">
        <v>12</v>
      </c>
      <c r="C9" s="159">
        <v>48</v>
      </c>
      <c r="D9" s="159">
        <v>20548906</v>
      </c>
      <c r="E9" s="159">
        <v>194</v>
      </c>
      <c r="F9" s="159">
        <v>9850000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36">
        <v>242</v>
      </c>
      <c r="N9" s="136">
        <v>30398906</v>
      </c>
      <c r="O9" s="15"/>
      <c r="Q9" s="155"/>
      <c r="S9" s="155"/>
      <c r="T9" s="155"/>
      <c r="V9" s="155"/>
      <c r="W9" s="155"/>
      <c r="X9" s="155"/>
    </row>
    <row r="10" spans="1:24" ht="21" customHeight="1">
      <c r="A10" s="69">
        <v>4</v>
      </c>
      <c r="B10" s="140" t="s">
        <v>14</v>
      </c>
      <c r="C10" s="159">
        <v>34</v>
      </c>
      <c r="D10" s="159">
        <v>14264000</v>
      </c>
      <c r="E10" s="159">
        <v>206</v>
      </c>
      <c r="F10" s="159">
        <v>10300000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36">
        <v>240</v>
      </c>
      <c r="N10" s="136">
        <v>24564000</v>
      </c>
      <c r="O10" s="15"/>
      <c r="Q10" s="155"/>
      <c r="S10" s="155"/>
      <c r="T10" s="155"/>
      <c r="V10" s="155"/>
      <c r="W10" s="155"/>
      <c r="X10" s="155"/>
    </row>
    <row r="11" spans="1:24" ht="21" customHeight="1">
      <c r="A11" s="69">
        <v>5</v>
      </c>
      <c r="B11" s="140" t="s">
        <v>16</v>
      </c>
      <c r="C11" s="159">
        <v>18</v>
      </c>
      <c r="D11" s="159">
        <v>7544000</v>
      </c>
      <c r="E11" s="159">
        <v>53</v>
      </c>
      <c r="F11" s="159">
        <v>2650000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37">
        <v>71</v>
      </c>
      <c r="N11" s="136">
        <v>10194000</v>
      </c>
      <c r="O11" s="15"/>
      <c r="Q11" s="155"/>
      <c r="S11" s="155"/>
      <c r="T11" s="155"/>
      <c r="V11" s="155"/>
      <c r="W11" s="155"/>
      <c r="X11" s="155"/>
    </row>
    <row r="12" spans="1:24" ht="21" customHeight="1">
      <c r="A12" s="34">
        <v>6</v>
      </c>
      <c r="B12" s="8" t="s">
        <v>18</v>
      </c>
      <c r="C12" s="157">
        <v>19</v>
      </c>
      <c r="D12" s="157">
        <v>7980000</v>
      </c>
      <c r="E12" s="157">
        <v>50</v>
      </c>
      <c r="F12" s="157">
        <v>2500000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58">
        <v>69</v>
      </c>
      <c r="N12" s="158">
        <v>10480000</v>
      </c>
      <c r="O12" s="15"/>
      <c r="Q12" s="155"/>
      <c r="S12" s="155"/>
      <c r="T12" s="155"/>
      <c r="V12" s="155"/>
      <c r="W12" s="155"/>
      <c r="X12" s="155"/>
    </row>
    <row r="13" spans="1:24" ht="21" customHeight="1">
      <c r="A13" s="69">
        <v>7</v>
      </c>
      <c r="B13" s="140" t="s">
        <v>20</v>
      </c>
      <c r="C13" s="159">
        <v>17</v>
      </c>
      <c r="D13" s="159">
        <v>7140000</v>
      </c>
      <c r="E13" s="159">
        <v>35</v>
      </c>
      <c r="F13" s="159">
        <v>1750000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36">
        <v>52</v>
      </c>
      <c r="N13" s="136">
        <v>8890000</v>
      </c>
      <c r="O13" s="15"/>
      <c r="Q13" s="155"/>
      <c r="S13" s="155"/>
      <c r="T13" s="155"/>
      <c r="V13" s="155"/>
      <c r="W13" s="155"/>
      <c r="X13" s="155"/>
    </row>
    <row r="14" spans="1:24" ht="21" customHeight="1">
      <c r="A14" s="69">
        <v>8</v>
      </c>
      <c r="B14" s="140" t="s">
        <v>22</v>
      </c>
      <c r="C14" s="159">
        <v>14</v>
      </c>
      <c r="D14" s="159">
        <v>5880000</v>
      </c>
      <c r="E14" s="159">
        <v>31</v>
      </c>
      <c r="F14" s="159">
        <v>1550000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36">
        <v>45</v>
      </c>
      <c r="N14" s="136">
        <v>7430000</v>
      </c>
      <c r="O14" s="15"/>
      <c r="Q14" s="155"/>
      <c r="S14" s="155"/>
      <c r="T14" s="155"/>
      <c r="V14" s="155"/>
      <c r="W14" s="155"/>
      <c r="X14" s="155"/>
    </row>
    <row r="15" spans="1:24" ht="21" customHeight="1">
      <c r="A15" s="69">
        <v>9</v>
      </c>
      <c r="B15" s="140" t="s">
        <v>24</v>
      </c>
      <c r="C15" s="159">
        <v>11</v>
      </c>
      <c r="D15" s="159">
        <v>4890000</v>
      </c>
      <c r="E15" s="159">
        <v>37</v>
      </c>
      <c r="F15" s="159">
        <v>1850000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36">
        <v>48</v>
      </c>
      <c r="N15" s="136">
        <v>6740000</v>
      </c>
      <c r="O15" s="15"/>
      <c r="Q15" s="155"/>
      <c r="S15" s="155"/>
      <c r="T15" s="155"/>
      <c r="V15" s="155"/>
      <c r="W15" s="155"/>
      <c r="X15" s="155"/>
    </row>
    <row r="16" spans="1:24" ht="21" customHeight="1">
      <c r="A16" s="69">
        <v>10</v>
      </c>
      <c r="B16" s="140" t="s">
        <v>26</v>
      </c>
      <c r="C16" s="160">
        <v>36</v>
      </c>
      <c r="D16" s="160">
        <v>15155921</v>
      </c>
      <c r="E16" s="160">
        <v>79</v>
      </c>
      <c r="F16" s="160">
        <v>3950000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0</v>
      </c>
      <c r="M16" s="137">
        <v>115</v>
      </c>
      <c r="N16" s="137">
        <v>19105921</v>
      </c>
      <c r="O16" s="15"/>
      <c r="Q16" s="155"/>
      <c r="S16" s="155"/>
      <c r="T16" s="155"/>
      <c r="V16" s="155"/>
      <c r="W16" s="155"/>
      <c r="X16" s="155"/>
    </row>
    <row r="17" spans="1:24" ht="21" customHeight="1">
      <c r="A17" s="34">
        <v>11</v>
      </c>
      <c r="B17" s="8" t="s">
        <v>28</v>
      </c>
      <c r="C17" s="159">
        <v>29</v>
      </c>
      <c r="D17" s="159">
        <v>12148000</v>
      </c>
      <c r="E17" s="159">
        <v>68</v>
      </c>
      <c r="F17" s="159">
        <v>3400000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8">
        <v>97</v>
      </c>
      <c r="N17" s="161">
        <v>15548000</v>
      </c>
      <c r="O17" s="15"/>
      <c r="Q17" s="155"/>
      <c r="S17" s="155"/>
      <c r="T17" s="155"/>
      <c r="V17" s="155"/>
      <c r="W17" s="155"/>
      <c r="X17" s="155"/>
    </row>
    <row r="18" spans="1:24" ht="21" customHeight="1">
      <c r="A18" s="69">
        <v>12</v>
      </c>
      <c r="B18" s="140" t="s">
        <v>30</v>
      </c>
      <c r="C18" s="159">
        <v>10</v>
      </c>
      <c r="D18" s="159">
        <v>4200000</v>
      </c>
      <c r="E18" s="159">
        <v>29</v>
      </c>
      <c r="F18" s="159">
        <v>1450000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36">
        <v>39</v>
      </c>
      <c r="N18" s="161">
        <v>5650000</v>
      </c>
      <c r="O18" s="15"/>
      <c r="Q18" s="155"/>
      <c r="S18" s="155"/>
      <c r="T18" s="155"/>
      <c r="V18" s="155"/>
      <c r="W18" s="155"/>
      <c r="X18" s="155"/>
    </row>
    <row r="19" spans="1:24" ht="21" customHeight="1">
      <c r="A19" s="69">
        <v>13</v>
      </c>
      <c r="B19" s="140" t="s">
        <v>32</v>
      </c>
      <c r="C19" s="159">
        <v>30</v>
      </c>
      <c r="D19" s="159">
        <v>10888000</v>
      </c>
      <c r="E19" s="159">
        <v>50</v>
      </c>
      <c r="F19" s="159">
        <v>2500000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36">
        <v>80</v>
      </c>
      <c r="N19" s="161">
        <v>13388000</v>
      </c>
      <c r="O19" s="15"/>
      <c r="Q19" s="155"/>
      <c r="S19" s="155"/>
      <c r="T19" s="155"/>
      <c r="V19" s="155"/>
      <c r="W19" s="155"/>
      <c r="X19" s="155"/>
    </row>
    <row r="20" spans="1:24" ht="21" customHeight="1">
      <c r="A20" s="70"/>
      <c r="B20" s="140" t="s">
        <v>34</v>
      </c>
      <c r="C20" s="135">
        <v>412</v>
      </c>
      <c r="D20" s="135">
        <v>171617917</v>
      </c>
      <c r="E20" s="135">
        <v>1250</v>
      </c>
      <c r="F20" s="135">
        <v>62650000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1662</v>
      </c>
      <c r="N20" s="162">
        <v>234267917</v>
      </c>
      <c r="O20" s="15"/>
      <c r="Q20" s="155"/>
      <c r="S20" s="155"/>
      <c r="T20" s="155"/>
      <c r="V20" s="155"/>
      <c r="W20" s="155"/>
      <c r="X20" s="155"/>
    </row>
    <row r="21" spans="1:24" ht="21" customHeight="1">
      <c r="A21" s="70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38"/>
      <c r="O21" s="15"/>
      <c r="Q21" s="155"/>
      <c r="S21" s="155"/>
      <c r="T21" s="155"/>
      <c r="V21" s="155"/>
      <c r="W21" s="155"/>
      <c r="X21" s="155"/>
    </row>
    <row r="22" spans="1:24" ht="21" customHeight="1">
      <c r="A22" s="69">
        <v>14</v>
      </c>
      <c r="B22" s="140" t="s">
        <v>35</v>
      </c>
      <c r="C22" s="159">
        <v>1</v>
      </c>
      <c r="D22" s="159">
        <v>420000</v>
      </c>
      <c r="E22" s="159">
        <v>12</v>
      </c>
      <c r="F22" s="159">
        <v>600000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36">
        <v>13</v>
      </c>
      <c r="N22" s="161">
        <v>1020000</v>
      </c>
      <c r="O22" s="15"/>
      <c r="Q22" s="155"/>
      <c r="S22" s="155"/>
      <c r="T22" s="155"/>
      <c r="V22" s="155"/>
      <c r="W22" s="155"/>
      <c r="X22" s="155"/>
    </row>
    <row r="23" spans="1:24" ht="21" customHeight="1">
      <c r="A23" s="69">
        <v>15</v>
      </c>
      <c r="B23" s="140" t="s">
        <v>37</v>
      </c>
      <c r="C23" s="159">
        <v>4</v>
      </c>
      <c r="D23" s="159">
        <v>1680000</v>
      </c>
      <c r="E23" s="159">
        <v>23</v>
      </c>
      <c r="F23" s="159">
        <v>1150000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159">
        <v>0</v>
      </c>
      <c r="M23" s="136">
        <v>27</v>
      </c>
      <c r="N23" s="161">
        <v>2830000</v>
      </c>
      <c r="O23" s="15"/>
      <c r="Q23" s="155"/>
      <c r="S23" s="155"/>
      <c r="T23" s="155"/>
      <c r="V23" s="155"/>
      <c r="W23" s="155"/>
      <c r="X23" s="155"/>
    </row>
    <row r="24" spans="1:24" ht="21" customHeight="1">
      <c r="A24" s="34">
        <v>16</v>
      </c>
      <c r="B24" s="8" t="s">
        <v>38</v>
      </c>
      <c r="C24" s="157">
        <v>2</v>
      </c>
      <c r="D24" s="157">
        <v>840000</v>
      </c>
      <c r="E24" s="157">
        <v>21</v>
      </c>
      <c r="F24" s="157">
        <v>1050000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8">
        <v>23</v>
      </c>
      <c r="N24" s="163">
        <v>1890000</v>
      </c>
      <c r="O24" s="15"/>
      <c r="Q24" s="155"/>
      <c r="S24" s="155"/>
      <c r="T24" s="155"/>
      <c r="V24" s="155"/>
      <c r="W24" s="155"/>
      <c r="X24" s="155"/>
    </row>
    <row r="25" spans="1:24" ht="21" customHeight="1">
      <c r="A25" s="69">
        <v>17</v>
      </c>
      <c r="B25" s="140" t="s">
        <v>39</v>
      </c>
      <c r="C25" s="159">
        <v>5</v>
      </c>
      <c r="D25" s="159">
        <v>2100000</v>
      </c>
      <c r="E25" s="159">
        <v>13</v>
      </c>
      <c r="F25" s="159">
        <v>650000</v>
      </c>
      <c r="G25" s="159">
        <v>0</v>
      </c>
      <c r="H25" s="159">
        <v>0</v>
      </c>
      <c r="I25" s="159">
        <v>0</v>
      </c>
      <c r="J25" s="159">
        <v>0</v>
      </c>
      <c r="K25" s="159">
        <v>0</v>
      </c>
      <c r="L25" s="159">
        <v>0</v>
      </c>
      <c r="M25" s="136">
        <v>18</v>
      </c>
      <c r="N25" s="161">
        <v>2750000</v>
      </c>
      <c r="O25" s="15"/>
      <c r="Q25" s="155"/>
      <c r="S25" s="155"/>
      <c r="T25" s="155"/>
      <c r="V25" s="155"/>
      <c r="W25" s="155"/>
      <c r="X25" s="155"/>
    </row>
    <row r="26" spans="1:24" ht="21" customHeight="1">
      <c r="A26" s="69">
        <v>18</v>
      </c>
      <c r="B26" s="140" t="s">
        <v>41</v>
      </c>
      <c r="C26" s="159">
        <v>2</v>
      </c>
      <c r="D26" s="159">
        <v>840000</v>
      </c>
      <c r="E26" s="159">
        <v>9</v>
      </c>
      <c r="F26" s="159">
        <v>450000</v>
      </c>
      <c r="G26" s="159">
        <v>0</v>
      </c>
      <c r="H26" s="159">
        <v>0</v>
      </c>
      <c r="I26" s="159">
        <v>0</v>
      </c>
      <c r="J26" s="159">
        <v>0</v>
      </c>
      <c r="K26" s="159">
        <v>0</v>
      </c>
      <c r="L26" s="159">
        <v>0</v>
      </c>
      <c r="M26" s="136">
        <v>11</v>
      </c>
      <c r="N26" s="161">
        <v>1290000</v>
      </c>
      <c r="O26" s="15"/>
      <c r="Q26" s="155"/>
      <c r="S26" s="155"/>
      <c r="T26" s="155"/>
      <c r="V26" s="155"/>
      <c r="W26" s="155"/>
      <c r="X26" s="155"/>
    </row>
    <row r="27" spans="1:24" ht="21" customHeight="1">
      <c r="A27" s="69">
        <v>19</v>
      </c>
      <c r="B27" s="140" t="s">
        <v>43</v>
      </c>
      <c r="C27" s="159">
        <v>7</v>
      </c>
      <c r="D27" s="159">
        <v>2940000</v>
      </c>
      <c r="E27" s="159">
        <v>27</v>
      </c>
      <c r="F27" s="159">
        <v>1350000</v>
      </c>
      <c r="G27" s="159">
        <v>0</v>
      </c>
      <c r="H27" s="159">
        <v>0</v>
      </c>
      <c r="I27" s="159">
        <v>0</v>
      </c>
      <c r="J27" s="159">
        <v>0</v>
      </c>
      <c r="K27" s="159">
        <v>0</v>
      </c>
      <c r="L27" s="159">
        <v>0</v>
      </c>
      <c r="M27" s="136">
        <v>34</v>
      </c>
      <c r="N27" s="161">
        <v>4290000</v>
      </c>
      <c r="O27" s="15"/>
      <c r="Q27" s="155"/>
      <c r="S27" s="155"/>
      <c r="T27" s="155"/>
      <c r="V27" s="155"/>
      <c r="W27" s="155"/>
      <c r="X27" s="155"/>
    </row>
    <row r="28" spans="1:24" ht="21" customHeight="1">
      <c r="A28" s="69">
        <v>20</v>
      </c>
      <c r="B28" s="164" t="s">
        <v>45</v>
      </c>
      <c r="C28" s="159">
        <v>3</v>
      </c>
      <c r="D28" s="159">
        <v>1260000</v>
      </c>
      <c r="E28" s="159">
        <v>16</v>
      </c>
      <c r="F28" s="159">
        <v>800000</v>
      </c>
      <c r="G28" s="159">
        <v>0</v>
      </c>
      <c r="H28" s="159">
        <v>0</v>
      </c>
      <c r="I28" s="159">
        <v>0</v>
      </c>
      <c r="J28" s="159">
        <v>0</v>
      </c>
      <c r="K28" s="159">
        <v>0</v>
      </c>
      <c r="L28" s="159">
        <v>0</v>
      </c>
      <c r="M28" s="137">
        <v>19</v>
      </c>
      <c r="N28" s="165">
        <v>2060000</v>
      </c>
      <c r="O28" s="15"/>
      <c r="Q28" s="155"/>
      <c r="S28" s="155"/>
      <c r="T28" s="155"/>
      <c r="V28" s="155"/>
      <c r="W28" s="155"/>
      <c r="X28" s="155"/>
    </row>
    <row r="29" spans="1:24" ht="21" customHeight="1">
      <c r="A29" s="34">
        <v>21</v>
      </c>
      <c r="B29" s="39" t="s">
        <v>46</v>
      </c>
      <c r="C29" s="157">
        <v>4</v>
      </c>
      <c r="D29" s="157">
        <v>1680000</v>
      </c>
      <c r="E29" s="157">
        <v>9</v>
      </c>
      <c r="F29" s="157">
        <v>450000</v>
      </c>
      <c r="G29" s="157">
        <v>0</v>
      </c>
      <c r="H29" s="157">
        <v>0</v>
      </c>
      <c r="I29" s="157">
        <v>0</v>
      </c>
      <c r="J29" s="157">
        <v>0</v>
      </c>
      <c r="K29" s="157">
        <v>0</v>
      </c>
      <c r="L29" s="157">
        <v>0</v>
      </c>
      <c r="M29" s="136">
        <v>13</v>
      </c>
      <c r="N29" s="161">
        <v>2130000</v>
      </c>
      <c r="O29" s="15"/>
      <c r="Q29" s="155"/>
      <c r="S29" s="155"/>
      <c r="T29" s="155"/>
      <c r="V29" s="155"/>
      <c r="W29" s="155"/>
      <c r="X29" s="155"/>
    </row>
    <row r="30" spans="1:24" ht="21" customHeight="1">
      <c r="A30" s="69">
        <v>22</v>
      </c>
      <c r="B30" s="140" t="s">
        <v>48</v>
      </c>
      <c r="C30" s="159">
        <v>4</v>
      </c>
      <c r="D30" s="159">
        <v>1680000</v>
      </c>
      <c r="E30" s="159">
        <v>7</v>
      </c>
      <c r="F30" s="159">
        <v>350000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36">
        <v>11</v>
      </c>
      <c r="N30" s="161">
        <v>2030000</v>
      </c>
      <c r="O30" s="15"/>
      <c r="Q30" s="155"/>
      <c r="S30" s="155"/>
      <c r="T30" s="155"/>
      <c r="V30" s="155"/>
      <c r="W30" s="155"/>
      <c r="X30" s="155"/>
    </row>
    <row r="31" spans="1:24" ht="21" customHeight="1">
      <c r="A31" s="69">
        <v>27</v>
      </c>
      <c r="B31" s="140" t="s">
        <v>49</v>
      </c>
      <c r="C31" s="159">
        <v>2</v>
      </c>
      <c r="D31" s="159">
        <v>840000</v>
      </c>
      <c r="E31" s="159">
        <v>22</v>
      </c>
      <c r="F31" s="159">
        <v>1100000</v>
      </c>
      <c r="G31" s="159">
        <v>0</v>
      </c>
      <c r="H31" s="159">
        <v>0</v>
      </c>
      <c r="I31" s="159">
        <v>0</v>
      </c>
      <c r="J31" s="159">
        <v>0</v>
      </c>
      <c r="K31" s="159">
        <v>0</v>
      </c>
      <c r="L31" s="159">
        <v>0</v>
      </c>
      <c r="M31" s="136">
        <v>24</v>
      </c>
      <c r="N31" s="161">
        <v>1940000</v>
      </c>
      <c r="O31" s="15"/>
      <c r="Q31" s="155"/>
      <c r="S31" s="155"/>
      <c r="T31" s="155"/>
      <c r="V31" s="155"/>
      <c r="W31" s="155"/>
      <c r="X31" s="155"/>
    </row>
    <row r="32" spans="1:24" ht="21" customHeight="1">
      <c r="A32" s="69">
        <v>28</v>
      </c>
      <c r="B32" s="140" t="s">
        <v>51</v>
      </c>
      <c r="C32" s="159">
        <v>18</v>
      </c>
      <c r="D32" s="159">
        <v>7560000</v>
      </c>
      <c r="E32" s="159">
        <v>49</v>
      </c>
      <c r="F32" s="159">
        <v>2450000</v>
      </c>
      <c r="G32" s="159">
        <v>0</v>
      </c>
      <c r="H32" s="159">
        <v>0</v>
      </c>
      <c r="I32" s="159">
        <v>0</v>
      </c>
      <c r="J32" s="159">
        <v>0</v>
      </c>
      <c r="K32" s="159">
        <v>0</v>
      </c>
      <c r="L32" s="159">
        <v>0</v>
      </c>
      <c r="M32" s="136">
        <v>67</v>
      </c>
      <c r="N32" s="161">
        <v>10010000</v>
      </c>
      <c r="O32" s="15"/>
      <c r="Q32" s="155"/>
      <c r="S32" s="155"/>
      <c r="T32" s="155"/>
      <c r="V32" s="155"/>
      <c r="W32" s="155"/>
      <c r="X32" s="155"/>
    </row>
    <row r="33" spans="1:24" ht="21" customHeight="1">
      <c r="A33" s="69">
        <v>29</v>
      </c>
      <c r="B33" s="140" t="s">
        <v>53</v>
      </c>
      <c r="C33" s="160">
        <v>6</v>
      </c>
      <c r="D33" s="160">
        <v>2520000</v>
      </c>
      <c r="E33" s="160">
        <v>28</v>
      </c>
      <c r="F33" s="160">
        <v>1400000</v>
      </c>
      <c r="G33" s="160">
        <v>0</v>
      </c>
      <c r="H33" s="160">
        <v>0</v>
      </c>
      <c r="I33" s="160">
        <v>0</v>
      </c>
      <c r="J33" s="160">
        <v>0</v>
      </c>
      <c r="K33" s="160">
        <v>0</v>
      </c>
      <c r="L33" s="160">
        <v>0</v>
      </c>
      <c r="M33" s="136">
        <v>34</v>
      </c>
      <c r="N33" s="161">
        <v>3920000</v>
      </c>
      <c r="O33" s="15"/>
      <c r="Q33" s="155"/>
      <c r="S33" s="155"/>
      <c r="T33" s="155"/>
      <c r="V33" s="155"/>
      <c r="W33" s="155"/>
      <c r="X33" s="155"/>
    </row>
    <row r="34" spans="1:24" ht="21" customHeight="1">
      <c r="A34" s="166">
        <v>30</v>
      </c>
      <c r="B34" s="167" t="s">
        <v>55</v>
      </c>
      <c r="C34" s="159">
        <v>7</v>
      </c>
      <c r="D34" s="159">
        <v>2940000</v>
      </c>
      <c r="E34" s="159">
        <v>29</v>
      </c>
      <c r="F34" s="159">
        <v>1450000</v>
      </c>
      <c r="G34" s="159">
        <v>0</v>
      </c>
      <c r="H34" s="159">
        <v>0</v>
      </c>
      <c r="I34" s="159">
        <v>0</v>
      </c>
      <c r="J34" s="159">
        <v>0</v>
      </c>
      <c r="K34" s="159">
        <v>0</v>
      </c>
      <c r="L34" s="159">
        <v>0</v>
      </c>
      <c r="M34" s="158">
        <v>36</v>
      </c>
      <c r="N34" s="163">
        <v>4390000</v>
      </c>
      <c r="O34" s="15"/>
      <c r="Q34" s="155"/>
      <c r="S34" s="155"/>
      <c r="T34" s="155"/>
      <c r="V34" s="155"/>
      <c r="W34" s="155"/>
      <c r="X34" s="155"/>
    </row>
    <row r="35" spans="1:24" ht="21" customHeight="1">
      <c r="A35" s="69">
        <v>31</v>
      </c>
      <c r="B35" s="39" t="s">
        <v>57</v>
      </c>
      <c r="C35" s="159">
        <v>8</v>
      </c>
      <c r="D35" s="159">
        <v>2940000</v>
      </c>
      <c r="E35" s="159">
        <v>17</v>
      </c>
      <c r="F35" s="159">
        <v>850000</v>
      </c>
      <c r="G35" s="159">
        <v>0</v>
      </c>
      <c r="H35" s="159">
        <v>0</v>
      </c>
      <c r="I35" s="159">
        <v>0</v>
      </c>
      <c r="J35" s="159">
        <v>0</v>
      </c>
      <c r="K35" s="159">
        <v>0</v>
      </c>
      <c r="L35" s="159">
        <v>0</v>
      </c>
      <c r="M35" s="136">
        <v>25</v>
      </c>
      <c r="N35" s="161">
        <v>3790000</v>
      </c>
      <c r="O35" s="15"/>
      <c r="Q35" s="155"/>
      <c r="S35" s="155"/>
      <c r="T35" s="155"/>
      <c r="V35" s="155"/>
      <c r="W35" s="155"/>
      <c r="X35" s="155"/>
    </row>
    <row r="36" spans="1:24" ht="21" customHeight="1">
      <c r="A36" s="69">
        <v>32</v>
      </c>
      <c r="B36" s="39" t="s">
        <v>59</v>
      </c>
      <c r="C36" s="159">
        <v>1</v>
      </c>
      <c r="D36" s="159">
        <v>420000</v>
      </c>
      <c r="E36" s="159">
        <v>14</v>
      </c>
      <c r="F36" s="159">
        <v>700000</v>
      </c>
      <c r="G36" s="159">
        <v>0</v>
      </c>
      <c r="H36" s="159">
        <v>0</v>
      </c>
      <c r="I36" s="159">
        <v>0</v>
      </c>
      <c r="J36" s="159">
        <v>0</v>
      </c>
      <c r="K36" s="159">
        <v>0</v>
      </c>
      <c r="L36" s="159">
        <v>0</v>
      </c>
      <c r="M36" s="136">
        <v>15</v>
      </c>
      <c r="N36" s="161">
        <v>1120000</v>
      </c>
      <c r="O36" s="15"/>
      <c r="Q36" s="155"/>
      <c r="S36" s="155"/>
      <c r="T36" s="155"/>
      <c r="V36" s="155"/>
      <c r="W36" s="155"/>
      <c r="X36" s="155"/>
    </row>
    <row r="37" spans="1:24" ht="21" customHeight="1">
      <c r="A37" s="69">
        <v>36</v>
      </c>
      <c r="B37" s="39" t="s">
        <v>60</v>
      </c>
      <c r="C37" s="159">
        <v>5</v>
      </c>
      <c r="D37" s="159">
        <v>1680000</v>
      </c>
      <c r="E37" s="159">
        <v>8</v>
      </c>
      <c r="F37" s="159">
        <v>400000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36">
        <v>13</v>
      </c>
      <c r="N37" s="161">
        <v>2080000</v>
      </c>
      <c r="O37" s="15"/>
      <c r="Q37" s="155"/>
      <c r="S37" s="155"/>
      <c r="T37" s="155"/>
      <c r="V37" s="155"/>
      <c r="W37" s="155"/>
      <c r="X37" s="155"/>
    </row>
    <row r="38" spans="1:24" ht="21" customHeight="1">
      <c r="A38" s="145">
        <v>44</v>
      </c>
      <c r="B38" s="164" t="s">
        <v>62</v>
      </c>
      <c r="C38" s="159">
        <v>6</v>
      </c>
      <c r="D38" s="159">
        <v>2520000</v>
      </c>
      <c r="E38" s="159">
        <v>27</v>
      </c>
      <c r="F38" s="159">
        <v>1350000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37">
        <v>33</v>
      </c>
      <c r="N38" s="165">
        <v>3870000</v>
      </c>
      <c r="O38" s="15"/>
      <c r="Q38" s="155"/>
      <c r="R38" s="155"/>
      <c r="S38" s="155"/>
      <c r="T38" s="155"/>
      <c r="U38" s="155"/>
      <c r="V38" s="155"/>
      <c r="W38" s="155"/>
      <c r="X38" s="155"/>
    </row>
    <row r="39" spans="1:24" ht="21" customHeight="1">
      <c r="A39" s="69">
        <v>45</v>
      </c>
      <c r="B39" s="39" t="s">
        <v>103</v>
      </c>
      <c r="C39" s="157">
        <v>8</v>
      </c>
      <c r="D39" s="157">
        <v>3360000</v>
      </c>
      <c r="E39" s="157">
        <v>47</v>
      </c>
      <c r="F39" s="157">
        <v>2350000</v>
      </c>
      <c r="G39" s="157">
        <v>0</v>
      </c>
      <c r="H39" s="157">
        <v>0</v>
      </c>
      <c r="I39" s="157">
        <v>0</v>
      </c>
      <c r="J39" s="157">
        <v>0</v>
      </c>
      <c r="K39" s="157">
        <v>0</v>
      </c>
      <c r="L39" s="157">
        <v>0</v>
      </c>
      <c r="M39" s="158">
        <v>55</v>
      </c>
      <c r="N39" s="163">
        <v>5710000</v>
      </c>
      <c r="O39" s="15"/>
      <c r="Q39" s="155"/>
      <c r="R39" s="155"/>
      <c r="S39" s="155"/>
      <c r="T39" s="155"/>
      <c r="U39" s="155"/>
      <c r="V39" s="155"/>
      <c r="W39" s="155"/>
      <c r="X39" s="155"/>
    </row>
    <row r="40" spans="1:24" ht="21" customHeight="1">
      <c r="A40" s="142">
        <v>46</v>
      </c>
      <c r="B40" s="149" t="s">
        <v>108</v>
      </c>
      <c r="C40" s="160">
        <v>9</v>
      </c>
      <c r="D40" s="160">
        <v>2967070</v>
      </c>
      <c r="E40" s="160">
        <v>47</v>
      </c>
      <c r="F40" s="160">
        <v>2350000</v>
      </c>
      <c r="G40" s="160">
        <v>0</v>
      </c>
      <c r="H40" s="160">
        <v>0</v>
      </c>
      <c r="I40" s="160">
        <v>0</v>
      </c>
      <c r="J40" s="160">
        <v>0</v>
      </c>
      <c r="K40" s="160">
        <v>0</v>
      </c>
      <c r="L40" s="160">
        <v>0</v>
      </c>
      <c r="M40" s="137">
        <v>56</v>
      </c>
      <c r="N40" s="165">
        <v>5317070</v>
      </c>
      <c r="O40" s="15"/>
      <c r="Q40" s="155"/>
      <c r="R40" s="155"/>
      <c r="S40" s="155"/>
      <c r="T40" s="155"/>
      <c r="U40" s="155"/>
      <c r="V40" s="155"/>
      <c r="W40" s="155"/>
      <c r="X40" s="155"/>
    </row>
    <row r="41" spans="1:24" ht="21" customHeight="1">
      <c r="A41" s="70"/>
      <c r="B41" s="140" t="s">
        <v>64</v>
      </c>
      <c r="C41" s="168">
        <v>102</v>
      </c>
      <c r="D41" s="168">
        <v>41187070</v>
      </c>
      <c r="E41" s="168">
        <v>425</v>
      </c>
      <c r="F41" s="168">
        <v>21250000</v>
      </c>
      <c r="G41" s="168">
        <v>0</v>
      </c>
      <c r="H41" s="168">
        <v>0</v>
      </c>
      <c r="I41" s="168">
        <v>0</v>
      </c>
      <c r="J41" s="168">
        <v>0</v>
      </c>
      <c r="K41" s="168">
        <v>0</v>
      </c>
      <c r="L41" s="168">
        <v>0</v>
      </c>
      <c r="M41" s="135">
        <v>527</v>
      </c>
      <c r="N41" s="135">
        <v>62437070</v>
      </c>
      <c r="O41" s="15"/>
      <c r="Q41" s="155"/>
      <c r="R41" s="155"/>
      <c r="S41" s="155"/>
      <c r="T41" s="155"/>
      <c r="U41" s="155"/>
      <c r="V41" s="155"/>
      <c r="W41" s="155"/>
      <c r="X41" s="155"/>
    </row>
    <row r="42" spans="1:15" ht="21" customHeight="1">
      <c r="A42" s="70"/>
      <c r="B42" s="140" t="s">
        <v>65</v>
      </c>
      <c r="C42" s="135">
        <v>514</v>
      </c>
      <c r="D42" s="135">
        <v>212804987</v>
      </c>
      <c r="E42" s="135">
        <v>1675</v>
      </c>
      <c r="F42" s="135">
        <v>83900000</v>
      </c>
      <c r="G42" s="135">
        <v>0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5">
        <v>2189</v>
      </c>
      <c r="N42" s="135">
        <v>296704987</v>
      </c>
      <c r="O42" s="15"/>
    </row>
    <row r="43" spans="1:15" ht="21" customHeight="1">
      <c r="A43" s="70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5"/>
    </row>
    <row r="44" spans="1:15" ht="21" customHeight="1">
      <c r="A44" s="69">
        <v>301</v>
      </c>
      <c r="B44" s="140" t="s">
        <v>66</v>
      </c>
      <c r="C44" s="159">
        <v>17</v>
      </c>
      <c r="D44" s="159">
        <v>7140000</v>
      </c>
      <c r="E44" s="159">
        <v>2</v>
      </c>
      <c r="F44" s="159">
        <v>100000</v>
      </c>
      <c r="G44" s="159">
        <v>13</v>
      </c>
      <c r="H44" s="159">
        <v>834000</v>
      </c>
      <c r="I44" s="159">
        <v>0</v>
      </c>
      <c r="J44" s="159">
        <v>0</v>
      </c>
      <c r="K44" s="159">
        <v>0</v>
      </c>
      <c r="L44" s="159">
        <v>0</v>
      </c>
      <c r="M44" s="136">
        <v>32</v>
      </c>
      <c r="N44" s="161">
        <v>8074000</v>
      </c>
      <c r="O44" s="15"/>
    </row>
    <row r="45" spans="1:15" ht="21" customHeight="1">
      <c r="A45" s="69">
        <v>302</v>
      </c>
      <c r="B45" s="140" t="s">
        <v>68</v>
      </c>
      <c r="C45" s="159">
        <v>79</v>
      </c>
      <c r="D45" s="159">
        <v>26444000</v>
      </c>
      <c r="E45" s="159">
        <v>1</v>
      </c>
      <c r="F45" s="159">
        <v>100000</v>
      </c>
      <c r="G45" s="159">
        <v>68</v>
      </c>
      <c r="H45" s="159">
        <v>3007500</v>
      </c>
      <c r="I45" s="159">
        <v>0</v>
      </c>
      <c r="J45" s="159">
        <v>0</v>
      </c>
      <c r="K45" s="159">
        <v>127</v>
      </c>
      <c r="L45" s="159">
        <v>7294136</v>
      </c>
      <c r="M45" s="136">
        <v>275</v>
      </c>
      <c r="N45" s="161">
        <v>36845636</v>
      </c>
      <c r="O45" s="15"/>
    </row>
    <row r="46" spans="1:15" ht="21" customHeight="1">
      <c r="A46" s="69">
        <v>303</v>
      </c>
      <c r="B46" s="140" t="s">
        <v>69</v>
      </c>
      <c r="C46" s="159">
        <v>66</v>
      </c>
      <c r="D46" s="159">
        <v>29654000</v>
      </c>
      <c r="E46" s="159">
        <v>47</v>
      </c>
      <c r="F46" s="159">
        <v>2350000</v>
      </c>
      <c r="G46" s="159">
        <v>495</v>
      </c>
      <c r="H46" s="159">
        <v>75716000</v>
      </c>
      <c r="I46" s="159">
        <v>0</v>
      </c>
      <c r="J46" s="159">
        <v>0</v>
      </c>
      <c r="K46" s="169">
        <v>3344</v>
      </c>
      <c r="L46" s="169">
        <v>73064288</v>
      </c>
      <c r="M46" s="136">
        <v>3952</v>
      </c>
      <c r="N46" s="161">
        <v>180784288</v>
      </c>
      <c r="O46" s="15"/>
    </row>
    <row r="47" spans="1:15" ht="21" customHeight="1">
      <c r="A47" s="70"/>
      <c r="B47" s="140" t="s">
        <v>71</v>
      </c>
      <c r="C47" s="135">
        <v>162</v>
      </c>
      <c r="D47" s="135">
        <v>63238000</v>
      </c>
      <c r="E47" s="135">
        <v>50</v>
      </c>
      <c r="F47" s="135">
        <v>2550000</v>
      </c>
      <c r="G47" s="135">
        <v>576</v>
      </c>
      <c r="H47" s="135">
        <v>79557500</v>
      </c>
      <c r="I47" s="135">
        <v>0</v>
      </c>
      <c r="J47" s="135">
        <v>0</v>
      </c>
      <c r="K47" s="170">
        <v>3471</v>
      </c>
      <c r="L47" s="170">
        <v>80358424</v>
      </c>
      <c r="M47" s="135">
        <v>4259</v>
      </c>
      <c r="N47" s="135">
        <v>225703924</v>
      </c>
      <c r="O47" s="15"/>
    </row>
    <row r="48" spans="1:15" ht="21" customHeight="1">
      <c r="A48" s="70"/>
      <c r="C48" s="128"/>
      <c r="D48" s="128"/>
      <c r="E48" s="128"/>
      <c r="F48" s="128"/>
      <c r="G48" s="128"/>
      <c r="H48" s="128"/>
      <c r="I48" s="128"/>
      <c r="J48" s="128"/>
      <c r="K48" s="171"/>
      <c r="L48" s="171"/>
      <c r="M48" s="128"/>
      <c r="N48" s="128"/>
      <c r="O48" s="15"/>
    </row>
    <row r="49" spans="1:15" ht="21" customHeight="1">
      <c r="A49" s="143"/>
      <c r="B49" s="164" t="s">
        <v>72</v>
      </c>
      <c r="C49" s="172">
        <v>676</v>
      </c>
      <c r="D49" s="172">
        <v>276042987</v>
      </c>
      <c r="E49" s="172">
        <v>1725</v>
      </c>
      <c r="F49" s="172">
        <v>86450000</v>
      </c>
      <c r="G49" s="172">
        <v>576</v>
      </c>
      <c r="H49" s="172">
        <v>79557500</v>
      </c>
      <c r="I49" s="172">
        <v>0</v>
      </c>
      <c r="J49" s="172">
        <v>0</v>
      </c>
      <c r="K49" s="173">
        <v>3471</v>
      </c>
      <c r="L49" s="173">
        <v>80358424</v>
      </c>
      <c r="M49" s="172">
        <v>6448</v>
      </c>
      <c r="N49" s="172">
        <v>522408911</v>
      </c>
      <c r="O49" s="15"/>
    </row>
    <row r="50" spans="1:14" ht="19.5" customHeight="1">
      <c r="A50" s="15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</row>
    <row r="51" spans="3:12" s="15" customFormat="1" ht="19.5" customHeight="1">
      <c r="C51" s="175"/>
      <c r="D51" s="175"/>
      <c r="E51" s="175"/>
      <c r="F51" s="175"/>
      <c r="G51" s="175"/>
      <c r="H51" s="175"/>
      <c r="I51" s="175"/>
      <c r="J51" s="175"/>
      <c r="K51" s="175"/>
      <c r="L51" s="175"/>
    </row>
    <row r="52" spans="3:12" s="15" customFormat="1" ht="19.5" customHeight="1">
      <c r="C52" s="175"/>
      <c r="D52" s="175"/>
      <c r="E52" s="175"/>
      <c r="F52" s="175"/>
      <c r="G52" s="175"/>
      <c r="H52" s="175"/>
      <c r="I52" s="175"/>
      <c r="J52" s="175"/>
      <c r="K52" s="175"/>
      <c r="L52" s="175"/>
    </row>
    <row r="53" spans="3:12" s="15" customFormat="1" ht="19.5" customHeight="1">
      <c r="C53" s="175"/>
      <c r="D53" s="175"/>
      <c r="E53" s="175"/>
      <c r="F53" s="175"/>
      <c r="G53" s="175"/>
      <c r="H53" s="175"/>
      <c r="I53" s="175"/>
      <c r="J53" s="175"/>
      <c r="K53" s="175"/>
      <c r="L53" s="175"/>
    </row>
    <row r="54" spans="2:14" s="15" customFormat="1" ht="19.5" customHeight="1">
      <c r="B54" s="174"/>
      <c r="M54" s="131"/>
      <c r="N54" s="131"/>
    </row>
    <row r="55" spans="2:14" s="15" customFormat="1" ht="19.5" customHeight="1">
      <c r="B55" s="174"/>
      <c r="M55" s="131"/>
      <c r="N55" s="131"/>
    </row>
    <row r="56" spans="2:14" s="15" customFormat="1" ht="19.5" customHeight="1">
      <c r="B56" s="174"/>
      <c r="M56" s="131"/>
      <c r="N56" s="131"/>
    </row>
    <row r="57" spans="2:14" s="15" customFormat="1" ht="19.5" customHeight="1">
      <c r="B57" s="174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</row>
    <row r="58" spans="2:14" s="15" customFormat="1" ht="19.5" customHeight="1">
      <c r="B58" s="174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</row>
    <row r="59" spans="2:14" s="15" customFormat="1" ht="19.5" customHeight="1">
      <c r="B59" s="174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</row>
    <row r="60" s="15" customFormat="1" ht="19.5" customHeight="1">
      <c r="B60" s="174"/>
    </row>
    <row r="61" s="15" customFormat="1" ht="19.5" customHeight="1"/>
    <row r="62" spans="3:14" s="15" customFormat="1" ht="19.5" customHeight="1"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</row>
    <row r="63" spans="3:14" s="15" customFormat="1" ht="19.5" customHeight="1"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</row>
    <row r="64" spans="3:14" s="15" customFormat="1" ht="19.5" customHeight="1"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</row>
    <row r="65" spans="3:14" s="15" customFormat="1" ht="19.5" customHeight="1"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</row>
    <row r="66" spans="3:14" s="15" customFormat="1" ht="19.5" customHeight="1"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</row>
    <row r="67" spans="3:14" s="15" customFormat="1" ht="19.5" customHeight="1"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</row>
    <row r="68" spans="3:14" s="15" customFormat="1" ht="19.5" customHeight="1"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</row>
    <row r="69" spans="3:14" s="15" customFormat="1" ht="19.5" customHeight="1"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</row>
    <row r="70" spans="3:14" s="15" customFormat="1" ht="19.5" customHeight="1"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</row>
    <row r="71" spans="3:14" s="15" customFormat="1" ht="19.5" customHeight="1"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</row>
    <row r="72" s="15" customFormat="1" ht="14.25"/>
  </sheetData>
  <sheetProtection/>
  <mergeCells count="6">
    <mergeCell ref="C4:D4"/>
    <mergeCell ref="E4:F4"/>
    <mergeCell ref="G4:H4"/>
    <mergeCell ref="I4:J4"/>
    <mergeCell ref="K4:L4"/>
    <mergeCell ref="M4:N4"/>
  </mergeCells>
  <conditionalFormatting sqref="C67:N71">
    <cfRule type="cellIs" priority="1" dxfId="1" operator="notEqual" stopIfTrue="1">
      <formula>0</formula>
    </cfRule>
  </conditionalFormatting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0"/>
  <sheetViews>
    <sheetView showGridLines="0" view="pageBreakPreview" zoomScale="75" zoomScaleNormal="87" zoomScaleSheetLayoutView="75" zoomScalePageLayoutView="0" workbookViewId="0" topLeftCell="A1">
      <pane xSplit="2" ySplit="6" topLeftCell="C7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V49" sqref="V49"/>
    </sheetView>
  </sheetViews>
  <sheetFormatPr defaultColWidth="10.75390625" defaultRowHeight="15.75" customHeight="1"/>
  <cols>
    <col min="1" max="1" width="4.50390625" style="177" customWidth="1"/>
    <col min="2" max="2" width="10.375" style="177" customWidth="1"/>
    <col min="3" max="4" width="9.625" style="177" customWidth="1"/>
    <col min="5" max="5" width="14.625" style="177" customWidth="1"/>
    <col min="6" max="7" width="9.625" style="177" customWidth="1"/>
    <col min="8" max="8" width="14.625" style="177" customWidth="1"/>
    <col min="9" max="9" width="9.625" style="177" customWidth="1"/>
    <col min="10" max="10" width="9.50390625" style="177" customWidth="1"/>
    <col min="11" max="11" width="14.625" style="177" customWidth="1"/>
    <col min="12" max="13" width="9.625" style="177" customWidth="1"/>
    <col min="14" max="14" width="14.50390625" style="177" customWidth="1"/>
    <col min="15" max="15" width="8.00390625" style="177" customWidth="1"/>
    <col min="16" max="16" width="8.875" style="177" customWidth="1"/>
    <col min="17" max="17" width="15.625" style="177" customWidth="1"/>
    <col min="18" max="18" width="7.875" style="177" customWidth="1"/>
    <col min="19" max="19" width="10.25390625" style="177" customWidth="1"/>
    <col min="20" max="20" width="13.125" style="177" customWidth="1"/>
    <col min="21" max="21" width="6.50390625" style="177" customWidth="1"/>
    <col min="22" max="22" width="6.875" style="177" customWidth="1"/>
    <col min="23" max="23" width="12.00390625" style="177" customWidth="1"/>
    <col min="24" max="16384" width="10.75390625" style="177" customWidth="1"/>
  </cols>
  <sheetData>
    <row r="1" spans="2:20" ht="21" customHeight="1">
      <c r="B1" s="178"/>
      <c r="C1" s="152" t="s">
        <v>130</v>
      </c>
      <c r="E1" s="152"/>
      <c r="F1" s="152"/>
      <c r="G1" s="152"/>
      <c r="H1" s="152"/>
      <c r="I1" s="152"/>
      <c r="J1" s="152"/>
      <c r="K1" s="152"/>
      <c r="T1" s="179"/>
    </row>
    <row r="2" spans="2:23" ht="21" customHeight="1">
      <c r="B2" s="180"/>
      <c r="G2" s="180"/>
      <c r="K2" s="153"/>
      <c r="M2" s="180"/>
      <c r="R2" s="180" t="s">
        <v>0</v>
      </c>
      <c r="W2" s="153" t="s">
        <v>93</v>
      </c>
    </row>
    <row r="3" spans="1:23" ht="21" customHeight="1">
      <c r="A3" s="181"/>
      <c r="B3" s="182"/>
      <c r="C3" s="331" t="s">
        <v>92</v>
      </c>
      <c r="D3" s="332"/>
      <c r="E3" s="332"/>
      <c r="F3" s="332"/>
      <c r="G3" s="332"/>
      <c r="H3" s="332"/>
      <c r="I3" s="332"/>
      <c r="J3" s="332"/>
      <c r="K3" s="333"/>
      <c r="L3" s="334" t="s">
        <v>94</v>
      </c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6"/>
    </row>
    <row r="4" spans="1:23" ht="21" customHeight="1">
      <c r="A4" s="188"/>
      <c r="B4" s="189"/>
      <c r="C4" s="338" t="s">
        <v>78</v>
      </c>
      <c r="D4" s="338"/>
      <c r="E4" s="340"/>
      <c r="F4" s="337" t="s">
        <v>79</v>
      </c>
      <c r="G4" s="338"/>
      <c r="H4" s="339"/>
      <c r="I4" s="341" t="s">
        <v>82</v>
      </c>
      <c r="J4" s="342"/>
      <c r="K4" s="343"/>
      <c r="L4" s="342" t="s">
        <v>83</v>
      </c>
      <c r="M4" s="342"/>
      <c r="N4" s="344"/>
      <c r="O4" s="286" t="s">
        <v>88</v>
      </c>
      <c r="P4" s="287"/>
      <c r="Q4" s="288"/>
      <c r="R4" s="310" t="s">
        <v>134</v>
      </c>
      <c r="S4" s="345"/>
      <c r="T4" s="346"/>
      <c r="U4" s="337" t="s">
        <v>84</v>
      </c>
      <c r="V4" s="338"/>
      <c r="W4" s="339"/>
    </row>
    <row r="5" spans="1:23" ht="21" customHeight="1">
      <c r="A5" s="194" t="s">
        <v>3</v>
      </c>
      <c r="B5" s="189"/>
      <c r="C5" s="195"/>
      <c r="D5" s="181"/>
      <c r="E5" s="181"/>
      <c r="F5" s="181"/>
      <c r="G5" s="181"/>
      <c r="H5" s="196"/>
      <c r="I5" s="197"/>
      <c r="J5" s="181"/>
      <c r="K5" s="196"/>
      <c r="L5" s="195"/>
      <c r="M5" s="181"/>
      <c r="N5" s="181"/>
      <c r="O5" s="29"/>
      <c r="P5" s="30"/>
      <c r="Q5" s="31"/>
      <c r="R5" s="32"/>
      <c r="S5" s="32"/>
      <c r="T5" s="32"/>
      <c r="U5" s="181"/>
      <c r="V5" s="181"/>
      <c r="W5" s="196"/>
    </row>
    <row r="6" spans="1:23" ht="21" customHeight="1">
      <c r="A6" s="194" t="s">
        <v>4</v>
      </c>
      <c r="B6" s="201" t="s">
        <v>5</v>
      </c>
      <c r="C6" s="202" t="s">
        <v>6</v>
      </c>
      <c r="D6" s="203" t="s">
        <v>7</v>
      </c>
      <c r="E6" s="203" t="s">
        <v>86</v>
      </c>
      <c r="F6" s="203" t="s">
        <v>6</v>
      </c>
      <c r="G6" s="203" t="s">
        <v>7</v>
      </c>
      <c r="H6" s="204" t="s">
        <v>86</v>
      </c>
      <c r="I6" s="205" t="s">
        <v>6</v>
      </c>
      <c r="J6" s="203" t="s">
        <v>7</v>
      </c>
      <c r="K6" s="204" t="s">
        <v>86</v>
      </c>
      <c r="L6" s="190" t="s">
        <v>6</v>
      </c>
      <c r="M6" s="191" t="s">
        <v>7</v>
      </c>
      <c r="N6" s="191" t="s">
        <v>86</v>
      </c>
      <c r="O6" s="51" t="s">
        <v>6</v>
      </c>
      <c r="P6" s="52" t="s">
        <v>85</v>
      </c>
      <c r="Q6" s="52" t="s">
        <v>86</v>
      </c>
      <c r="R6" s="52" t="s">
        <v>87</v>
      </c>
      <c r="S6" s="52" t="s">
        <v>139</v>
      </c>
      <c r="T6" s="52" t="s">
        <v>86</v>
      </c>
      <c r="U6" s="203" t="s">
        <v>6</v>
      </c>
      <c r="V6" s="203" t="s">
        <v>7</v>
      </c>
      <c r="W6" s="206" t="s">
        <v>86</v>
      </c>
    </row>
    <row r="7" spans="1:23" ht="21" customHeight="1">
      <c r="A7" s="216">
        <v>1</v>
      </c>
      <c r="B7" s="217" t="s">
        <v>9</v>
      </c>
      <c r="C7" s="80">
        <v>6640</v>
      </c>
      <c r="D7" s="80">
        <v>96821</v>
      </c>
      <c r="E7" s="80">
        <v>4058841035</v>
      </c>
      <c r="F7" s="80">
        <v>312002</v>
      </c>
      <c r="G7" s="80">
        <v>469225</v>
      </c>
      <c r="H7" s="80">
        <v>4091650032</v>
      </c>
      <c r="I7" s="80">
        <v>67252</v>
      </c>
      <c r="J7" s="80">
        <v>113536</v>
      </c>
      <c r="K7" s="80">
        <v>799189208</v>
      </c>
      <c r="L7" s="86">
        <v>385894</v>
      </c>
      <c r="M7" s="86">
        <v>679582</v>
      </c>
      <c r="N7" s="87">
        <v>8949680275</v>
      </c>
      <c r="O7" s="80">
        <v>197104</v>
      </c>
      <c r="P7" s="80">
        <v>230383</v>
      </c>
      <c r="Q7" s="80">
        <v>2191023547</v>
      </c>
      <c r="R7" s="80">
        <v>6481</v>
      </c>
      <c r="S7" s="80">
        <v>251372</v>
      </c>
      <c r="T7" s="80">
        <v>169165738</v>
      </c>
      <c r="U7" s="80">
        <v>381</v>
      </c>
      <c r="V7" s="80">
        <v>2811</v>
      </c>
      <c r="W7" s="80">
        <v>29370900</v>
      </c>
    </row>
    <row r="8" spans="1:23" ht="21" customHeight="1">
      <c r="A8" s="218">
        <v>2</v>
      </c>
      <c r="B8" s="202" t="s">
        <v>10</v>
      </c>
      <c r="C8" s="81">
        <v>2293</v>
      </c>
      <c r="D8" s="81">
        <v>32143</v>
      </c>
      <c r="E8" s="81">
        <v>1422676515</v>
      </c>
      <c r="F8" s="81">
        <v>90571</v>
      </c>
      <c r="G8" s="81">
        <v>136648</v>
      </c>
      <c r="H8" s="81">
        <v>1127515156</v>
      </c>
      <c r="I8" s="81">
        <v>17815</v>
      </c>
      <c r="J8" s="81">
        <v>32496</v>
      </c>
      <c r="K8" s="81">
        <v>242261575</v>
      </c>
      <c r="L8" s="86">
        <v>110679</v>
      </c>
      <c r="M8" s="86">
        <v>201287</v>
      </c>
      <c r="N8" s="87">
        <v>2792453246</v>
      </c>
      <c r="O8" s="81">
        <v>66523</v>
      </c>
      <c r="P8" s="81">
        <v>79685</v>
      </c>
      <c r="Q8" s="81">
        <v>806502810</v>
      </c>
      <c r="R8" s="81">
        <v>2219</v>
      </c>
      <c r="S8" s="81">
        <v>82948</v>
      </c>
      <c r="T8" s="81">
        <v>55668225</v>
      </c>
      <c r="U8" s="81">
        <v>198</v>
      </c>
      <c r="V8" s="81">
        <v>646</v>
      </c>
      <c r="W8" s="81">
        <v>7177940</v>
      </c>
    </row>
    <row r="9" spans="1:23" ht="21" customHeight="1">
      <c r="A9" s="218">
        <v>3</v>
      </c>
      <c r="B9" s="202" t="s">
        <v>12</v>
      </c>
      <c r="C9" s="81">
        <v>3796</v>
      </c>
      <c r="D9" s="81">
        <v>48780</v>
      </c>
      <c r="E9" s="81">
        <v>2203445847</v>
      </c>
      <c r="F9" s="81">
        <v>174809</v>
      </c>
      <c r="G9" s="81">
        <v>259010</v>
      </c>
      <c r="H9" s="81">
        <v>1987031748</v>
      </c>
      <c r="I9" s="81">
        <v>32716</v>
      </c>
      <c r="J9" s="81">
        <v>57100</v>
      </c>
      <c r="K9" s="81">
        <v>374778330</v>
      </c>
      <c r="L9" s="86">
        <v>211321</v>
      </c>
      <c r="M9" s="86">
        <v>364890</v>
      </c>
      <c r="N9" s="87">
        <v>4565255925</v>
      </c>
      <c r="O9" s="81">
        <v>123476</v>
      </c>
      <c r="P9" s="81">
        <v>144242</v>
      </c>
      <c r="Q9" s="81">
        <v>1367509782</v>
      </c>
      <c r="R9" s="81">
        <v>3594</v>
      </c>
      <c r="S9" s="81">
        <v>120262</v>
      </c>
      <c r="T9" s="81">
        <v>82205616</v>
      </c>
      <c r="U9" s="81">
        <v>228</v>
      </c>
      <c r="V9" s="81">
        <v>1280</v>
      </c>
      <c r="W9" s="81">
        <v>15628650</v>
      </c>
    </row>
    <row r="10" spans="1:23" ht="21" customHeight="1">
      <c r="A10" s="218">
        <v>4</v>
      </c>
      <c r="B10" s="202" t="s">
        <v>14</v>
      </c>
      <c r="C10" s="81">
        <v>3470</v>
      </c>
      <c r="D10" s="81">
        <v>45945</v>
      </c>
      <c r="E10" s="81">
        <v>1986187060</v>
      </c>
      <c r="F10" s="81">
        <v>149717</v>
      </c>
      <c r="G10" s="81">
        <v>230926</v>
      </c>
      <c r="H10" s="81">
        <v>2202642980</v>
      </c>
      <c r="I10" s="81">
        <v>22679</v>
      </c>
      <c r="J10" s="81">
        <v>43994</v>
      </c>
      <c r="K10" s="81">
        <v>298512810</v>
      </c>
      <c r="L10" s="86">
        <v>175866</v>
      </c>
      <c r="M10" s="86">
        <v>320865</v>
      </c>
      <c r="N10" s="87">
        <v>4487342850</v>
      </c>
      <c r="O10" s="81">
        <v>81864</v>
      </c>
      <c r="P10" s="81">
        <v>95392</v>
      </c>
      <c r="Q10" s="81">
        <v>988209110</v>
      </c>
      <c r="R10" s="81">
        <v>3330</v>
      </c>
      <c r="S10" s="81">
        <v>114213</v>
      </c>
      <c r="T10" s="81">
        <v>78060528</v>
      </c>
      <c r="U10" s="81">
        <v>120</v>
      </c>
      <c r="V10" s="81">
        <v>856</v>
      </c>
      <c r="W10" s="81">
        <v>9845690</v>
      </c>
    </row>
    <row r="11" spans="1:23" ht="21" customHeight="1">
      <c r="A11" s="218">
        <v>5</v>
      </c>
      <c r="B11" s="202" t="s">
        <v>16</v>
      </c>
      <c r="C11" s="81">
        <v>993</v>
      </c>
      <c r="D11" s="81">
        <v>13648</v>
      </c>
      <c r="E11" s="81">
        <v>567305540</v>
      </c>
      <c r="F11" s="81">
        <v>36664</v>
      </c>
      <c r="G11" s="81">
        <v>51362</v>
      </c>
      <c r="H11" s="81">
        <v>442024960</v>
      </c>
      <c r="I11" s="81">
        <v>8310</v>
      </c>
      <c r="J11" s="81">
        <v>13796</v>
      </c>
      <c r="K11" s="81">
        <v>85106650</v>
      </c>
      <c r="L11" s="88">
        <v>45967</v>
      </c>
      <c r="M11" s="88">
        <v>78806</v>
      </c>
      <c r="N11" s="89">
        <v>1094437150</v>
      </c>
      <c r="O11" s="81">
        <v>26658</v>
      </c>
      <c r="P11" s="81">
        <v>31326</v>
      </c>
      <c r="Q11" s="81">
        <v>309037380</v>
      </c>
      <c r="R11" s="81">
        <v>933</v>
      </c>
      <c r="S11" s="81">
        <v>34850</v>
      </c>
      <c r="T11" s="81">
        <v>23556775</v>
      </c>
      <c r="U11" s="81">
        <v>13</v>
      </c>
      <c r="V11" s="81">
        <v>52</v>
      </c>
      <c r="W11" s="81">
        <v>565320</v>
      </c>
    </row>
    <row r="12" spans="1:23" ht="21" customHeight="1">
      <c r="A12" s="216">
        <v>6</v>
      </c>
      <c r="B12" s="217" t="s">
        <v>18</v>
      </c>
      <c r="C12" s="80">
        <v>1116</v>
      </c>
      <c r="D12" s="80">
        <v>14940</v>
      </c>
      <c r="E12" s="80">
        <v>588903130</v>
      </c>
      <c r="F12" s="80">
        <v>50978</v>
      </c>
      <c r="G12" s="80">
        <v>70054</v>
      </c>
      <c r="H12" s="80">
        <v>652298920</v>
      </c>
      <c r="I12" s="80">
        <v>10157</v>
      </c>
      <c r="J12" s="80">
        <v>17572</v>
      </c>
      <c r="K12" s="80">
        <v>118681850</v>
      </c>
      <c r="L12" s="90">
        <v>62251</v>
      </c>
      <c r="M12" s="90">
        <v>102566</v>
      </c>
      <c r="N12" s="91">
        <v>1359883900</v>
      </c>
      <c r="O12" s="80">
        <v>28164</v>
      </c>
      <c r="P12" s="80">
        <v>31967</v>
      </c>
      <c r="Q12" s="80">
        <v>323712800</v>
      </c>
      <c r="R12" s="80">
        <v>1062</v>
      </c>
      <c r="S12" s="80">
        <v>39124</v>
      </c>
      <c r="T12" s="80">
        <v>26248568</v>
      </c>
      <c r="U12" s="80">
        <v>32</v>
      </c>
      <c r="V12" s="80">
        <v>131</v>
      </c>
      <c r="W12" s="80">
        <v>1902820</v>
      </c>
    </row>
    <row r="13" spans="1:23" ht="21" customHeight="1">
      <c r="A13" s="218">
        <v>7</v>
      </c>
      <c r="B13" s="202" t="s">
        <v>20</v>
      </c>
      <c r="C13" s="81">
        <v>1009</v>
      </c>
      <c r="D13" s="81">
        <v>14388</v>
      </c>
      <c r="E13" s="81">
        <v>646139070</v>
      </c>
      <c r="F13" s="81">
        <v>46330</v>
      </c>
      <c r="G13" s="81">
        <v>68670</v>
      </c>
      <c r="H13" s="81">
        <v>535821544</v>
      </c>
      <c r="I13" s="81">
        <v>8290</v>
      </c>
      <c r="J13" s="81">
        <v>14790</v>
      </c>
      <c r="K13" s="81">
        <v>99509870</v>
      </c>
      <c r="L13" s="92">
        <v>55629</v>
      </c>
      <c r="M13" s="92">
        <v>97848</v>
      </c>
      <c r="N13" s="93">
        <v>1281470484</v>
      </c>
      <c r="O13" s="81">
        <v>34511</v>
      </c>
      <c r="P13" s="81">
        <v>40282</v>
      </c>
      <c r="Q13" s="81">
        <v>389279498</v>
      </c>
      <c r="R13" s="81">
        <v>975</v>
      </c>
      <c r="S13" s="81">
        <v>37544</v>
      </c>
      <c r="T13" s="81">
        <v>24890221</v>
      </c>
      <c r="U13" s="81">
        <v>64</v>
      </c>
      <c r="V13" s="81">
        <v>217</v>
      </c>
      <c r="W13" s="81">
        <v>2338690</v>
      </c>
    </row>
    <row r="14" spans="1:23" ht="21" customHeight="1">
      <c r="A14" s="218">
        <v>8</v>
      </c>
      <c r="B14" s="202" t="s">
        <v>22</v>
      </c>
      <c r="C14" s="81">
        <v>905</v>
      </c>
      <c r="D14" s="81">
        <v>13889</v>
      </c>
      <c r="E14" s="81">
        <v>488197508</v>
      </c>
      <c r="F14" s="81">
        <v>36869</v>
      </c>
      <c r="G14" s="81">
        <v>49982</v>
      </c>
      <c r="H14" s="81">
        <v>435512228</v>
      </c>
      <c r="I14" s="81">
        <v>7473</v>
      </c>
      <c r="J14" s="81">
        <v>12499</v>
      </c>
      <c r="K14" s="81">
        <v>93777467</v>
      </c>
      <c r="L14" s="92">
        <v>45247</v>
      </c>
      <c r="M14" s="92">
        <v>76370</v>
      </c>
      <c r="N14" s="93">
        <v>1017487203</v>
      </c>
      <c r="O14" s="81">
        <v>22461</v>
      </c>
      <c r="P14" s="81">
        <v>25835</v>
      </c>
      <c r="Q14" s="81">
        <v>234438324</v>
      </c>
      <c r="R14" s="81">
        <v>844</v>
      </c>
      <c r="S14" s="81">
        <v>35758</v>
      </c>
      <c r="T14" s="81">
        <v>23941407</v>
      </c>
      <c r="U14" s="81">
        <v>64</v>
      </c>
      <c r="V14" s="81">
        <v>519</v>
      </c>
      <c r="W14" s="81">
        <v>5446850</v>
      </c>
    </row>
    <row r="15" spans="1:23" ht="21" customHeight="1">
      <c r="A15" s="218">
        <v>9</v>
      </c>
      <c r="B15" s="202" t="s">
        <v>24</v>
      </c>
      <c r="C15" s="81">
        <v>600</v>
      </c>
      <c r="D15" s="81">
        <v>7786</v>
      </c>
      <c r="E15" s="81">
        <v>367739430</v>
      </c>
      <c r="F15" s="81">
        <v>30779</v>
      </c>
      <c r="G15" s="81">
        <v>42086</v>
      </c>
      <c r="H15" s="81">
        <v>381140630</v>
      </c>
      <c r="I15" s="81">
        <v>5628</v>
      </c>
      <c r="J15" s="81">
        <v>9664</v>
      </c>
      <c r="K15" s="81">
        <v>67011570</v>
      </c>
      <c r="L15" s="92">
        <v>37007</v>
      </c>
      <c r="M15" s="92">
        <v>59536</v>
      </c>
      <c r="N15" s="93">
        <v>815891630</v>
      </c>
      <c r="O15" s="81">
        <v>21758</v>
      </c>
      <c r="P15" s="81">
        <v>25356</v>
      </c>
      <c r="Q15" s="81">
        <v>281261750</v>
      </c>
      <c r="R15" s="81">
        <v>565</v>
      </c>
      <c r="S15" s="81">
        <v>19391</v>
      </c>
      <c r="T15" s="81">
        <v>13345042</v>
      </c>
      <c r="U15" s="81">
        <v>9</v>
      </c>
      <c r="V15" s="81">
        <v>73</v>
      </c>
      <c r="W15" s="81">
        <v>764470</v>
      </c>
    </row>
    <row r="16" spans="1:23" ht="21" customHeight="1">
      <c r="A16" s="218">
        <v>10</v>
      </c>
      <c r="B16" s="202" t="s">
        <v>26</v>
      </c>
      <c r="C16" s="82">
        <v>1794</v>
      </c>
      <c r="D16" s="82">
        <v>27657</v>
      </c>
      <c r="E16" s="82">
        <v>1020719401</v>
      </c>
      <c r="F16" s="82">
        <v>80530</v>
      </c>
      <c r="G16" s="82">
        <v>115090</v>
      </c>
      <c r="H16" s="82">
        <v>1194398386</v>
      </c>
      <c r="I16" s="82">
        <v>17029</v>
      </c>
      <c r="J16" s="82">
        <v>31622</v>
      </c>
      <c r="K16" s="82">
        <v>213324930</v>
      </c>
      <c r="L16" s="94">
        <v>99353</v>
      </c>
      <c r="M16" s="94">
        <v>174369</v>
      </c>
      <c r="N16" s="95">
        <v>2428442717</v>
      </c>
      <c r="O16" s="82">
        <v>46268</v>
      </c>
      <c r="P16" s="82">
        <v>53299</v>
      </c>
      <c r="Q16" s="82">
        <v>528723600</v>
      </c>
      <c r="R16" s="82">
        <v>1737</v>
      </c>
      <c r="S16" s="82">
        <v>71954</v>
      </c>
      <c r="T16" s="82">
        <v>48326646</v>
      </c>
      <c r="U16" s="82">
        <v>111</v>
      </c>
      <c r="V16" s="82">
        <v>960</v>
      </c>
      <c r="W16" s="82">
        <v>10044570</v>
      </c>
    </row>
    <row r="17" spans="1:23" ht="21" customHeight="1">
      <c r="A17" s="216">
        <v>11</v>
      </c>
      <c r="B17" s="217" t="s">
        <v>28</v>
      </c>
      <c r="C17" s="81">
        <v>1287</v>
      </c>
      <c r="D17" s="81">
        <v>17857</v>
      </c>
      <c r="E17" s="81">
        <v>721467950</v>
      </c>
      <c r="F17" s="81">
        <v>55944</v>
      </c>
      <c r="G17" s="81">
        <v>79313</v>
      </c>
      <c r="H17" s="81">
        <v>697167681</v>
      </c>
      <c r="I17" s="81">
        <v>11350</v>
      </c>
      <c r="J17" s="81">
        <v>19091</v>
      </c>
      <c r="K17" s="81">
        <v>139955380</v>
      </c>
      <c r="L17" s="90">
        <v>68581</v>
      </c>
      <c r="M17" s="90">
        <v>116261</v>
      </c>
      <c r="N17" s="91">
        <v>1558591011</v>
      </c>
      <c r="O17" s="81">
        <v>34206</v>
      </c>
      <c r="P17" s="81">
        <v>39510</v>
      </c>
      <c r="Q17" s="81">
        <v>366321168</v>
      </c>
      <c r="R17" s="81">
        <v>1228</v>
      </c>
      <c r="S17" s="81">
        <v>46077</v>
      </c>
      <c r="T17" s="81">
        <v>31152340</v>
      </c>
      <c r="U17" s="81">
        <v>68</v>
      </c>
      <c r="V17" s="81">
        <v>519</v>
      </c>
      <c r="W17" s="81">
        <v>5302290</v>
      </c>
    </row>
    <row r="18" spans="1:23" ht="21" customHeight="1">
      <c r="A18" s="218">
        <v>12</v>
      </c>
      <c r="B18" s="202" t="s">
        <v>30</v>
      </c>
      <c r="C18" s="81">
        <v>599</v>
      </c>
      <c r="D18" s="81">
        <v>8331</v>
      </c>
      <c r="E18" s="81">
        <v>341034130</v>
      </c>
      <c r="F18" s="81">
        <v>23992</v>
      </c>
      <c r="G18" s="81">
        <v>31409</v>
      </c>
      <c r="H18" s="81">
        <v>318630390</v>
      </c>
      <c r="I18" s="81">
        <v>3498</v>
      </c>
      <c r="J18" s="81">
        <v>6035</v>
      </c>
      <c r="K18" s="81">
        <v>44717920</v>
      </c>
      <c r="L18" s="92">
        <v>28089</v>
      </c>
      <c r="M18" s="92">
        <v>45775</v>
      </c>
      <c r="N18" s="93">
        <v>704382440</v>
      </c>
      <c r="O18" s="81">
        <v>14183</v>
      </c>
      <c r="P18" s="81">
        <v>16189</v>
      </c>
      <c r="Q18" s="81">
        <v>178151410</v>
      </c>
      <c r="R18" s="81">
        <v>580</v>
      </c>
      <c r="S18" s="81">
        <v>21429</v>
      </c>
      <c r="T18" s="81">
        <v>14255169</v>
      </c>
      <c r="U18" s="81">
        <v>7</v>
      </c>
      <c r="V18" s="81">
        <v>19</v>
      </c>
      <c r="W18" s="81">
        <v>245310</v>
      </c>
    </row>
    <row r="19" spans="1:23" ht="21" customHeight="1">
      <c r="A19" s="218">
        <v>13</v>
      </c>
      <c r="B19" s="202" t="s">
        <v>32</v>
      </c>
      <c r="C19" s="81">
        <v>758</v>
      </c>
      <c r="D19" s="81">
        <v>10262</v>
      </c>
      <c r="E19" s="81">
        <v>451430923</v>
      </c>
      <c r="F19" s="81">
        <v>38136</v>
      </c>
      <c r="G19" s="81">
        <v>57293</v>
      </c>
      <c r="H19" s="81">
        <v>502902619</v>
      </c>
      <c r="I19" s="81">
        <v>7434</v>
      </c>
      <c r="J19" s="81">
        <v>13810</v>
      </c>
      <c r="K19" s="81">
        <v>90267440</v>
      </c>
      <c r="L19" s="92">
        <v>46328</v>
      </c>
      <c r="M19" s="92">
        <v>81365</v>
      </c>
      <c r="N19" s="93">
        <v>1044600982</v>
      </c>
      <c r="O19" s="81">
        <v>26604</v>
      </c>
      <c r="P19" s="81">
        <v>32186</v>
      </c>
      <c r="Q19" s="81">
        <v>333803946</v>
      </c>
      <c r="R19" s="81">
        <v>729</v>
      </c>
      <c r="S19" s="81">
        <v>25953</v>
      </c>
      <c r="T19" s="81">
        <v>17492600</v>
      </c>
      <c r="U19" s="81">
        <v>114</v>
      </c>
      <c r="V19" s="81">
        <v>552</v>
      </c>
      <c r="W19" s="81">
        <v>5450140</v>
      </c>
    </row>
    <row r="20" spans="1:23" ht="21" customHeight="1">
      <c r="A20" s="188"/>
      <c r="B20" s="202" t="s">
        <v>34</v>
      </c>
      <c r="C20" s="221">
        <v>25260</v>
      </c>
      <c r="D20" s="221">
        <v>352447</v>
      </c>
      <c r="E20" s="222">
        <v>14864087539</v>
      </c>
      <c r="F20" s="222">
        <v>1127321</v>
      </c>
      <c r="G20" s="222">
        <v>1661068</v>
      </c>
      <c r="H20" s="222">
        <v>14568737274</v>
      </c>
      <c r="I20" s="221">
        <v>219631</v>
      </c>
      <c r="J20" s="221">
        <v>386005</v>
      </c>
      <c r="K20" s="221">
        <v>2667095000</v>
      </c>
      <c r="L20" s="222">
        <v>1372212</v>
      </c>
      <c r="M20" s="222">
        <v>2399520</v>
      </c>
      <c r="N20" s="223">
        <v>32099919813</v>
      </c>
      <c r="O20" s="221">
        <v>723780</v>
      </c>
      <c r="P20" s="221">
        <v>845652</v>
      </c>
      <c r="Q20" s="221">
        <v>8297975125</v>
      </c>
      <c r="R20" s="221">
        <v>24277</v>
      </c>
      <c r="S20" s="221">
        <v>900875</v>
      </c>
      <c r="T20" s="221">
        <v>608308875</v>
      </c>
      <c r="U20" s="221">
        <v>1409</v>
      </c>
      <c r="V20" s="221">
        <v>8635</v>
      </c>
      <c r="W20" s="221">
        <v>94083640</v>
      </c>
    </row>
    <row r="21" spans="1:23" ht="21" customHeight="1">
      <c r="A21" s="188"/>
      <c r="B21" s="174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4"/>
      <c r="O21" s="221"/>
      <c r="P21" s="221"/>
      <c r="Q21" s="221"/>
      <c r="R21" s="221"/>
      <c r="S21" s="221"/>
      <c r="T21" s="221"/>
      <c r="U21" s="221"/>
      <c r="V21" s="221"/>
      <c r="W21" s="221"/>
    </row>
    <row r="22" spans="1:23" ht="21" customHeight="1">
      <c r="A22" s="218">
        <v>14</v>
      </c>
      <c r="B22" s="202" t="s">
        <v>35</v>
      </c>
      <c r="C22" s="81">
        <v>345</v>
      </c>
      <c r="D22" s="81">
        <v>4515</v>
      </c>
      <c r="E22" s="81">
        <v>209501000</v>
      </c>
      <c r="F22" s="81">
        <v>17283</v>
      </c>
      <c r="G22" s="81">
        <v>25245</v>
      </c>
      <c r="H22" s="81">
        <v>277591560</v>
      </c>
      <c r="I22" s="81">
        <v>2458</v>
      </c>
      <c r="J22" s="81">
        <v>4875</v>
      </c>
      <c r="K22" s="81">
        <v>33845030</v>
      </c>
      <c r="L22" s="92">
        <v>20086</v>
      </c>
      <c r="M22" s="92">
        <v>34635</v>
      </c>
      <c r="N22" s="93">
        <v>520937590</v>
      </c>
      <c r="O22" s="81">
        <v>6053</v>
      </c>
      <c r="P22" s="81">
        <v>7046</v>
      </c>
      <c r="Q22" s="81">
        <v>88646280</v>
      </c>
      <c r="R22" s="81">
        <v>334</v>
      </c>
      <c r="S22" s="81">
        <v>11327</v>
      </c>
      <c r="T22" s="81">
        <v>7660220</v>
      </c>
      <c r="U22" s="81">
        <v>13</v>
      </c>
      <c r="V22" s="81">
        <v>88</v>
      </c>
      <c r="W22" s="81">
        <v>1064600</v>
      </c>
    </row>
    <row r="23" spans="1:23" ht="21" customHeight="1">
      <c r="A23" s="218">
        <v>15</v>
      </c>
      <c r="B23" s="225" t="s">
        <v>37</v>
      </c>
      <c r="C23" s="81">
        <v>398</v>
      </c>
      <c r="D23" s="81">
        <v>6140</v>
      </c>
      <c r="E23" s="81">
        <v>264797254</v>
      </c>
      <c r="F23" s="81">
        <v>17934</v>
      </c>
      <c r="G23" s="81">
        <v>26297</v>
      </c>
      <c r="H23" s="81">
        <v>242033291</v>
      </c>
      <c r="I23" s="81">
        <v>3338</v>
      </c>
      <c r="J23" s="81">
        <v>6133</v>
      </c>
      <c r="K23" s="81">
        <v>43122510</v>
      </c>
      <c r="L23" s="94">
        <v>21670</v>
      </c>
      <c r="M23" s="94">
        <v>38570</v>
      </c>
      <c r="N23" s="95">
        <v>549953055</v>
      </c>
      <c r="O23" s="81">
        <v>11033</v>
      </c>
      <c r="P23" s="81">
        <v>12906</v>
      </c>
      <c r="Q23" s="81">
        <v>130961352</v>
      </c>
      <c r="R23" s="81">
        <v>381</v>
      </c>
      <c r="S23" s="81">
        <v>16052</v>
      </c>
      <c r="T23" s="81">
        <v>10610241</v>
      </c>
      <c r="U23" s="81">
        <v>42</v>
      </c>
      <c r="V23" s="81">
        <v>248</v>
      </c>
      <c r="W23" s="81">
        <v>2805780</v>
      </c>
    </row>
    <row r="24" spans="1:23" ht="21" customHeight="1">
      <c r="A24" s="216">
        <v>16</v>
      </c>
      <c r="B24" s="217" t="s">
        <v>38</v>
      </c>
      <c r="C24" s="80">
        <v>222</v>
      </c>
      <c r="D24" s="80">
        <v>2281</v>
      </c>
      <c r="E24" s="80">
        <v>120051540</v>
      </c>
      <c r="F24" s="80">
        <v>11447</v>
      </c>
      <c r="G24" s="80">
        <v>15259</v>
      </c>
      <c r="H24" s="80">
        <v>130448318</v>
      </c>
      <c r="I24" s="80">
        <v>2350</v>
      </c>
      <c r="J24" s="80">
        <v>4130</v>
      </c>
      <c r="K24" s="80">
        <v>26340210</v>
      </c>
      <c r="L24" s="90">
        <v>14019</v>
      </c>
      <c r="M24" s="90">
        <v>21670</v>
      </c>
      <c r="N24" s="90">
        <v>276840068</v>
      </c>
      <c r="O24" s="80">
        <v>5996</v>
      </c>
      <c r="P24" s="80">
        <v>6704</v>
      </c>
      <c r="Q24" s="80">
        <v>69458630</v>
      </c>
      <c r="R24" s="80">
        <v>210</v>
      </c>
      <c r="S24" s="80">
        <v>5373</v>
      </c>
      <c r="T24" s="80">
        <v>3637967</v>
      </c>
      <c r="U24" s="80">
        <v>11</v>
      </c>
      <c r="V24" s="80">
        <v>27</v>
      </c>
      <c r="W24" s="80">
        <v>440830</v>
      </c>
    </row>
    <row r="25" spans="1:23" ht="21" customHeight="1">
      <c r="A25" s="218">
        <v>17</v>
      </c>
      <c r="B25" s="225" t="s">
        <v>39</v>
      </c>
      <c r="C25" s="81">
        <v>266</v>
      </c>
      <c r="D25" s="81">
        <v>4250</v>
      </c>
      <c r="E25" s="81">
        <v>143908460</v>
      </c>
      <c r="F25" s="81">
        <v>11018</v>
      </c>
      <c r="G25" s="81">
        <v>13889</v>
      </c>
      <c r="H25" s="81">
        <v>130789790</v>
      </c>
      <c r="I25" s="81">
        <v>1682</v>
      </c>
      <c r="J25" s="81">
        <v>2884</v>
      </c>
      <c r="K25" s="81">
        <v>20285300</v>
      </c>
      <c r="L25" s="92">
        <v>12966</v>
      </c>
      <c r="M25" s="92">
        <v>21023</v>
      </c>
      <c r="N25" s="92">
        <v>294983550</v>
      </c>
      <c r="O25" s="81">
        <v>7707</v>
      </c>
      <c r="P25" s="81">
        <v>8609</v>
      </c>
      <c r="Q25" s="81">
        <v>96688320</v>
      </c>
      <c r="R25" s="81">
        <v>250</v>
      </c>
      <c r="S25" s="81">
        <v>10641</v>
      </c>
      <c r="T25" s="81">
        <v>7093224</v>
      </c>
      <c r="U25" s="81">
        <v>1</v>
      </c>
      <c r="V25" s="81">
        <v>5</v>
      </c>
      <c r="W25" s="81">
        <v>103170</v>
      </c>
    </row>
    <row r="26" spans="1:23" ht="21" customHeight="1">
      <c r="A26" s="218">
        <v>18</v>
      </c>
      <c r="B26" s="225" t="s">
        <v>41</v>
      </c>
      <c r="C26" s="81">
        <v>221</v>
      </c>
      <c r="D26" s="81">
        <v>2847</v>
      </c>
      <c r="E26" s="81">
        <v>113590600</v>
      </c>
      <c r="F26" s="81">
        <v>7676</v>
      </c>
      <c r="G26" s="81">
        <v>9582</v>
      </c>
      <c r="H26" s="81">
        <v>76915280</v>
      </c>
      <c r="I26" s="81">
        <v>1737</v>
      </c>
      <c r="J26" s="81">
        <v>3195</v>
      </c>
      <c r="K26" s="81">
        <v>20842510</v>
      </c>
      <c r="L26" s="92">
        <v>9634</v>
      </c>
      <c r="M26" s="92">
        <v>15624</v>
      </c>
      <c r="N26" s="92">
        <v>211348390</v>
      </c>
      <c r="O26" s="81">
        <v>5420</v>
      </c>
      <c r="P26" s="81">
        <v>6052</v>
      </c>
      <c r="Q26" s="81">
        <v>69382210</v>
      </c>
      <c r="R26" s="81">
        <v>208</v>
      </c>
      <c r="S26" s="81">
        <v>7504</v>
      </c>
      <c r="T26" s="81">
        <v>5053912</v>
      </c>
      <c r="U26" s="81">
        <v>5</v>
      </c>
      <c r="V26" s="81">
        <v>30</v>
      </c>
      <c r="W26" s="81">
        <v>294400</v>
      </c>
    </row>
    <row r="27" spans="1:23" ht="21" customHeight="1">
      <c r="A27" s="218">
        <v>19</v>
      </c>
      <c r="B27" s="225" t="s">
        <v>43</v>
      </c>
      <c r="C27" s="81">
        <v>592</v>
      </c>
      <c r="D27" s="81">
        <v>8507</v>
      </c>
      <c r="E27" s="81">
        <v>320215200</v>
      </c>
      <c r="F27" s="81">
        <v>26610</v>
      </c>
      <c r="G27" s="81">
        <v>36975</v>
      </c>
      <c r="H27" s="81">
        <v>325390410</v>
      </c>
      <c r="I27" s="81">
        <v>6074</v>
      </c>
      <c r="J27" s="81">
        <v>10034</v>
      </c>
      <c r="K27" s="81">
        <v>72094720</v>
      </c>
      <c r="L27" s="92">
        <v>33276</v>
      </c>
      <c r="M27" s="92">
        <v>55516</v>
      </c>
      <c r="N27" s="92">
        <v>717700330</v>
      </c>
      <c r="O27" s="81">
        <v>13049</v>
      </c>
      <c r="P27" s="81">
        <v>14979</v>
      </c>
      <c r="Q27" s="81">
        <v>159848650</v>
      </c>
      <c r="R27" s="81">
        <v>547</v>
      </c>
      <c r="S27" s="81">
        <v>21396</v>
      </c>
      <c r="T27" s="81">
        <v>14762888</v>
      </c>
      <c r="U27" s="81">
        <v>30</v>
      </c>
      <c r="V27" s="81">
        <v>236</v>
      </c>
      <c r="W27" s="81">
        <v>2219160</v>
      </c>
    </row>
    <row r="28" spans="1:23" ht="21" customHeight="1">
      <c r="A28" s="218">
        <v>20</v>
      </c>
      <c r="B28" s="225" t="s">
        <v>45</v>
      </c>
      <c r="C28" s="81">
        <v>276</v>
      </c>
      <c r="D28" s="81">
        <v>3686</v>
      </c>
      <c r="E28" s="81">
        <v>151109250</v>
      </c>
      <c r="F28" s="81">
        <v>10488</v>
      </c>
      <c r="G28" s="81">
        <v>13899</v>
      </c>
      <c r="H28" s="81">
        <v>135683240</v>
      </c>
      <c r="I28" s="81">
        <v>1862</v>
      </c>
      <c r="J28" s="81">
        <v>3445</v>
      </c>
      <c r="K28" s="81">
        <v>21426980</v>
      </c>
      <c r="L28" s="94">
        <v>12626</v>
      </c>
      <c r="M28" s="94">
        <v>21030</v>
      </c>
      <c r="N28" s="94">
        <v>308219470</v>
      </c>
      <c r="O28" s="81">
        <v>6734</v>
      </c>
      <c r="P28" s="81">
        <v>7699</v>
      </c>
      <c r="Q28" s="81">
        <v>92723410</v>
      </c>
      <c r="R28" s="81">
        <v>261</v>
      </c>
      <c r="S28" s="81">
        <v>9386</v>
      </c>
      <c r="T28" s="81">
        <v>6316236</v>
      </c>
      <c r="U28" s="81">
        <v>2</v>
      </c>
      <c r="V28" s="81">
        <v>6</v>
      </c>
      <c r="W28" s="81">
        <v>114420</v>
      </c>
    </row>
    <row r="29" spans="1:23" ht="21" customHeight="1">
      <c r="A29" s="216">
        <v>21</v>
      </c>
      <c r="B29" s="217" t="s">
        <v>46</v>
      </c>
      <c r="C29" s="80">
        <v>172</v>
      </c>
      <c r="D29" s="80">
        <v>1868</v>
      </c>
      <c r="E29" s="80">
        <v>93741150</v>
      </c>
      <c r="F29" s="80">
        <v>6850</v>
      </c>
      <c r="G29" s="80">
        <v>9497</v>
      </c>
      <c r="H29" s="80">
        <v>87645900</v>
      </c>
      <c r="I29" s="80">
        <v>1464</v>
      </c>
      <c r="J29" s="80">
        <v>2348</v>
      </c>
      <c r="K29" s="80">
        <v>16971750</v>
      </c>
      <c r="L29" s="90">
        <v>8486</v>
      </c>
      <c r="M29" s="90">
        <v>13713</v>
      </c>
      <c r="N29" s="90">
        <v>198358800</v>
      </c>
      <c r="O29" s="80">
        <v>4633</v>
      </c>
      <c r="P29" s="80">
        <v>5466</v>
      </c>
      <c r="Q29" s="80">
        <v>51916040</v>
      </c>
      <c r="R29" s="80">
        <v>160</v>
      </c>
      <c r="S29" s="80">
        <v>4640</v>
      </c>
      <c r="T29" s="80">
        <v>3107891</v>
      </c>
      <c r="U29" s="80">
        <v>0</v>
      </c>
      <c r="V29" s="80">
        <v>0</v>
      </c>
      <c r="W29" s="80">
        <v>0</v>
      </c>
    </row>
    <row r="30" spans="1:23" ht="21" customHeight="1">
      <c r="A30" s="218">
        <v>22</v>
      </c>
      <c r="B30" s="225" t="s">
        <v>48</v>
      </c>
      <c r="C30" s="81">
        <v>95</v>
      </c>
      <c r="D30" s="81">
        <v>1483</v>
      </c>
      <c r="E30" s="81">
        <v>57160710</v>
      </c>
      <c r="F30" s="81">
        <v>3152</v>
      </c>
      <c r="G30" s="81">
        <v>4280</v>
      </c>
      <c r="H30" s="81">
        <v>33193200</v>
      </c>
      <c r="I30" s="81">
        <v>814</v>
      </c>
      <c r="J30" s="81">
        <v>1143</v>
      </c>
      <c r="K30" s="81">
        <v>8635650</v>
      </c>
      <c r="L30" s="92">
        <v>4061</v>
      </c>
      <c r="M30" s="92">
        <v>6906</v>
      </c>
      <c r="N30" s="92">
        <v>98989560</v>
      </c>
      <c r="O30" s="81">
        <v>2553</v>
      </c>
      <c r="P30" s="81">
        <v>2930</v>
      </c>
      <c r="Q30" s="81">
        <v>29643550</v>
      </c>
      <c r="R30" s="81">
        <v>91</v>
      </c>
      <c r="S30" s="81">
        <v>3696</v>
      </c>
      <c r="T30" s="81">
        <v>2481473</v>
      </c>
      <c r="U30" s="81">
        <v>0</v>
      </c>
      <c r="V30" s="81">
        <v>0</v>
      </c>
      <c r="W30" s="81">
        <v>0</v>
      </c>
    </row>
    <row r="31" spans="1:23" ht="21" customHeight="1">
      <c r="A31" s="218">
        <v>27</v>
      </c>
      <c r="B31" s="225" t="s">
        <v>49</v>
      </c>
      <c r="C31" s="81">
        <v>282</v>
      </c>
      <c r="D31" s="81">
        <v>4194</v>
      </c>
      <c r="E31" s="81">
        <v>158586400</v>
      </c>
      <c r="F31" s="81">
        <v>9952</v>
      </c>
      <c r="G31" s="81">
        <v>14109</v>
      </c>
      <c r="H31" s="81">
        <v>132850530</v>
      </c>
      <c r="I31" s="81">
        <v>1674</v>
      </c>
      <c r="J31" s="81">
        <v>2972</v>
      </c>
      <c r="K31" s="81">
        <v>28530030</v>
      </c>
      <c r="L31" s="92">
        <v>11908</v>
      </c>
      <c r="M31" s="92">
        <v>21275</v>
      </c>
      <c r="N31" s="92">
        <v>319966960</v>
      </c>
      <c r="O31" s="81">
        <v>8393</v>
      </c>
      <c r="P31" s="81">
        <v>10072</v>
      </c>
      <c r="Q31" s="81">
        <v>114126940</v>
      </c>
      <c r="R31" s="81">
        <v>254</v>
      </c>
      <c r="S31" s="81">
        <v>10564</v>
      </c>
      <c r="T31" s="81">
        <v>7237393</v>
      </c>
      <c r="U31" s="81">
        <v>0</v>
      </c>
      <c r="V31" s="81">
        <v>0</v>
      </c>
      <c r="W31" s="81">
        <v>0</v>
      </c>
    </row>
    <row r="32" spans="1:23" ht="21" customHeight="1">
      <c r="A32" s="218">
        <v>28</v>
      </c>
      <c r="B32" s="225" t="s">
        <v>51</v>
      </c>
      <c r="C32" s="81">
        <v>761</v>
      </c>
      <c r="D32" s="81">
        <v>11214</v>
      </c>
      <c r="E32" s="81">
        <v>437564010</v>
      </c>
      <c r="F32" s="81">
        <v>27255</v>
      </c>
      <c r="G32" s="81">
        <v>36858</v>
      </c>
      <c r="H32" s="81">
        <v>354651100</v>
      </c>
      <c r="I32" s="81">
        <v>6704</v>
      </c>
      <c r="J32" s="81">
        <v>12108</v>
      </c>
      <c r="K32" s="81">
        <v>88591080</v>
      </c>
      <c r="L32" s="92">
        <v>34720</v>
      </c>
      <c r="M32" s="92">
        <v>60180</v>
      </c>
      <c r="N32" s="92">
        <v>880806190</v>
      </c>
      <c r="O32" s="81">
        <v>19475</v>
      </c>
      <c r="P32" s="81">
        <v>22417</v>
      </c>
      <c r="Q32" s="81">
        <v>251428620</v>
      </c>
      <c r="R32" s="81">
        <v>728</v>
      </c>
      <c r="S32" s="81">
        <v>28107</v>
      </c>
      <c r="T32" s="81">
        <v>19058226</v>
      </c>
      <c r="U32" s="81">
        <v>62</v>
      </c>
      <c r="V32" s="81">
        <v>173</v>
      </c>
      <c r="W32" s="81">
        <v>1918430</v>
      </c>
    </row>
    <row r="33" spans="1:23" ht="21" customHeight="1">
      <c r="A33" s="218">
        <v>29</v>
      </c>
      <c r="B33" s="225" t="s">
        <v>53</v>
      </c>
      <c r="C33" s="81">
        <v>449</v>
      </c>
      <c r="D33" s="81">
        <v>5624</v>
      </c>
      <c r="E33" s="81">
        <v>267297910</v>
      </c>
      <c r="F33" s="81">
        <v>18332</v>
      </c>
      <c r="G33" s="81">
        <v>25310</v>
      </c>
      <c r="H33" s="81">
        <v>242080504</v>
      </c>
      <c r="I33" s="81">
        <v>3589</v>
      </c>
      <c r="J33" s="81">
        <v>6388</v>
      </c>
      <c r="K33" s="81">
        <v>48331890</v>
      </c>
      <c r="L33" s="92">
        <v>22370</v>
      </c>
      <c r="M33" s="92">
        <v>37322</v>
      </c>
      <c r="N33" s="92">
        <v>557710304</v>
      </c>
      <c r="O33" s="81">
        <v>14718</v>
      </c>
      <c r="P33" s="81">
        <v>17235</v>
      </c>
      <c r="Q33" s="81">
        <v>192854200</v>
      </c>
      <c r="R33" s="81">
        <v>435</v>
      </c>
      <c r="S33" s="81">
        <v>13895</v>
      </c>
      <c r="T33" s="81">
        <v>9433094</v>
      </c>
      <c r="U33" s="81">
        <v>44</v>
      </c>
      <c r="V33" s="81">
        <v>241</v>
      </c>
      <c r="W33" s="81">
        <v>2420110</v>
      </c>
    </row>
    <row r="34" spans="1:23" ht="21" customHeight="1">
      <c r="A34" s="226">
        <v>30</v>
      </c>
      <c r="B34" s="227" t="s">
        <v>55</v>
      </c>
      <c r="C34" s="80">
        <v>610</v>
      </c>
      <c r="D34" s="80">
        <v>8610</v>
      </c>
      <c r="E34" s="80">
        <v>316618958</v>
      </c>
      <c r="F34" s="80">
        <v>17612</v>
      </c>
      <c r="G34" s="80">
        <v>23393</v>
      </c>
      <c r="H34" s="80">
        <v>215314920</v>
      </c>
      <c r="I34" s="80">
        <v>3328</v>
      </c>
      <c r="J34" s="80">
        <v>5846</v>
      </c>
      <c r="K34" s="80">
        <v>39655610</v>
      </c>
      <c r="L34" s="90">
        <v>21550</v>
      </c>
      <c r="M34" s="90">
        <v>37849</v>
      </c>
      <c r="N34" s="90">
        <v>571589488</v>
      </c>
      <c r="O34" s="80">
        <v>12535</v>
      </c>
      <c r="P34" s="80">
        <v>14736</v>
      </c>
      <c r="Q34" s="80">
        <v>161823560</v>
      </c>
      <c r="R34" s="80">
        <v>578</v>
      </c>
      <c r="S34" s="80">
        <v>22013</v>
      </c>
      <c r="T34" s="80">
        <v>15024220</v>
      </c>
      <c r="U34" s="80">
        <v>36</v>
      </c>
      <c r="V34" s="80">
        <v>82</v>
      </c>
      <c r="W34" s="80">
        <v>993680</v>
      </c>
    </row>
    <row r="35" spans="1:23" ht="21" customHeight="1">
      <c r="A35" s="218">
        <v>31</v>
      </c>
      <c r="B35" s="202" t="s">
        <v>57</v>
      </c>
      <c r="C35" s="81">
        <v>230</v>
      </c>
      <c r="D35" s="81">
        <v>2814</v>
      </c>
      <c r="E35" s="81">
        <v>129953840</v>
      </c>
      <c r="F35" s="81">
        <v>8284</v>
      </c>
      <c r="G35" s="81">
        <v>11122</v>
      </c>
      <c r="H35" s="81">
        <v>100078490</v>
      </c>
      <c r="I35" s="81">
        <v>1428</v>
      </c>
      <c r="J35" s="81">
        <v>2578</v>
      </c>
      <c r="K35" s="81">
        <v>19098280</v>
      </c>
      <c r="L35" s="92">
        <v>9942</v>
      </c>
      <c r="M35" s="92">
        <v>16514</v>
      </c>
      <c r="N35" s="92">
        <v>249130610</v>
      </c>
      <c r="O35" s="81">
        <v>6173</v>
      </c>
      <c r="P35" s="81">
        <v>7201</v>
      </c>
      <c r="Q35" s="81">
        <v>93463490</v>
      </c>
      <c r="R35" s="81">
        <v>217</v>
      </c>
      <c r="S35" s="81">
        <v>6757</v>
      </c>
      <c r="T35" s="81">
        <v>4601971</v>
      </c>
      <c r="U35" s="81">
        <v>4</v>
      </c>
      <c r="V35" s="81">
        <v>8</v>
      </c>
      <c r="W35" s="81">
        <v>106520</v>
      </c>
    </row>
    <row r="36" spans="1:23" ht="21" customHeight="1">
      <c r="A36" s="218">
        <v>32</v>
      </c>
      <c r="B36" s="202" t="s">
        <v>59</v>
      </c>
      <c r="C36" s="81">
        <v>304</v>
      </c>
      <c r="D36" s="81">
        <v>4090</v>
      </c>
      <c r="E36" s="81">
        <v>156174570</v>
      </c>
      <c r="F36" s="81">
        <v>9871</v>
      </c>
      <c r="G36" s="81">
        <v>13096</v>
      </c>
      <c r="H36" s="81">
        <v>126867650</v>
      </c>
      <c r="I36" s="81">
        <v>1658</v>
      </c>
      <c r="J36" s="81">
        <v>3155</v>
      </c>
      <c r="K36" s="81">
        <v>20791160</v>
      </c>
      <c r="L36" s="92">
        <v>11833</v>
      </c>
      <c r="M36" s="92">
        <v>20341</v>
      </c>
      <c r="N36" s="92">
        <v>303833380</v>
      </c>
      <c r="O36" s="81">
        <v>6492</v>
      </c>
      <c r="P36" s="81">
        <v>7561</v>
      </c>
      <c r="Q36" s="81">
        <v>89567040</v>
      </c>
      <c r="R36" s="81">
        <v>299</v>
      </c>
      <c r="S36" s="81">
        <v>10986</v>
      </c>
      <c r="T36" s="81">
        <v>7315111</v>
      </c>
      <c r="U36" s="81">
        <v>14</v>
      </c>
      <c r="V36" s="81">
        <v>87</v>
      </c>
      <c r="W36" s="81">
        <v>921170</v>
      </c>
    </row>
    <row r="37" spans="1:23" ht="21" customHeight="1">
      <c r="A37" s="218">
        <v>36</v>
      </c>
      <c r="B37" s="202" t="s">
        <v>60</v>
      </c>
      <c r="C37" s="81">
        <v>201</v>
      </c>
      <c r="D37" s="81">
        <v>3189</v>
      </c>
      <c r="E37" s="81">
        <v>103344540</v>
      </c>
      <c r="F37" s="81">
        <v>8672</v>
      </c>
      <c r="G37" s="81">
        <v>12486</v>
      </c>
      <c r="H37" s="81">
        <v>110138180</v>
      </c>
      <c r="I37" s="81">
        <v>1663</v>
      </c>
      <c r="J37" s="81">
        <v>2849</v>
      </c>
      <c r="K37" s="81">
        <v>22652780</v>
      </c>
      <c r="L37" s="92">
        <v>10536</v>
      </c>
      <c r="M37" s="92">
        <v>18524</v>
      </c>
      <c r="N37" s="92">
        <v>236135500</v>
      </c>
      <c r="O37" s="81">
        <v>5155</v>
      </c>
      <c r="P37" s="81">
        <v>6008</v>
      </c>
      <c r="Q37" s="81">
        <v>53724150</v>
      </c>
      <c r="R37" s="81">
        <v>197</v>
      </c>
      <c r="S37" s="81">
        <v>8184</v>
      </c>
      <c r="T37" s="81">
        <v>5700486</v>
      </c>
      <c r="U37" s="81">
        <v>2</v>
      </c>
      <c r="V37" s="81">
        <v>3</v>
      </c>
      <c r="W37" s="81">
        <v>56230</v>
      </c>
    </row>
    <row r="38" spans="1:23" ht="21" customHeight="1">
      <c r="A38" s="230">
        <v>44</v>
      </c>
      <c r="B38" s="231" t="s">
        <v>62</v>
      </c>
      <c r="C38" s="82">
        <v>483</v>
      </c>
      <c r="D38" s="82">
        <v>6193</v>
      </c>
      <c r="E38" s="82">
        <v>277906810</v>
      </c>
      <c r="F38" s="82">
        <v>20096</v>
      </c>
      <c r="G38" s="82">
        <v>27935</v>
      </c>
      <c r="H38" s="82">
        <v>259791950</v>
      </c>
      <c r="I38" s="82">
        <v>3088</v>
      </c>
      <c r="J38" s="82">
        <v>5579</v>
      </c>
      <c r="K38" s="82">
        <v>42780600</v>
      </c>
      <c r="L38" s="94">
        <v>23667</v>
      </c>
      <c r="M38" s="94">
        <v>39707</v>
      </c>
      <c r="N38" s="94">
        <v>580479360</v>
      </c>
      <c r="O38" s="82">
        <v>9850</v>
      </c>
      <c r="P38" s="82">
        <v>11282</v>
      </c>
      <c r="Q38" s="82">
        <v>135678350</v>
      </c>
      <c r="R38" s="82">
        <v>470</v>
      </c>
      <c r="S38" s="82">
        <v>14724</v>
      </c>
      <c r="T38" s="82">
        <v>10073511</v>
      </c>
      <c r="U38" s="82">
        <v>0</v>
      </c>
      <c r="V38" s="82">
        <v>0</v>
      </c>
      <c r="W38" s="82">
        <v>0</v>
      </c>
    </row>
    <row r="39" spans="1:23" ht="21" customHeight="1">
      <c r="A39" s="218">
        <v>45</v>
      </c>
      <c r="B39" s="202" t="s">
        <v>103</v>
      </c>
      <c r="C39" s="81">
        <v>787</v>
      </c>
      <c r="D39" s="81">
        <v>10959</v>
      </c>
      <c r="E39" s="81">
        <v>475904076</v>
      </c>
      <c r="F39" s="81">
        <v>28301</v>
      </c>
      <c r="G39" s="81">
        <v>43315</v>
      </c>
      <c r="H39" s="81">
        <v>449048501</v>
      </c>
      <c r="I39" s="81">
        <v>4416</v>
      </c>
      <c r="J39" s="81">
        <v>8647</v>
      </c>
      <c r="K39" s="81">
        <v>58884750</v>
      </c>
      <c r="L39" s="92">
        <v>33504</v>
      </c>
      <c r="M39" s="92">
        <v>62921</v>
      </c>
      <c r="N39" s="92">
        <v>983837327</v>
      </c>
      <c r="O39" s="81">
        <v>11505</v>
      </c>
      <c r="P39" s="81">
        <v>13296</v>
      </c>
      <c r="Q39" s="81">
        <v>153094500</v>
      </c>
      <c r="R39" s="81">
        <v>747</v>
      </c>
      <c r="S39" s="81">
        <v>26668</v>
      </c>
      <c r="T39" s="81">
        <v>18275694</v>
      </c>
      <c r="U39" s="81">
        <v>4</v>
      </c>
      <c r="V39" s="81">
        <v>18</v>
      </c>
      <c r="W39" s="81">
        <v>198120</v>
      </c>
    </row>
    <row r="40" spans="1:23" ht="21" customHeight="1">
      <c r="A40" s="233">
        <v>46</v>
      </c>
      <c r="B40" s="190" t="s">
        <v>108</v>
      </c>
      <c r="C40" s="82">
        <v>671</v>
      </c>
      <c r="D40" s="82">
        <v>8967</v>
      </c>
      <c r="E40" s="82">
        <v>370608210</v>
      </c>
      <c r="F40" s="82">
        <v>25182</v>
      </c>
      <c r="G40" s="82">
        <v>34428</v>
      </c>
      <c r="H40" s="82">
        <v>309496509</v>
      </c>
      <c r="I40" s="82">
        <v>4302</v>
      </c>
      <c r="J40" s="82">
        <v>8390</v>
      </c>
      <c r="K40" s="82">
        <v>58792590</v>
      </c>
      <c r="L40" s="97">
        <v>30155</v>
      </c>
      <c r="M40" s="97">
        <v>51785</v>
      </c>
      <c r="N40" s="97">
        <v>738897309</v>
      </c>
      <c r="O40" s="82">
        <v>17776</v>
      </c>
      <c r="P40" s="82">
        <v>20359</v>
      </c>
      <c r="Q40" s="82">
        <v>217567964</v>
      </c>
      <c r="R40" s="82">
        <v>605</v>
      </c>
      <c r="S40" s="82">
        <v>21891</v>
      </c>
      <c r="T40" s="82">
        <v>15035904</v>
      </c>
      <c r="U40" s="82">
        <v>13</v>
      </c>
      <c r="V40" s="82">
        <v>47</v>
      </c>
      <c r="W40" s="82">
        <v>570450</v>
      </c>
    </row>
    <row r="41" spans="1:23" ht="21" customHeight="1">
      <c r="A41" s="188"/>
      <c r="B41" s="225" t="s">
        <v>64</v>
      </c>
      <c r="C41" s="236">
        <v>7365</v>
      </c>
      <c r="D41" s="236">
        <v>101431</v>
      </c>
      <c r="E41" s="236">
        <v>4168034488</v>
      </c>
      <c r="F41" s="236">
        <v>286015</v>
      </c>
      <c r="G41" s="236">
        <v>396975</v>
      </c>
      <c r="H41" s="236">
        <v>3740009323</v>
      </c>
      <c r="I41" s="236">
        <v>53629</v>
      </c>
      <c r="J41" s="236">
        <v>96699</v>
      </c>
      <c r="K41" s="236">
        <v>691673430</v>
      </c>
      <c r="L41" s="221">
        <v>347009</v>
      </c>
      <c r="M41" s="221">
        <v>595105</v>
      </c>
      <c r="N41" s="224">
        <v>8599717241</v>
      </c>
      <c r="O41" s="236">
        <v>175250</v>
      </c>
      <c r="P41" s="236">
        <v>202558</v>
      </c>
      <c r="Q41" s="236">
        <v>2252597256</v>
      </c>
      <c r="R41" s="236">
        <v>6972</v>
      </c>
      <c r="S41" s="236">
        <v>253804</v>
      </c>
      <c r="T41" s="236">
        <v>172479662</v>
      </c>
      <c r="U41" s="236">
        <v>283</v>
      </c>
      <c r="V41" s="236">
        <v>1299</v>
      </c>
      <c r="W41" s="236">
        <v>14227070</v>
      </c>
    </row>
    <row r="42" spans="1:23" ht="21" customHeight="1">
      <c r="A42" s="188"/>
      <c r="B42" s="225" t="s">
        <v>65</v>
      </c>
      <c r="C42" s="221">
        <v>32625</v>
      </c>
      <c r="D42" s="221">
        <v>453878</v>
      </c>
      <c r="E42" s="222">
        <v>19032122027</v>
      </c>
      <c r="F42" s="222">
        <v>1413336</v>
      </c>
      <c r="G42" s="222">
        <v>2058043</v>
      </c>
      <c r="H42" s="222">
        <v>18308746597</v>
      </c>
      <c r="I42" s="221">
        <v>273260</v>
      </c>
      <c r="J42" s="221">
        <v>482704</v>
      </c>
      <c r="K42" s="221">
        <v>3358768430</v>
      </c>
      <c r="L42" s="222">
        <v>1719221</v>
      </c>
      <c r="M42" s="222">
        <v>2994625</v>
      </c>
      <c r="N42" s="223">
        <v>40699637054</v>
      </c>
      <c r="O42" s="221">
        <v>899030</v>
      </c>
      <c r="P42" s="222">
        <v>1048210</v>
      </c>
      <c r="Q42" s="221">
        <v>10550572381</v>
      </c>
      <c r="R42" s="221">
        <v>31249</v>
      </c>
      <c r="S42" s="221">
        <v>1154679</v>
      </c>
      <c r="T42" s="221">
        <v>780788537</v>
      </c>
      <c r="U42" s="221">
        <v>1692</v>
      </c>
      <c r="V42" s="221">
        <v>9934</v>
      </c>
      <c r="W42" s="221">
        <v>108310710</v>
      </c>
    </row>
    <row r="43" spans="1:23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4"/>
      <c r="O43" s="221"/>
      <c r="P43" s="221"/>
      <c r="Q43" s="221"/>
      <c r="R43" s="221"/>
      <c r="S43" s="221"/>
      <c r="T43" s="221"/>
      <c r="U43" s="221"/>
      <c r="V43" s="221"/>
      <c r="W43" s="221"/>
    </row>
    <row r="44" spans="1:23" ht="21" customHeight="1">
      <c r="A44" s="218">
        <v>301</v>
      </c>
      <c r="B44" s="225" t="s">
        <v>66</v>
      </c>
      <c r="C44" s="81">
        <v>71</v>
      </c>
      <c r="D44" s="81">
        <v>573</v>
      </c>
      <c r="E44" s="81">
        <v>47787910</v>
      </c>
      <c r="F44" s="81">
        <v>1795</v>
      </c>
      <c r="G44" s="81">
        <v>2540</v>
      </c>
      <c r="H44" s="81">
        <v>32823570</v>
      </c>
      <c r="I44" s="81">
        <v>685</v>
      </c>
      <c r="J44" s="81">
        <v>1043</v>
      </c>
      <c r="K44" s="81">
        <v>6351500</v>
      </c>
      <c r="L44" s="92">
        <v>2551</v>
      </c>
      <c r="M44" s="92">
        <v>4156</v>
      </c>
      <c r="N44" s="93">
        <v>86962980</v>
      </c>
      <c r="O44" s="81">
        <v>999</v>
      </c>
      <c r="P44" s="81">
        <v>1144</v>
      </c>
      <c r="Q44" s="81">
        <v>19007610</v>
      </c>
      <c r="R44" s="81">
        <v>68</v>
      </c>
      <c r="S44" s="81">
        <v>1356</v>
      </c>
      <c r="T44" s="81">
        <v>942384</v>
      </c>
      <c r="U44" s="81">
        <v>-1</v>
      </c>
      <c r="V44" s="81">
        <v>-21</v>
      </c>
      <c r="W44" s="81">
        <v>-204450</v>
      </c>
    </row>
    <row r="45" spans="1:23" ht="21" customHeight="1">
      <c r="A45" s="218">
        <v>302</v>
      </c>
      <c r="B45" s="225" t="s">
        <v>68</v>
      </c>
      <c r="C45" s="81">
        <v>165</v>
      </c>
      <c r="D45" s="81">
        <v>440</v>
      </c>
      <c r="E45" s="81">
        <v>26535540</v>
      </c>
      <c r="F45" s="81">
        <v>2234</v>
      </c>
      <c r="G45" s="81">
        <v>2919</v>
      </c>
      <c r="H45" s="81">
        <v>27903560</v>
      </c>
      <c r="I45" s="81">
        <v>84</v>
      </c>
      <c r="J45" s="81">
        <v>134</v>
      </c>
      <c r="K45" s="81">
        <v>921470</v>
      </c>
      <c r="L45" s="92">
        <v>2483</v>
      </c>
      <c r="M45" s="92">
        <v>3493</v>
      </c>
      <c r="N45" s="93">
        <v>55360570</v>
      </c>
      <c r="O45" s="81">
        <v>1273</v>
      </c>
      <c r="P45" s="81">
        <v>1432</v>
      </c>
      <c r="Q45" s="81">
        <v>21853200</v>
      </c>
      <c r="R45" s="81">
        <v>39</v>
      </c>
      <c r="S45" s="81">
        <v>1129</v>
      </c>
      <c r="T45" s="81">
        <v>754248</v>
      </c>
      <c r="U45" s="81">
        <v>8</v>
      </c>
      <c r="V45" s="81">
        <v>94</v>
      </c>
      <c r="W45" s="81">
        <v>920980</v>
      </c>
    </row>
    <row r="46" spans="1:23" ht="21" customHeight="1">
      <c r="A46" s="218">
        <v>303</v>
      </c>
      <c r="B46" s="225" t="s">
        <v>69</v>
      </c>
      <c r="C46" s="81">
        <v>1220</v>
      </c>
      <c r="D46" s="81">
        <v>14423</v>
      </c>
      <c r="E46" s="81">
        <v>691301183</v>
      </c>
      <c r="F46" s="81">
        <v>53779</v>
      </c>
      <c r="G46" s="81">
        <v>77136</v>
      </c>
      <c r="H46" s="81">
        <v>745364125</v>
      </c>
      <c r="I46" s="81">
        <v>9041</v>
      </c>
      <c r="J46" s="81">
        <v>16956</v>
      </c>
      <c r="K46" s="81">
        <v>120328420</v>
      </c>
      <c r="L46" s="92">
        <v>64040</v>
      </c>
      <c r="M46" s="92">
        <v>108515</v>
      </c>
      <c r="N46" s="93">
        <v>1556993728</v>
      </c>
      <c r="O46" s="81">
        <v>33540</v>
      </c>
      <c r="P46" s="81">
        <v>38719</v>
      </c>
      <c r="Q46" s="81">
        <v>420098022</v>
      </c>
      <c r="R46" s="81">
        <v>1129</v>
      </c>
      <c r="S46" s="81">
        <v>34208</v>
      </c>
      <c r="T46" s="81">
        <v>23347192</v>
      </c>
      <c r="U46" s="81">
        <v>39</v>
      </c>
      <c r="V46" s="81">
        <v>270</v>
      </c>
      <c r="W46" s="81">
        <v>3090010</v>
      </c>
    </row>
    <row r="47" spans="1:23" ht="21" customHeight="1">
      <c r="A47" s="188"/>
      <c r="B47" s="225" t="s">
        <v>71</v>
      </c>
      <c r="C47" s="221">
        <v>1456</v>
      </c>
      <c r="D47" s="221">
        <v>15436</v>
      </c>
      <c r="E47" s="221">
        <v>765624633</v>
      </c>
      <c r="F47" s="221">
        <v>57808</v>
      </c>
      <c r="G47" s="221">
        <v>82595</v>
      </c>
      <c r="H47" s="221">
        <v>806091255</v>
      </c>
      <c r="I47" s="221">
        <v>9810</v>
      </c>
      <c r="J47" s="221">
        <v>18133</v>
      </c>
      <c r="K47" s="221">
        <v>127601390</v>
      </c>
      <c r="L47" s="221">
        <v>69074</v>
      </c>
      <c r="M47" s="221">
        <v>116164</v>
      </c>
      <c r="N47" s="224">
        <v>1699317278</v>
      </c>
      <c r="O47" s="221">
        <v>35812</v>
      </c>
      <c r="P47" s="221">
        <v>41295</v>
      </c>
      <c r="Q47" s="221">
        <v>460958832</v>
      </c>
      <c r="R47" s="221">
        <v>1236</v>
      </c>
      <c r="S47" s="221">
        <v>36693</v>
      </c>
      <c r="T47" s="221">
        <v>25043824</v>
      </c>
      <c r="U47" s="221">
        <v>46</v>
      </c>
      <c r="V47" s="221">
        <v>343</v>
      </c>
      <c r="W47" s="221">
        <v>3806540</v>
      </c>
    </row>
    <row r="48" spans="1:23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4"/>
      <c r="O48" s="221"/>
      <c r="P48" s="221"/>
      <c r="Q48" s="221"/>
      <c r="R48" s="221"/>
      <c r="S48" s="221"/>
      <c r="T48" s="221"/>
      <c r="U48" s="221"/>
      <c r="V48" s="221"/>
      <c r="W48" s="221"/>
    </row>
    <row r="49" spans="1:23" ht="21" customHeight="1">
      <c r="A49" s="237"/>
      <c r="B49" s="231" t="s">
        <v>72</v>
      </c>
      <c r="C49" s="238">
        <v>34081</v>
      </c>
      <c r="D49" s="238">
        <v>469314</v>
      </c>
      <c r="E49" s="239">
        <v>19797746660</v>
      </c>
      <c r="F49" s="239">
        <v>1471144</v>
      </c>
      <c r="G49" s="239">
        <v>2140638</v>
      </c>
      <c r="H49" s="239">
        <v>19114837852</v>
      </c>
      <c r="I49" s="238">
        <v>283070</v>
      </c>
      <c r="J49" s="238">
        <v>500837</v>
      </c>
      <c r="K49" s="238">
        <v>3486369820</v>
      </c>
      <c r="L49" s="239">
        <v>1788295</v>
      </c>
      <c r="M49" s="239">
        <v>3110789</v>
      </c>
      <c r="N49" s="240">
        <v>42398954332</v>
      </c>
      <c r="O49" s="238">
        <v>934842</v>
      </c>
      <c r="P49" s="239">
        <v>1089505</v>
      </c>
      <c r="Q49" s="238">
        <v>11011531213</v>
      </c>
      <c r="R49" s="238">
        <v>32485</v>
      </c>
      <c r="S49" s="238">
        <v>1191372</v>
      </c>
      <c r="T49" s="238">
        <v>805832361</v>
      </c>
      <c r="U49" s="238">
        <v>1738</v>
      </c>
      <c r="V49" s="238">
        <v>10277</v>
      </c>
      <c r="W49" s="238">
        <v>112117250</v>
      </c>
    </row>
    <row r="50" spans="1:23" ht="15.75" customHeight="1">
      <c r="A50" s="174"/>
      <c r="B50" s="17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74"/>
      <c r="U50" s="174"/>
      <c r="V50" s="174"/>
      <c r="W50" s="174"/>
    </row>
  </sheetData>
  <sheetProtection/>
  <mergeCells count="9">
    <mergeCell ref="C3:K3"/>
    <mergeCell ref="L3:W3"/>
    <mergeCell ref="U4:W4"/>
    <mergeCell ref="C4:E4"/>
    <mergeCell ref="F4:H4"/>
    <mergeCell ref="I4:K4"/>
    <mergeCell ref="L4:N4"/>
    <mergeCell ref="O4:Q4"/>
    <mergeCell ref="R4:T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0" r:id="rId1"/>
  <colBreaks count="1" manualBreakCount="1">
    <brk id="11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50"/>
  <sheetViews>
    <sheetView showGridLines="0" view="pageBreakPreview" zoomScale="85" zoomScaleNormal="87" zoomScaleSheetLayoutView="85" zoomScalePageLayoutView="0" workbookViewId="0" topLeftCell="A1">
      <pane xSplit="2" ySplit="6" topLeftCell="C46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C7" sqref="C7:P49"/>
    </sheetView>
  </sheetViews>
  <sheetFormatPr defaultColWidth="10.75390625" defaultRowHeight="15.75" customHeight="1"/>
  <cols>
    <col min="1" max="1" width="4.50390625" style="177" customWidth="1"/>
    <col min="2" max="2" width="10.375" style="177" customWidth="1"/>
    <col min="3" max="3" width="10.625" style="177" customWidth="1"/>
    <col min="4" max="4" width="14.625" style="177" customWidth="1"/>
    <col min="5" max="5" width="9.875" style="177" customWidth="1"/>
    <col min="6" max="6" width="8.375" style="177" customWidth="1"/>
    <col min="7" max="7" width="12.625" style="177" customWidth="1"/>
    <col min="8" max="8" width="6.00390625" style="177" customWidth="1"/>
    <col min="9" max="9" width="7.75390625" style="177" customWidth="1"/>
    <col min="10" max="10" width="10.625" style="177" customWidth="1"/>
    <col min="11" max="12" width="16.625" style="177" customWidth="1"/>
    <col min="13" max="13" width="16.75390625" style="177" customWidth="1"/>
    <col min="14" max="14" width="14.625" style="177" customWidth="1"/>
    <col min="15" max="15" width="10.625" style="177" customWidth="1"/>
    <col min="16" max="16" width="15.625" style="177" customWidth="1"/>
    <col min="17" max="17" width="4.625" style="177" hidden="1" customWidth="1"/>
    <col min="18" max="22" width="10.75390625" style="177" hidden="1" customWidth="1"/>
    <col min="23" max="16384" width="10.75390625" style="177" customWidth="1"/>
  </cols>
  <sheetData>
    <row r="1" spans="2:13" ht="21" customHeight="1">
      <c r="B1" s="178"/>
      <c r="C1" s="152" t="s">
        <v>131</v>
      </c>
      <c r="I1" s="152"/>
      <c r="J1" s="152"/>
      <c r="K1" s="152"/>
      <c r="M1" s="152"/>
    </row>
    <row r="2" spans="2:16" ht="21" customHeight="1">
      <c r="B2" s="180"/>
      <c r="C2" s="180"/>
      <c r="L2" s="180"/>
      <c r="M2" s="180" t="s">
        <v>0</v>
      </c>
      <c r="P2" s="153" t="s">
        <v>93</v>
      </c>
    </row>
    <row r="3" spans="1:17" ht="21" customHeight="1">
      <c r="A3" s="181"/>
      <c r="B3" s="182"/>
      <c r="C3" s="347" t="s">
        <v>132</v>
      </c>
      <c r="D3" s="348"/>
      <c r="E3" s="300" t="s">
        <v>100</v>
      </c>
      <c r="F3" s="301"/>
      <c r="G3" s="301"/>
      <c r="H3" s="301"/>
      <c r="I3" s="302"/>
      <c r="J3" s="183" t="s">
        <v>133</v>
      </c>
      <c r="K3" s="184"/>
      <c r="L3" s="185" t="s">
        <v>101</v>
      </c>
      <c r="M3" s="186"/>
      <c r="N3" s="187"/>
      <c r="O3" s="345" t="s">
        <v>95</v>
      </c>
      <c r="P3" s="311"/>
      <c r="Q3" s="9"/>
    </row>
    <row r="4" spans="1:17" ht="21" customHeight="1">
      <c r="A4" s="188"/>
      <c r="B4" s="189"/>
      <c r="C4" s="294" t="s">
        <v>80</v>
      </c>
      <c r="D4" s="287"/>
      <c r="E4" s="192" t="s">
        <v>81</v>
      </c>
      <c r="F4" s="323" t="s">
        <v>135</v>
      </c>
      <c r="G4" s="324"/>
      <c r="H4" s="315" t="s">
        <v>136</v>
      </c>
      <c r="I4" s="316"/>
      <c r="J4" s="17"/>
      <c r="K4" s="16"/>
      <c r="L4" s="15"/>
      <c r="M4" s="70"/>
      <c r="N4" s="193"/>
      <c r="O4" s="38"/>
      <c r="P4" s="21"/>
      <c r="Q4" s="22"/>
    </row>
    <row r="5" spans="1:17" ht="21" customHeight="1">
      <c r="A5" s="194" t="s">
        <v>3</v>
      </c>
      <c r="B5" s="189"/>
      <c r="C5" s="198"/>
      <c r="D5" s="34"/>
      <c r="E5" s="42" t="s">
        <v>137</v>
      </c>
      <c r="F5" s="199"/>
      <c r="G5" s="200"/>
      <c r="H5" s="20"/>
      <c r="I5" s="21"/>
      <c r="J5" s="41" t="s">
        <v>6</v>
      </c>
      <c r="K5" s="40" t="s">
        <v>8</v>
      </c>
      <c r="L5" s="39" t="s">
        <v>96</v>
      </c>
      <c r="M5" s="129" t="s">
        <v>97</v>
      </c>
      <c r="N5" s="42" t="s">
        <v>138</v>
      </c>
      <c r="O5" s="39" t="s">
        <v>6</v>
      </c>
      <c r="P5" s="40" t="s">
        <v>8</v>
      </c>
      <c r="Q5" s="22"/>
    </row>
    <row r="6" spans="1:17" ht="21" customHeight="1">
      <c r="A6" s="194" t="s">
        <v>4</v>
      </c>
      <c r="B6" s="201" t="s">
        <v>5</v>
      </c>
      <c r="C6" s="207" t="s">
        <v>6</v>
      </c>
      <c r="D6" s="208" t="s">
        <v>8</v>
      </c>
      <c r="E6" s="209" t="s">
        <v>6</v>
      </c>
      <c r="F6" s="210" t="s">
        <v>6</v>
      </c>
      <c r="G6" s="211" t="s">
        <v>8</v>
      </c>
      <c r="H6" s="212" t="s">
        <v>6</v>
      </c>
      <c r="I6" s="213" t="s">
        <v>8</v>
      </c>
      <c r="J6" s="214"/>
      <c r="K6" s="62"/>
      <c r="L6" s="15"/>
      <c r="M6" s="70"/>
      <c r="N6" s="215"/>
      <c r="O6" s="61"/>
      <c r="P6" s="62"/>
      <c r="Q6" s="63"/>
    </row>
    <row r="7" spans="1:22" ht="21" customHeight="1">
      <c r="A7" s="216">
        <v>1</v>
      </c>
      <c r="B7" s="217" t="s">
        <v>9</v>
      </c>
      <c r="C7" s="80">
        <v>583379</v>
      </c>
      <c r="D7" s="80">
        <v>11339240460</v>
      </c>
      <c r="E7" s="80">
        <v>6481</v>
      </c>
      <c r="F7" s="80">
        <v>8833</v>
      </c>
      <c r="G7" s="80">
        <v>91481776</v>
      </c>
      <c r="H7" s="80">
        <v>0</v>
      </c>
      <c r="I7" s="80">
        <v>0</v>
      </c>
      <c r="J7" s="80">
        <v>592219</v>
      </c>
      <c r="K7" s="80">
        <v>11430722236</v>
      </c>
      <c r="L7" s="80">
        <v>8537034703</v>
      </c>
      <c r="M7" s="80">
        <v>2669141845</v>
      </c>
      <c r="N7" s="80">
        <v>224545688</v>
      </c>
      <c r="O7" s="80">
        <v>22222</v>
      </c>
      <c r="P7" s="80">
        <v>998755423</v>
      </c>
      <c r="Q7" s="40" t="s">
        <v>73</v>
      </c>
      <c r="S7" s="177" t="e">
        <f>#REF!+#REF!+#REF!-C7</f>
        <v>#REF!</v>
      </c>
      <c r="T7" s="177" t="e">
        <f>#REF!+#REF!+#REF!+#REF!-D7</f>
        <v>#REF!</v>
      </c>
      <c r="U7" s="177">
        <f aca="true" t="shared" si="0" ref="U7:U49">C7+E7+F7+H7-J7</f>
        <v>6474</v>
      </c>
      <c r="V7" s="177">
        <f aca="true" t="shared" si="1" ref="V7:V49">D7+G7+I7-K7</f>
        <v>0</v>
      </c>
    </row>
    <row r="8" spans="1:22" ht="21" customHeight="1">
      <c r="A8" s="218">
        <v>2</v>
      </c>
      <c r="B8" s="202" t="s">
        <v>10</v>
      </c>
      <c r="C8" s="81">
        <v>177400</v>
      </c>
      <c r="D8" s="81">
        <v>3661802221</v>
      </c>
      <c r="E8" s="81">
        <v>2219</v>
      </c>
      <c r="F8" s="81">
        <v>2094</v>
      </c>
      <c r="G8" s="81">
        <v>23028175</v>
      </c>
      <c r="H8" s="81">
        <v>0</v>
      </c>
      <c r="I8" s="81">
        <v>0</v>
      </c>
      <c r="J8" s="81">
        <v>179494</v>
      </c>
      <c r="K8" s="81">
        <v>3684830396</v>
      </c>
      <c r="L8" s="81">
        <v>2752513723</v>
      </c>
      <c r="M8" s="81">
        <v>862723213</v>
      </c>
      <c r="N8" s="81">
        <v>69593460</v>
      </c>
      <c r="O8" s="81">
        <v>7247</v>
      </c>
      <c r="P8" s="81">
        <v>325168687</v>
      </c>
      <c r="Q8" s="40" t="s">
        <v>11</v>
      </c>
      <c r="S8" s="177" t="e">
        <f>#REF!+#REF!+#REF!-C8</f>
        <v>#REF!</v>
      </c>
      <c r="T8" s="177" t="e">
        <f>#REF!+#REF!+#REF!+#REF!-D8</f>
        <v>#REF!</v>
      </c>
      <c r="U8" s="177">
        <f t="shared" si="0"/>
        <v>2219</v>
      </c>
      <c r="V8" s="177">
        <f t="shared" si="1"/>
        <v>0</v>
      </c>
    </row>
    <row r="9" spans="1:22" ht="21" customHeight="1">
      <c r="A9" s="218">
        <v>3</v>
      </c>
      <c r="B9" s="202" t="s">
        <v>12</v>
      </c>
      <c r="C9" s="81">
        <v>335025</v>
      </c>
      <c r="D9" s="81">
        <v>6030599973</v>
      </c>
      <c r="E9" s="81">
        <v>3594</v>
      </c>
      <c r="F9" s="81">
        <v>5030</v>
      </c>
      <c r="G9" s="81">
        <v>42084715</v>
      </c>
      <c r="H9" s="81">
        <v>0</v>
      </c>
      <c r="I9" s="81">
        <v>0</v>
      </c>
      <c r="J9" s="81">
        <v>340061</v>
      </c>
      <c r="K9" s="81">
        <v>6072684688</v>
      </c>
      <c r="L9" s="81">
        <v>4539218017</v>
      </c>
      <c r="M9" s="81">
        <v>1443484017</v>
      </c>
      <c r="N9" s="81">
        <v>89982654</v>
      </c>
      <c r="O9" s="81">
        <v>12179</v>
      </c>
      <c r="P9" s="81">
        <v>528860360</v>
      </c>
      <c r="Q9" s="40" t="s">
        <v>13</v>
      </c>
      <c r="S9" s="177" t="e">
        <f>#REF!+#REF!+#REF!-C9</f>
        <v>#REF!</v>
      </c>
      <c r="T9" s="177" t="e">
        <f>#REF!+#REF!+#REF!+#REF!-D9</f>
        <v>#REF!</v>
      </c>
      <c r="U9" s="177">
        <f t="shared" si="0"/>
        <v>3588</v>
      </c>
      <c r="V9" s="177">
        <f t="shared" si="1"/>
        <v>0</v>
      </c>
    </row>
    <row r="10" spans="1:22" ht="21" customHeight="1">
      <c r="A10" s="218">
        <v>4</v>
      </c>
      <c r="B10" s="202" t="s">
        <v>14</v>
      </c>
      <c r="C10" s="81">
        <v>257850</v>
      </c>
      <c r="D10" s="81">
        <v>5563458178</v>
      </c>
      <c r="E10" s="81">
        <v>3330</v>
      </c>
      <c r="F10" s="81">
        <v>3819</v>
      </c>
      <c r="G10" s="81">
        <v>32150922</v>
      </c>
      <c r="H10" s="81">
        <v>0</v>
      </c>
      <c r="I10" s="81">
        <v>0</v>
      </c>
      <c r="J10" s="81">
        <v>261669</v>
      </c>
      <c r="K10" s="81">
        <v>5595609100</v>
      </c>
      <c r="L10" s="81">
        <v>4168719789</v>
      </c>
      <c r="M10" s="81">
        <v>1315468752</v>
      </c>
      <c r="N10" s="81">
        <v>111420559</v>
      </c>
      <c r="O10" s="81">
        <v>11453</v>
      </c>
      <c r="P10" s="81">
        <v>549692701</v>
      </c>
      <c r="Q10" s="40" t="s">
        <v>15</v>
      </c>
      <c r="S10" s="177" t="e">
        <f>#REF!+#REF!+#REF!-C10</f>
        <v>#REF!</v>
      </c>
      <c r="T10" s="177" t="e">
        <f>#REF!+#REF!+#REF!+#REF!-D10</f>
        <v>#REF!</v>
      </c>
      <c r="U10" s="177">
        <f t="shared" si="0"/>
        <v>3330</v>
      </c>
      <c r="V10" s="177">
        <f t="shared" si="1"/>
        <v>0</v>
      </c>
    </row>
    <row r="11" spans="1:22" ht="21" customHeight="1">
      <c r="A11" s="218">
        <v>5</v>
      </c>
      <c r="B11" s="202" t="s">
        <v>16</v>
      </c>
      <c r="C11" s="81">
        <v>72638</v>
      </c>
      <c r="D11" s="81">
        <v>1427596625</v>
      </c>
      <c r="E11" s="81">
        <v>933</v>
      </c>
      <c r="F11" s="81">
        <v>1326</v>
      </c>
      <c r="G11" s="81">
        <v>12924449</v>
      </c>
      <c r="H11" s="81">
        <v>0</v>
      </c>
      <c r="I11" s="81">
        <v>0</v>
      </c>
      <c r="J11" s="81">
        <v>73964</v>
      </c>
      <c r="K11" s="81">
        <v>1440521074</v>
      </c>
      <c r="L11" s="81">
        <v>1076273650</v>
      </c>
      <c r="M11" s="81">
        <v>342126370</v>
      </c>
      <c r="N11" s="81">
        <v>22121054</v>
      </c>
      <c r="O11" s="81">
        <v>2865</v>
      </c>
      <c r="P11" s="81">
        <v>137050361</v>
      </c>
      <c r="Q11" s="220" t="s">
        <v>17</v>
      </c>
      <c r="S11" s="177" t="e">
        <f>#REF!+#REF!+#REF!-C11</f>
        <v>#REF!</v>
      </c>
      <c r="T11" s="177" t="e">
        <f>#REF!+#REF!+#REF!+#REF!-D11</f>
        <v>#REF!</v>
      </c>
      <c r="U11" s="177">
        <f t="shared" si="0"/>
        <v>933</v>
      </c>
      <c r="V11" s="177">
        <f t="shared" si="1"/>
        <v>0</v>
      </c>
    </row>
    <row r="12" spans="1:22" ht="21" customHeight="1">
      <c r="A12" s="216">
        <v>6</v>
      </c>
      <c r="B12" s="217" t="s">
        <v>18</v>
      </c>
      <c r="C12" s="80">
        <v>90447</v>
      </c>
      <c r="D12" s="80">
        <v>1711748088</v>
      </c>
      <c r="E12" s="80">
        <v>1062</v>
      </c>
      <c r="F12" s="80">
        <v>1562</v>
      </c>
      <c r="G12" s="80">
        <v>14109306</v>
      </c>
      <c r="H12" s="80">
        <v>0</v>
      </c>
      <c r="I12" s="80">
        <v>0</v>
      </c>
      <c r="J12" s="80">
        <v>92012</v>
      </c>
      <c r="K12" s="80">
        <v>1725857394</v>
      </c>
      <c r="L12" s="80">
        <v>1285828023</v>
      </c>
      <c r="M12" s="80">
        <v>410932644</v>
      </c>
      <c r="N12" s="80">
        <v>29096727</v>
      </c>
      <c r="O12" s="80">
        <v>3228</v>
      </c>
      <c r="P12" s="80">
        <v>147283063</v>
      </c>
      <c r="Q12" s="40" t="s">
        <v>19</v>
      </c>
      <c r="S12" s="177" t="e">
        <f>#REF!+#REF!+#REF!-C12</f>
        <v>#REF!</v>
      </c>
      <c r="T12" s="177" t="e">
        <f>#REF!+#REF!+#REF!+#REF!-D12</f>
        <v>#REF!</v>
      </c>
      <c r="U12" s="177">
        <f t="shared" si="0"/>
        <v>1059</v>
      </c>
      <c r="V12" s="177">
        <f t="shared" si="1"/>
        <v>0</v>
      </c>
    </row>
    <row r="13" spans="1:22" ht="21" customHeight="1">
      <c r="A13" s="218">
        <v>7</v>
      </c>
      <c r="B13" s="202" t="s">
        <v>20</v>
      </c>
      <c r="C13" s="81">
        <v>90204</v>
      </c>
      <c r="D13" s="81">
        <v>1697978893</v>
      </c>
      <c r="E13" s="81">
        <v>975</v>
      </c>
      <c r="F13" s="81">
        <v>1043</v>
      </c>
      <c r="G13" s="81">
        <v>7875109</v>
      </c>
      <c r="H13" s="81">
        <v>0</v>
      </c>
      <c r="I13" s="81">
        <v>0</v>
      </c>
      <c r="J13" s="81">
        <v>91247</v>
      </c>
      <c r="K13" s="81">
        <v>1705854002</v>
      </c>
      <c r="L13" s="81">
        <v>1271214693</v>
      </c>
      <c r="M13" s="81">
        <v>402706459</v>
      </c>
      <c r="N13" s="81">
        <v>31932850</v>
      </c>
      <c r="O13" s="81">
        <v>8441</v>
      </c>
      <c r="P13" s="81">
        <v>160774578</v>
      </c>
      <c r="Q13" s="40" t="s">
        <v>21</v>
      </c>
      <c r="S13" s="177" t="e">
        <f>#REF!+#REF!+#REF!-C13</f>
        <v>#REF!</v>
      </c>
      <c r="T13" s="177" t="e">
        <f>#REF!+#REF!+#REF!+#REF!-D13</f>
        <v>#REF!</v>
      </c>
      <c r="U13" s="177">
        <f t="shared" si="0"/>
        <v>975</v>
      </c>
      <c r="V13" s="177">
        <f t="shared" si="1"/>
        <v>0</v>
      </c>
    </row>
    <row r="14" spans="1:22" ht="21" customHeight="1">
      <c r="A14" s="218">
        <v>8</v>
      </c>
      <c r="B14" s="202" t="s">
        <v>22</v>
      </c>
      <c r="C14" s="81">
        <v>67772</v>
      </c>
      <c r="D14" s="81">
        <v>1281313784</v>
      </c>
      <c r="E14" s="81">
        <v>844</v>
      </c>
      <c r="F14" s="81">
        <v>995</v>
      </c>
      <c r="G14" s="81">
        <v>8878090</v>
      </c>
      <c r="H14" s="81">
        <v>0</v>
      </c>
      <c r="I14" s="81">
        <v>0</v>
      </c>
      <c r="J14" s="81">
        <v>68767</v>
      </c>
      <c r="K14" s="81">
        <v>1290191874</v>
      </c>
      <c r="L14" s="81">
        <v>955239702</v>
      </c>
      <c r="M14" s="81">
        <v>310022157</v>
      </c>
      <c r="N14" s="81">
        <v>24930015</v>
      </c>
      <c r="O14" s="81">
        <v>2380</v>
      </c>
      <c r="P14" s="81">
        <v>111199899</v>
      </c>
      <c r="Q14" s="40" t="s">
        <v>23</v>
      </c>
      <c r="S14" s="177" t="e">
        <f>#REF!+#REF!+#REF!-C14</f>
        <v>#REF!</v>
      </c>
      <c r="T14" s="177" t="e">
        <f>#REF!+#REF!+#REF!+#REF!-D14</f>
        <v>#REF!</v>
      </c>
      <c r="U14" s="177">
        <f t="shared" si="0"/>
        <v>844</v>
      </c>
      <c r="V14" s="177">
        <f t="shared" si="1"/>
        <v>0</v>
      </c>
    </row>
    <row r="15" spans="1:22" ht="21" customHeight="1">
      <c r="A15" s="218">
        <v>9</v>
      </c>
      <c r="B15" s="202" t="s">
        <v>24</v>
      </c>
      <c r="C15" s="81">
        <v>58774</v>
      </c>
      <c r="D15" s="81">
        <v>1111262892</v>
      </c>
      <c r="E15" s="81">
        <v>565</v>
      </c>
      <c r="F15" s="81">
        <v>1114</v>
      </c>
      <c r="G15" s="81">
        <v>9565658</v>
      </c>
      <c r="H15" s="81">
        <v>0</v>
      </c>
      <c r="I15" s="81">
        <v>0</v>
      </c>
      <c r="J15" s="81">
        <v>59889</v>
      </c>
      <c r="K15" s="81">
        <v>1120828550</v>
      </c>
      <c r="L15" s="81">
        <v>841168859</v>
      </c>
      <c r="M15" s="81">
        <v>261307053</v>
      </c>
      <c r="N15" s="81">
        <v>18352638</v>
      </c>
      <c r="O15" s="81">
        <v>2227</v>
      </c>
      <c r="P15" s="81">
        <v>91361690</v>
      </c>
      <c r="Q15" s="40" t="s">
        <v>25</v>
      </c>
      <c r="S15" s="177" t="e">
        <f>#REF!+#REF!+#REF!-C15</f>
        <v>#REF!</v>
      </c>
      <c r="T15" s="177" t="e">
        <f>#REF!+#REF!+#REF!+#REF!-D15</f>
        <v>#REF!</v>
      </c>
      <c r="U15" s="177">
        <f t="shared" si="0"/>
        <v>564</v>
      </c>
      <c r="V15" s="177">
        <f t="shared" si="1"/>
        <v>0</v>
      </c>
    </row>
    <row r="16" spans="1:22" ht="21" customHeight="1">
      <c r="A16" s="218">
        <v>10</v>
      </c>
      <c r="B16" s="202" t="s">
        <v>26</v>
      </c>
      <c r="C16" s="82">
        <v>145732</v>
      </c>
      <c r="D16" s="82">
        <v>3015537533</v>
      </c>
      <c r="E16" s="82">
        <v>1737</v>
      </c>
      <c r="F16" s="82">
        <v>2335</v>
      </c>
      <c r="G16" s="82">
        <v>24942690</v>
      </c>
      <c r="H16" s="82">
        <v>0</v>
      </c>
      <c r="I16" s="82">
        <v>0</v>
      </c>
      <c r="J16" s="82">
        <v>148067</v>
      </c>
      <c r="K16" s="82">
        <v>3040480223</v>
      </c>
      <c r="L16" s="82">
        <v>2264996927</v>
      </c>
      <c r="M16" s="82">
        <v>728211829</v>
      </c>
      <c r="N16" s="82">
        <v>47271467</v>
      </c>
      <c r="O16" s="82">
        <v>7415</v>
      </c>
      <c r="P16" s="82">
        <v>305395636</v>
      </c>
      <c r="Q16" s="220" t="s">
        <v>27</v>
      </c>
      <c r="S16" s="177" t="e">
        <f>#REF!+#REF!+#REF!-C16</f>
        <v>#REF!</v>
      </c>
      <c r="T16" s="177" t="e">
        <f>#REF!+#REF!+#REF!+#REF!-D16</f>
        <v>#REF!</v>
      </c>
      <c r="U16" s="177">
        <f t="shared" si="0"/>
        <v>1737</v>
      </c>
      <c r="V16" s="177">
        <f t="shared" si="1"/>
        <v>0</v>
      </c>
    </row>
    <row r="17" spans="1:22" ht="21" customHeight="1">
      <c r="A17" s="216">
        <v>11</v>
      </c>
      <c r="B17" s="217" t="s">
        <v>28</v>
      </c>
      <c r="C17" s="81">
        <v>102855</v>
      </c>
      <c r="D17" s="81">
        <v>1961366809</v>
      </c>
      <c r="E17" s="81">
        <v>1228</v>
      </c>
      <c r="F17" s="81">
        <v>1477</v>
      </c>
      <c r="G17" s="81">
        <v>13741701</v>
      </c>
      <c r="H17" s="81">
        <v>0</v>
      </c>
      <c r="I17" s="81">
        <v>0</v>
      </c>
      <c r="J17" s="81">
        <v>104332</v>
      </c>
      <c r="K17" s="81">
        <v>1975108510</v>
      </c>
      <c r="L17" s="81">
        <v>1466322587</v>
      </c>
      <c r="M17" s="81">
        <v>478933741</v>
      </c>
      <c r="N17" s="81">
        <v>29852182</v>
      </c>
      <c r="O17" s="81">
        <v>3649</v>
      </c>
      <c r="P17" s="81">
        <v>174277262</v>
      </c>
      <c r="Q17" s="40" t="s">
        <v>29</v>
      </c>
      <c r="S17" s="177" t="e">
        <f>#REF!+#REF!+#REF!-C17</f>
        <v>#REF!</v>
      </c>
      <c r="T17" s="177" t="e">
        <f>#REF!+#REF!+#REF!+#REF!-D17</f>
        <v>#REF!</v>
      </c>
      <c r="U17" s="177">
        <f t="shared" si="0"/>
        <v>1228</v>
      </c>
      <c r="V17" s="177">
        <f t="shared" si="1"/>
        <v>0</v>
      </c>
    </row>
    <row r="18" spans="1:22" ht="21" customHeight="1">
      <c r="A18" s="218">
        <v>12</v>
      </c>
      <c r="B18" s="202" t="s">
        <v>30</v>
      </c>
      <c r="C18" s="81">
        <v>42279</v>
      </c>
      <c r="D18" s="81">
        <v>897034329</v>
      </c>
      <c r="E18" s="81">
        <v>580</v>
      </c>
      <c r="F18" s="81">
        <v>743</v>
      </c>
      <c r="G18" s="81">
        <v>5815812</v>
      </c>
      <c r="H18" s="81">
        <v>0</v>
      </c>
      <c r="I18" s="81">
        <v>0</v>
      </c>
      <c r="J18" s="81">
        <v>43022</v>
      </c>
      <c r="K18" s="81">
        <v>902850141</v>
      </c>
      <c r="L18" s="81">
        <v>671569423</v>
      </c>
      <c r="M18" s="81">
        <v>218477510</v>
      </c>
      <c r="N18" s="81">
        <v>12803208</v>
      </c>
      <c r="O18" s="81">
        <v>1667</v>
      </c>
      <c r="P18" s="81">
        <v>80190813</v>
      </c>
      <c r="Q18" s="40" t="s">
        <v>31</v>
      </c>
      <c r="S18" s="177" t="e">
        <f>#REF!+#REF!+#REF!-C18</f>
        <v>#REF!</v>
      </c>
      <c r="T18" s="177" t="e">
        <f>#REF!+#REF!+#REF!+#REF!-D18</f>
        <v>#REF!</v>
      </c>
      <c r="U18" s="177">
        <f t="shared" si="0"/>
        <v>580</v>
      </c>
      <c r="V18" s="177">
        <f t="shared" si="1"/>
        <v>0</v>
      </c>
    </row>
    <row r="19" spans="1:22" ht="21" customHeight="1">
      <c r="A19" s="218">
        <v>13</v>
      </c>
      <c r="B19" s="202" t="s">
        <v>32</v>
      </c>
      <c r="C19" s="81">
        <v>73046</v>
      </c>
      <c r="D19" s="81">
        <v>1401347668</v>
      </c>
      <c r="E19" s="81">
        <v>729</v>
      </c>
      <c r="F19" s="81">
        <v>1081</v>
      </c>
      <c r="G19" s="81">
        <v>8652221</v>
      </c>
      <c r="H19" s="81">
        <v>0</v>
      </c>
      <c r="I19" s="81">
        <v>0</v>
      </c>
      <c r="J19" s="81">
        <v>74127</v>
      </c>
      <c r="K19" s="81">
        <v>1409999889</v>
      </c>
      <c r="L19" s="81">
        <v>1048901331</v>
      </c>
      <c r="M19" s="81">
        <v>333505764</v>
      </c>
      <c r="N19" s="81">
        <v>27592794</v>
      </c>
      <c r="O19" s="81">
        <v>3126</v>
      </c>
      <c r="P19" s="81">
        <v>140163274</v>
      </c>
      <c r="Q19" s="40" t="s">
        <v>33</v>
      </c>
      <c r="S19" s="177" t="e">
        <f>#REF!+#REF!+#REF!-C19</f>
        <v>#REF!</v>
      </c>
      <c r="T19" s="177" t="e">
        <f>#REF!+#REF!+#REF!+#REF!-D19</f>
        <v>#REF!</v>
      </c>
      <c r="U19" s="177">
        <f t="shared" si="0"/>
        <v>729</v>
      </c>
      <c r="V19" s="177">
        <f t="shared" si="1"/>
        <v>0</v>
      </c>
    </row>
    <row r="20" spans="1:22" ht="21" customHeight="1">
      <c r="A20" s="188"/>
      <c r="B20" s="202" t="s">
        <v>34</v>
      </c>
      <c r="C20" s="221">
        <v>2097401</v>
      </c>
      <c r="D20" s="222">
        <v>41100287453</v>
      </c>
      <c r="E20" s="221">
        <v>24277</v>
      </c>
      <c r="F20" s="221">
        <v>31452</v>
      </c>
      <c r="G20" s="221">
        <v>295250624</v>
      </c>
      <c r="H20" s="221">
        <v>0</v>
      </c>
      <c r="I20" s="221">
        <v>0</v>
      </c>
      <c r="J20" s="221">
        <v>2128870</v>
      </c>
      <c r="K20" s="221">
        <v>41395538077</v>
      </c>
      <c r="L20" s="221">
        <v>30879001427</v>
      </c>
      <c r="M20" s="221">
        <v>9777041354</v>
      </c>
      <c r="N20" s="221">
        <v>739495296</v>
      </c>
      <c r="O20" s="221">
        <v>88099</v>
      </c>
      <c r="P20" s="221">
        <v>3750173747</v>
      </c>
      <c r="Q20" s="40" t="s">
        <v>140</v>
      </c>
      <c r="S20" s="177" t="e">
        <f>#REF!+#REF!+#REF!-C20</f>
        <v>#REF!</v>
      </c>
      <c r="T20" s="177" t="e">
        <f>#REF!+#REF!+#REF!+#REF!-D20</f>
        <v>#REF!</v>
      </c>
      <c r="U20" s="177">
        <f t="shared" si="0"/>
        <v>24260</v>
      </c>
      <c r="V20" s="177">
        <f t="shared" si="1"/>
        <v>0</v>
      </c>
    </row>
    <row r="21" spans="1:22" ht="21" customHeight="1">
      <c r="A21" s="188"/>
      <c r="B21" s="174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16"/>
      <c r="S21" s="177" t="e">
        <f>#REF!+#REF!+#REF!-C21</f>
        <v>#REF!</v>
      </c>
      <c r="T21" s="177" t="e">
        <f>#REF!+#REF!+#REF!+#REF!-D21</f>
        <v>#REF!</v>
      </c>
      <c r="U21" s="177">
        <f t="shared" si="0"/>
        <v>0</v>
      </c>
      <c r="V21" s="177">
        <f t="shared" si="1"/>
        <v>0</v>
      </c>
    </row>
    <row r="22" spans="1:22" ht="21" customHeight="1">
      <c r="A22" s="218">
        <v>14</v>
      </c>
      <c r="B22" s="202" t="s">
        <v>35</v>
      </c>
      <c r="C22" s="81">
        <v>26152</v>
      </c>
      <c r="D22" s="81">
        <v>618308690</v>
      </c>
      <c r="E22" s="81">
        <v>334</v>
      </c>
      <c r="F22" s="81">
        <v>527</v>
      </c>
      <c r="G22" s="81">
        <v>5477959</v>
      </c>
      <c r="H22" s="81">
        <v>0</v>
      </c>
      <c r="I22" s="81">
        <v>0</v>
      </c>
      <c r="J22" s="81">
        <v>26679</v>
      </c>
      <c r="K22" s="81">
        <v>623786649</v>
      </c>
      <c r="L22" s="81">
        <v>462670985</v>
      </c>
      <c r="M22" s="81">
        <v>152263735</v>
      </c>
      <c r="N22" s="81">
        <v>8851929</v>
      </c>
      <c r="O22" s="81">
        <v>1064</v>
      </c>
      <c r="P22" s="81">
        <v>65897597</v>
      </c>
      <c r="Q22" s="40" t="s">
        <v>36</v>
      </c>
      <c r="S22" s="177" t="e">
        <f>#REF!+#REF!+#REF!-C22</f>
        <v>#REF!</v>
      </c>
      <c r="T22" s="177" t="e">
        <f>#REF!+#REF!+#REF!+#REF!-D22</f>
        <v>#REF!</v>
      </c>
      <c r="U22" s="177">
        <f t="shared" si="0"/>
        <v>334</v>
      </c>
      <c r="V22" s="177">
        <f t="shared" si="1"/>
        <v>0</v>
      </c>
    </row>
    <row r="23" spans="1:22" ht="21" customHeight="1">
      <c r="A23" s="218">
        <v>15</v>
      </c>
      <c r="B23" s="225" t="s">
        <v>37</v>
      </c>
      <c r="C23" s="81">
        <v>32745</v>
      </c>
      <c r="D23" s="81">
        <v>694330428</v>
      </c>
      <c r="E23" s="81">
        <v>381</v>
      </c>
      <c r="F23" s="81">
        <v>470</v>
      </c>
      <c r="G23" s="81">
        <v>5688039</v>
      </c>
      <c r="H23" s="81">
        <v>0</v>
      </c>
      <c r="I23" s="81">
        <v>0</v>
      </c>
      <c r="J23" s="81">
        <v>33218</v>
      </c>
      <c r="K23" s="81">
        <v>700018467</v>
      </c>
      <c r="L23" s="81">
        <v>523892613</v>
      </c>
      <c r="M23" s="81">
        <v>164596909</v>
      </c>
      <c r="N23" s="81">
        <v>11528945</v>
      </c>
      <c r="O23" s="81">
        <v>1473</v>
      </c>
      <c r="P23" s="81">
        <v>68546186</v>
      </c>
      <c r="Q23" s="220" t="s">
        <v>74</v>
      </c>
      <c r="S23" s="177" t="e">
        <f>#REF!+#REF!+#REF!-C23</f>
        <v>#REF!</v>
      </c>
      <c r="T23" s="177" t="e">
        <f>#REF!+#REF!+#REF!+#REF!-D23</f>
        <v>#REF!</v>
      </c>
      <c r="U23" s="177">
        <f t="shared" si="0"/>
        <v>378</v>
      </c>
      <c r="V23" s="177">
        <f t="shared" si="1"/>
        <v>0</v>
      </c>
    </row>
    <row r="24" spans="1:22" ht="21" customHeight="1">
      <c r="A24" s="216">
        <v>16</v>
      </c>
      <c r="B24" s="217" t="s">
        <v>38</v>
      </c>
      <c r="C24" s="80">
        <v>20026</v>
      </c>
      <c r="D24" s="80">
        <v>350377495</v>
      </c>
      <c r="E24" s="80">
        <v>210</v>
      </c>
      <c r="F24" s="80">
        <v>362</v>
      </c>
      <c r="G24" s="80">
        <v>4112963</v>
      </c>
      <c r="H24" s="80">
        <v>0</v>
      </c>
      <c r="I24" s="80">
        <v>0</v>
      </c>
      <c r="J24" s="80">
        <v>20388</v>
      </c>
      <c r="K24" s="80">
        <v>354490458</v>
      </c>
      <c r="L24" s="80">
        <v>261516240</v>
      </c>
      <c r="M24" s="80">
        <v>88030909</v>
      </c>
      <c r="N24" s="80">
        <v>4943309</v>
      </c>
      <c r="O24" s="80">
        <v>514</v>
      </c>
      <c r="P24" s="80">
        <v>26933826</v>
      </c>
      <c r="Q24" s="40" t="s">
        <v>75</v>
      </c>
      <c r="S24" s="177" t="e">
        <f>#REF!+#REF!+#REF!-C24</f>
        <v>#REF!</v>
      </c>
      <c r="T24" s="177" t="e">
        <f>#REF!+#REF!+#REF!+#REF!-D24</f>
        <v>#REF!</v>
      </c>
      <c r="U24" s="177">
        <f t="shared" si="0"/>
        <v>210</v>
      </c>
      <c r="V24" s="177">
        <f t="shared" si="1"/>
        <v>0</v>
      </c>
    </row>
    <row r="25" spans="1:22" ht="21" customHeight="1">
      <c r="A25" s="218">
        <v>17</v>
      </c>
      <c r="B25" s="225" t="s">
        <v>39</v>
      </c>
      <c r="C25" s="81">
        <v>20674</v>
      </c>
      <c r="D25" s="81">
        <v>398868264</v>
      </c>
      <c r="E25" s="81">
        <v>250</v>
      </c>
      <c r="F25" s="81">
        <v>386</v>
      </c>
      <c r="G25" s="81">
        <v>3633975</v>
      </c>
      <c r="H25" s="81">
        <v>0</v>
      </c>
      <c r="I25" s="81">
        <v>0</v>
      </c>
      <c r="J25" s="81">
        <v>21064</v>
      </c>
      <c r="K25" s="81">
        <v>402502239</v>
      </c>
      <c r="L25" s="81">
        <v>299452246</v>
      </c>
      <c r="M25" s="81">
        <v>95211879</v>
      </c>
      <c r="N25" s="81">
        <v>7838114</v>
      </c>
      <c r="O25" s="81">
        <v>737</v>
      </c>
      <c r="P25" s="81">
        <v>37683143</v>
      </c>
      <c r="Q25" s="40" t="s">
        <v>40</v>
      </c>
      <c r="S25" s="177" t="e">
        <f>#REF!+#REF!+#REF!-C25</f>
        <v>#REF!</v>
      </c>
      <c r="T25" s="177" t="e">
        <f>#REF!+#REF!+#REF!+#REF!-D25</f>
        <v>#REF!</v>
      </c>
      <c r="U25" s="177">
        <f t="shared" si="0"/>
        <v>246</v>
      </c>
      <c r="V25" s="177">
        <f t="shared" si="1"/>
        <v>0</v>
      </c>
    </row>
    <row r="26" spans="1:22" ht="21" customHeight="1">
      <c r="A26" s="218">
        <v>18</v>
      </c>
      <c r="B26" s="225" t="s">
        <v>41</v>
      </c>
      <c r="C26" s="81">
        <v>15059</v>
      </c>
      <c r="D26" s="81">
        <v>286078912</v>
      </c>
      <c r="E26" s="81">
        <v>208</v>
      </c>
      <c r="F26" s="81">
        <v>418</v>
      </c>
      <c r="G26" s="81">
        <v>4260227</v>
      </c>
      <c r="H26" s="81">
        <v>0</v>
      </c>
      <c r="I26" s="81">
        <v>0</v>
      </c>
      <c r="J26" s="81">
        <v>15477</v>
      </c>
      <c r="K26" s="81">
        <v>290339139</v>
      </c>
      <c r="L26" s="81">
        <v>214450259</v>
      </c>
      <c r="M26" s="81">
        <v>71488012</v>
      </c>
      <c r="N26" s="81">
        <v>4400868</v>
      </c>
      <c r="O26" s="81">
        <v>467</v>
      </c>
      <c r="P26" s="81">
        <v>24254547</v>
      </c>
      <c r="Q26" s="40" t="s">
        <v>42</v>
      </c>
      <c r="S26" s="177" t="e">
        <f>#REF!+#REF!+#REF!-C26</f>
        <v>#REF!</v>
      </c>
      <c r="T26" s="177" t="e">
        <f>#REF!+#REF!+#REF!+#REF!-D26</f>
        <v>#REF!</v>
      </c>
      <c r="U26" s="177">
        <f t="shared" si="0"/>
        <v>208</v>
      </c>
      <c r="V26" s="177">
        <f t="shared" si="1"/>
        <v>0</v>
      </c>
    </row>
    <row r="27" spans="1:22" ht="21" customHeight="1">
      <c r="A27" s="218">
        <v>19</v>
      </c>
      <c r="B27" s="225" t="s">
        <v>43</v>
      </c>
      <c r="C27" s="81">
        <v>46355</v>
      </c>
      <c r="D27" s="81">
        <v>894531028</v>
      </c>
      <c r="E27" s="81">
        <v>547</v>
      </c>
      <c r="F27" s="81">
        <v>1007</v>
      </c>
      <c r="G27" s="81">
        <v>8802680</v>
      </c>
      <c r="H27" s="81">
        <v>0</v>
      </c>
      <c r="I27" s="81">
        <v>0</v>
      </c>
      <c r="J27" s="81">
        <v>47363</v>
      </c>
      <c r="K27" s="81">
        <v>903333708</v>
      </c>
      <c r="L27" s="81">
        <v>669067187</v>
      </c>
      <c r="M27" s="81">
        <v>211711684</v>
      </c>
      <c r="N27" s="81">
        <v>22554837</v>
      </c>
      <c r="O27" s="81">
        <v>1664</v>
      </c>
      <c r="P27" s="81">
        <v>77321053</v>
      </c>
      <c r="Q27" s="40" t="s">
        <v>44</v>
      </c>
      <c r="S27" s="177" t="e">
        <f>#REF!+#REF!+#REF!-C27</f>
        <v>#REF!</v>
      </c>
      <c r="T27" s="177" t="e">
        <f>#REF!+#REF!+#REF!+#REF!-D27</f>
        <v>#REF!</v>
      </c>
      <c r="U27" s="177">
        <f t="shared" si="0"/>
        <v>546</v>
      </c>
      <c r="V27" s="177">
        <f t="shared" si="1"/>
        <v>0</v>
      </c>
    </row>
    <row r="28" spans="1:22" ht="21" customHeight="1">
      <c r="A28" s="218">
        <v>20</v>
      </c>
      <c r="B28" s="225" t="s">
        <v>45</v>
      </c>
      <c r="C28" s="81">
        <v>19362</v>
      </c>
      <c r="D28" s="81">
        <v>407373536</v>
      </c>
      <c r="E28" s="81">
        <v>261</v>
      </c>
      <c r="F28" s="81">
        <v>459</v>
      </c>
      <c r="G28" s="81">
        <v>3450843</v>
      </c>
      <c r="H28" s="81">
        <v>0</v>
      </c>
      <c r="I28" s="81">
        <v>0</v>
      </c>
      <c r="J28" s="81">
        <v>19821</v>
      </c>
      <c r="K28" s="81">
        <v>410824379</v>
      </c>
      <c r="L28" s="81">
        <v>305836395</v>
      </c>
      <c r="M28" s="81">
        <v>99168028</v>
      </c>
      <c r="N28" s="81">
        <v>5819956</v>
      </c>
      <c r="O28" s="81">
        <v>787</v>
      </c>
      <c r="P28" s="81">
        <v>39472512</v>
      </c>
      <c r="Q28" s="220" t="s">
        <v>76</v>
      </c>
      <c r="S28" s="177" t="e">
        <f>#REF!+#REF!+#REF!-C28</f>
        <v>#REF!</v>
      </c>
      <c r="T28" s="177" t="e">
        <f>#REF!+#REF!+#REF!+#REF!-D28</f>
        <v>#REF!</v>
      </c>
      <c r="U28" s="177">
        <f t="shared" si="0"/>
        <v>261</v>
      </c>
      <c r="V28" s="177">
        <f t="shared" si="1"/>
        <v>0</v>
      </c>
    </row>
    <row r="29" spans="1:22" ht="21" customHeight="1">
      <c r="A29" s="216">
        <v>21</v>
      </c>
      <c r="B29" s="217" t="s">
        <v>46</v>
      </c>
      <c r="C29" s="80">
        <v>13119</v>
      </c>
      <c r="D29" s="80">
        <v>253382731</v>
      </c>
      <c r="E29" s="80">
        <v>160</v>
      </c>
      <c r="F29" s="80">
        <v>151</v>
      </c>
      <c r="G29" s="80">
        <v>1289531</v>
      </c>
      <c r="H29" s="80">
        <v>0</v>
      </c>
      <c r="I29" s="80">
        <v>0</v>
      </c>
      <c r="J29" s="80">
        <v>13270</v>
      </c>
      <c r="K29" s="80">
        <v>254672262</v>
      </c>
      <c r="L29" s="80">
        <v>188680576</v>
      </c>
      <c r="M29" s="80">
        <v>62791158</v>
      </c>
      <c r="N29" s="80">
        <v>3200528</v>
      </c>
      <c r="O29" s="80">
        <v>491</v>
      </c>
      <c r="P29" s="80">
        <v>21086773</v>
      </c>
      <c r="Q29" s="40" t="s">
        <v>47</v>
      </c>
      <c r="S29" s="177" t="e">
        <f>#REF!+#REF!+#REF!-C29</f>
        <v>#REF!</v>
      </c>
      <c r="T29" s="177" t="e">
        <f>#REF!+#REF!+#REF!+#REF!-D29</f>
        <v>#REF!</v>
      </c>
      <c r="U29" s="177">
        <f t="shared" si="0"/>
        <v>160</v>
      </c>
      <c r="V29" s="177">
        <f t="shared" si="1"/>
        <v>0</v>
      </c>
    </row>
    <row r="30" spans="1:22" ht="21" customHeight="1">
      <c r="A30" s="218">
        <v>22</v>
      </c>
      <c r="B30" s="225" t="s">
        <v>48</v>
      </c>
      <c r="C30" s="81">
        <v>6614</v>
      </c>
      <c r="D30" s="81">
        <v>131114583</v>
      </c>
      <c r="E30" s="81">
        <v>91</v>
      </c>
      <c r="F30" s="81">
        <v>124</v>
      </c>
      <c r="G30" s="81">
        <v>1090883</v>
      </c>
      <c r="H30" s="81">
        <v>0</v>
      </c>
      <c r="I30" s="81">
        <v>0</v>
      </c>
      <c r="J30" s="81">
        <v>6738</v>
      </c>
      <c r="K30" s="81">
        <v>132205466</v>
      </c>
      <c r="L30" s="81">
        <v>97280649</v>
      </c>
      <c r="M30" s="81">
        <v>32572572</v>
      </c>
      <c r="N30" s="81">
        <v>2352245</v>
      </c>
      <c r="O30" s="81">
        <v>255</v>
      </c>
      <c r="P30" s="81">
        <v>12404481</v>
      </c>
      <c r="Q30" s="40" t="s">
        <v>77</v>
      </c>
      <c r="S30" s="177" t="e">
        <f>#REF!+#REF!+#REF!-C30</f>
        <v>#REF!</v>
      </c>
      <c r="T30" s="177" t="e">
        <f>#REF!+#REF!+#REF!+#REF!-D30</f>
        <v>#REF!</v>
      </c>
      <c r="U30" s="177">
        <f t="shared" si="0"/>
        <v>91</v>
      </c>
      <c r="V30" s="177">
        <f t="shared" si="1"/>
        <v>0</v>
      </c>
    </row>
    <row r="31" spans="1:22" ht="21" customHeight="1">
      <c r="A31" s="218">
        <v>27</v>
      </c>
      <c r="B31" s="225" t="s">
        <v>49</v>
      </c>
      <c r="C31" s="81">
        <v>20301</v>
      </c>
      <c r="D31" s="81">
        <v>441331293</v>
      </c>
      <c r="E31" s="81">
        <v>254</v>
      </c>
      <c r="F31" s="81">
        <v>191</v>
      </c>
      <c r="G31" s="81">
        <v>2011805</v>
      </c>
      <c r="H31" s="81">
        <v>0</v>
      </c>
      <c r="I31" s="81">
        <v>0</v>
      </c>
      <c r="J31" s="81">
        <v>20492</v>
      </c>
      <c r="K31" s="81">
        <v>443343098</v>
      </c>
      <c r="L31" s="81">
        <v>326662887</v>
      </c>
      <c r="M31" s="81">
        <v>78528388</v>
      </c>
      <c r="N31" s="81">
        <v>38151823</v>
      </c>
      <c r="O31" s="81">
        <v>927</v>
      </c>
      <c r="P31" s="81">
        <v>41973038</v>
      </c>
      <c r="Q31" s="40" t="s">
        <v>50</v>
      </c>
      <c r="S31" s="177" t="e">
        <f>#REF!+#REF!+#REF!-C31</f>
        <v>#REF!</v>
      </c>
      <c r="T31" s="177" t="e">
        <f>#REF!+#REF!+#REF!+#REF!-D31</f>
        <v>#REF!</v>
      </c>
      <c r="U31" s="177">
        <f t="shared" si="0"/>
        <v>254</v>
      </c>
      <c r="V31" s="177">
        <f t="shared" si="1"/>
        <v>0</v>
      </c>
    </row>
    <row r="32" spans="1:22" ht="21" customHeight="1">
      <c r="A32" s="218">
        <v>28</v>
      </c>
      <c r="B32" s="225" t="s">
        <v>51</v>
      </c>
      <c r="C32" s="81">
        <v>54257</v>
      </c>
      <c r="D32" s="81">
        <v>1153211466</v>
      </c>
      <c r="E32" s="81">
        <v>728</v>
      </c>
      <c r="F32" s="81">
        <v>598</v>
      </c>
      <c r="G32" s="81">
        <v>5113025</v>
      </c>
      <c r="H32" s="81">
        <v>0</v>
      </c>
      <c r="I32" s="81">
        <v>0</v>
      </c>
      <c r="J32" s="81">
        <v>54856</v>
      </c>
      <c r="K32" s="81">
        <v>1158324491</v>
      </c>
      <c r="L32" s="81">
        <v>862840342</v>
      </c>
      <c r="M32" s="81">
        <v>275804837</v>
      </c>
      <c r="N32" s="81">
        <v>19679312</v>
      </c>
      <c r="O32" s="81">
        <v>2401</v>
      </c>
      <c r="P32" s="81">
        <v>105348880</v>
      </c>
      <c r="Q32" s="40" t="s">
        <v>52</v>
      </c>
      <c r="S32" s="177" t="e">
        <f>#REF!+#REF!+#REF!-C32</f>
        <v>#REF!</v>
      </c>
      <c r="T32" s="177" t="e">
        <f>#REF!+#REF!+#REF!+#REF!-D32</f>
        <v>#REF!</v>
      </c>
      <c r="U32" s="177">
        <f t="shared" si="0"/>
        <v>727</v>
      </c>
      <c r="V32" s="177">
        <f t="shared" si="1"/>
        <v>0</v>
      </c>
    </row>
    <row r="33" spans="1:22" ht="21" customHeight="1">
      <c r="A33" s="218">
        <v>29</v>
      </c>
      <c r="B33" s="225" t="s">
        <v>53</v>
      </c>
      <c r="C33" s="81">
        <v>37132</v>
      </c>
      <c r="D33" s="81">
        <v>762417708</v>
      </c>
      <c r="E33" s="81">
        <v>435</v>
      </c>
      <c r="F33" s="81">
        <v>618</v>
      </c>
      <c r="G33" s="81">
        <v>5071066</v>
      </c>
      <c r="H33" s="81">
        <v>0</v>
      </c>
      <c r="I33" s="81">
        <v>0</v>
      </c>
      <c r="J33" s="81">
        <v>37750</v>
      </c>
      <c r="K33" s="81">
        <v>767488774</v>
      </c>
      <c r="L33" s="81">
        <v>566949463</v>
      </c>
      <c r="M33" s="81">
        <v>186950220</v>
      </c>
      <c r="N33" s="81">
        <v>13589091</v>
      </c>
      <c r="O33" s="81">
        <v>1668</v>
      </c>
      <c r="P33" s="81">
        <v>68088009</v>
      </c>
      <c r="Q33" s="40" t="s">
        <v>54</v>
      </c>
      <c r="S33" s="177" t="e">
        <f>#REF!+#REF!+#REF!-C33</f>
        <v>#REF!</v>
      </c>
      <c r="T33" s="177" t="e">
        <f>#REF!+#REF!+#REF!+#REF!-D33</f>
        <v>#REF!</v>
      </c>
      <c r="U33" s="177">
        <f t="shared" si="0"/>
        <v>435</v>
      </c>
      <c r="V33" s="177">
        <f t="shared" si="1"/>
        <v>0</v>
      </c>
    </row>
    <row r="34" spans="1:22" ht="21" customHeight="1">
      <c r="A34" s="226">
        <v>30</v>
      </c>
      <c r="B34" s="227" t="s">
        <v>55</v>
      </c>
      <c r="C34" s="80">
        <v>34121</v>
      </c>
      <c r="D34" s="80">
        <v>749430948</v>
      </c>
      <c r="E34" s="80">
        <v>578</v>
      </c>
      <c r="F34" s="80">
        <v>506</v>
      </c>
      <c r="G34" s="80">
        <v>4972041</v>
      </c>
      <c r="H34" s="80">
        <v>0</v>
      </c>
      <c r="I34" s="80">
        <v>0</v>
      </c>
      <c r="J34" s="80">
        <v>34628</v>
      </c>
      <c r="K34" s="80">
        <v>754402989</v>
      </c>
      <c r="L34" s="80">
        <v>564088451</v>
      </c>
      <c r="M34" s="80">
        <v>177350339</v>
      </c>
      <c r="N34" s="80">
        <v>12964199</v>
      </c>
      <c r="O34" s="80">
        <v>1636</v>
      </c>
      <c r="P34" s="80">
        <v>68231280</v>
      </c>
      <c r="Q34" s="228" t="s">
        <v>56</v>
      </c>
      <c r="R34" s="229"/>
      <c r="S34" s="229" t="e">
        <f>#REF!+#REF!+#REF!-C34</f>
        <v>#REF!</v>
      </c>
      <c r="T34" s="229" t="e">
        <f>#REF!+#REF!+#REF!+#REF!-D34</f>
        <v>#REF!</v>
      </c>
      <c r="U34" s="229">
        <f t="shared" si="0"/>
        <v>577</v>
      </c>
      <c r="V34" s="229">
        <f t="shared" si="1"/>
        <v>0</v>
      </c>
    </row>
    <row r="35" spans="1:22" ht="21" customHeight="1">
      <c r="A35" s="218">
        <v>31</v>
      </c>
      <c r="B35" s="202" t="s">
        <v>57</v>
      </c>
      <c r="C35" s="81">
        <v>16119</v>
      </c>
      <c r="D35" s="81">
        <v>347302591</v>
      </c>
      <c r="E35" s="81">
        <v>217</v>
      </c>
      <c r="F35" s="81">
        <v>317</v>
      </c>
      <c r="G35" s="81">
        <v>2777748</v>
      </c>
      <c r="H35" s="81">
        <v>0</v>
      </c>
      <c r="I35" s="81">
        <v>0</v>
      </c>
      <c r="J35" s="81">
        <v>16437</v>
      </c>
      <c r="K35" s="81">
        <v>350080339</v>
      </c>
      <c r="L35" s="81">
        <v>260230760</v>
      </c>
      <c r="M35" s="81">
        <v>84117793</v>
      </c>
      <c r="N35" s="81">
        <v>5731786</v>
      </c>
      <c r="O35" s="81">
        <v>768</v>
      </c>
      <c r="P35" s="81">
        <v>32459797</v>
      </c>
      <c r="Q35" s="40" t="s">
        <v>58</v>
      </c>
      <c r="R35" s="174"/>
      <c r="S35" s="174" t="e">
        <f>#REF!+#REF!+#REF!-C35</f>
        <v>#REF!</v>
      </c>
      <c r="T35" s="174" t="e">
        <f>#REF!+#REF!+#REF!+#REF!-D35</f>
        <v>#REF!</v>
      </c>
      <c r="U35" s="174">
        <f t="shared" si="0"/>
        <v>216</v>
      </c>
      <c r="V35" s="174">
        <f t="shared" si="1"/>
        <v>0</v>
      </c>
    </row>
    <row r="36" spans="1:22" ht="21" customHeight="1">
      <c r="A36" s="218">
        <v>32</v>
      </c>
      <c r="B36" s="202" t="s">
        <v>59</v>
      </c>
      <c r="C36" s="81">
        <v>18339</v>
      </c>
      <c r="D36" s="81">
        <v>401636701</v>
      </c>
      <c r="E36" s="81">
        <v>299</v>
      </c>
      <c r="F36" s="81">
        <v>149</v>
      </c>
      <c r="G36" s="81">
        <v>1261586</v>
      </c>
      <c r="H36" s="81">
        <v>0</v>
      </c>
      <c r="I36" s="81">
        <v>0</v>
      </c>
      <c r="J36" s="81">
        <v>18488</v>
      </c>
      <c r="K36" s="81">
        <v>402898287</v>
      </c>
      <c r="L36" s="81">
        <v>299172559</v>
      </c>
      <c r="M36" s="81">
        <v>97582125</v>
      </c>
      <c r="N36" s="81">
        <v>6143603</v>
      </c>
      <c r="O36" s="81">
        <v>493</v>
      </c>
      <c r="P36" s="81">
        <v>38164424</v>
      </c>
      <c r="Q36" s="40" t="s">
        <v>2</v>
      </c>
      <c r="R36" s="174"/>
      <c r="S36" s="174" t="e">
        <f>#REF!+#REF!+#REF!-C36</f>
        <v>#REF!</v>
      </c>
      <c r="T36" s="174" t="e">
        <f>#REF!+#REF!+#REF!+#REF!-D36</f>
        <v>#REF!</v>
      </c>
      <c r="U36" s="174">
        <f t="shared" si="0"/>
        <v>299</v>
      </c>
      <c r="V36" s="174">
        <f t="shared" si="1"/>
        <v>0</v>
      </c>
    </row>
    <row r="37" spans="1:22" ht="21" customHeight="1">
      <c r="A37" s="218">
        <v>36</v>
      </c>
      <c r="B37" s="202" t="s">
        <v>60</v>
      </c>
      <c r="C37" s="81">
        <v>15693</v>
      </c>
      <c r="D37" s="81">
        <v>295616366</v>
      </c>
      <c r="E37" s="81">
        <v>197</v>
      </c>
      <c r="F37" s="81">
        <v>202</v>
      </c>
      <c r="G37" s="81">
        <v>1655100</v>
      </c>
      <c r="H37" s="81">
        <v>0</v>
      </c>
      <c r="I37" s="81">
        <v>0</v>
      </c>
      <c r="J37" s="81">
        <v>15895</v>
      </c>
      <c r="K37" s="81">
        <v>297271466</v>
      </c>
      <c r="L37" s="81">
        <v>219837641</v>
      </c>
      <c r="M37" s="81">
        <v>73317024</v>
      </c>
      <c r="N37" s="81">
        <v>4116801</v>
      </c>
      <c r="O37" s="81">
        <v>643</v>
      </c>
      <c r="P37" s="81">
        <v>23027301</v>
      </c>
      <c r="Q37" s="40" t="s">
        <v>61</v>
      </c>
      <c r="R37" s="174"/>
      <c r="S37" s="174" t="e">
        <f>#REF!+#REF!+#REF!-C37</f>
        <v>#REF!</v>
      </c>
      <c r="T37" s="174" t="e">
        <f>#REF!+#REF!+#REF!+#REF!-D37</f>
        <v>#REF!</v>
      </c>
      <c r="U37" s="174">
        <f t="shared" si="0"/>
        <v>197</v>
      </c>
      <c r="V37" s="174">
        <f t="shared" si="1"/>
        <v>0</v>
      </c>
    </row>
    <row r="38" spans="1:22" ht="21" customHeight="1">
      <c r="A38" s="230">
        <v>44</v>
      </c>
      <c r="B38" s="231" t="s">
        <v>62</v>
      </c>
      <c r="C38" s="82">
        <v>33517</v>
      </c>
      <c r="D38" s="82">
        <v>726231221</v>
      </c>
      <c r="E38" s="82">
        <v>470</v>
      </c>
      <c r="F38" s="82">
        <v>741</v>
      </c>
      <c r="G38" s="82">
        <v>5462324</v>
      </c>
      <c r="H38" s="82">
        <v>0</v>
      </c>
      <c r="I38" s="82">
        <v>0</v>
      </c>
      <c r="J38" s="82">
        <v>34258</v>
      </c>
      <c r="K38" s="82">
        <v>731693545</v>
      </c>
      <c r="L38" s="82">
        <v>546623282</v>
      </c>
      <c r="M38" s="82">
        <v>172812675</v>
      </c>
      <c r="N38" s="82">
        <v>12257588</v>
      </c>
      <c r="O38" s="82">
        <v>1510</v>
      </c>
      <c r="P38" s="82">
        <v>63543752</v>
      </c>
      <c r="Q38" s="220" t="s">
        <v>63</v>
      </c>
      <c r="R38" s="232"/>
      <c r="S38" s="232" t="e">
        <f>#REF!+#REF!+#REF!-C38</f>
        <v>#REF!</v>
      </c>
      <c r="T38" s="232" t="e">
        <f>#REF!+#REF!+#REF!+#REF!-D38</f>
        <v>#REF!</v>
      </c>
      <c r="U38" s="232">
        <f t="shared" si="0"/>
        <v>470</v>
      </c>
      <c r="V38" s="232">
        <f t="shared" si="1"/>
        <v>0</v>
      </c>
    </row>
    <row r="39" spans="1:22" ht="21" customHeight="1">
      <c r="A39" s="218">
        <v>45</v>
      </c>
      <c r="B39" s="202" t="s">
        <v>103</v>
      </c>
      <c r="C39" s="81">
        <v>45013</v>
      </c>
      <c r="D39" s="81">
        <v>1155405641</v>
      </c>
      <c r="E39" s="81">
        <v>747</v>
      </c>
      <c r="F39" s="81">
        <v>994</v>
      </c>
      <c r="G39" s="81">
        <v>8977905</v>
      </c>
      <c r="H39" s="81">
        <v>0</v>
      </c>
      <c r="I39" s="81">
        <v>0</v>
      </c>
      <c r="J39" s="81">
        <v>46007</v>
      </c>
      <c r="K39" s="81">
        <v>1164383546</v>
      </c>
      <c r="L39" s="81">
        <v>866135207</v>
      </c>
      <c r="M39" s="81">
        <v>278090006</v>
      </c>
      <c r="N39" s="81">
        <v>20158333</v>
      </c>
      <c r="O39" s="81">
        <v>2411</v>
      </c>
      <c r="P39" s="81">
        <v>126633424</v>
      </c>
      <c r="Q39" s="40" t="s">
        <v>63</v>
      </c>
      <c r="R39" s="174"/>
      <c r="S39" s="174" t="e">
        <f>#REF!+#REF!+#REF!-C39</f>
        <v>#REF!</v>
      </c>
      <c r="T39" s="174" t="e">
        <f>#REF!+#REF!+#REF!+#REF!-D39</f>
        <v>#REF!</v>
      </c>
      <c r="U39" s="174">
        <f t="shared" si="0"/>
        <v>747</v>
      </c>
      <c r="V39" s="174">
        <f t="shared" si="1"/>
        <v>0</v>
      </c>
    </row>
    <row r="40" spans="1:22" ht="21" customHeight="1">
      <c r="A40" s="233">
        <v>46</v>
      </c>
      <c r="B40" s="190" t="s">
        <v>108</v>
      </c>
      <c r="C40" s="82">
        <v>47944</v>
      </c>
      <c r="D40" s="82">
        <v>972071627</v>
      </c>
      <c r="E40" s="82">
        <v>605</v>
      </c>
      <c r="F40" s="82">
        <v>506</v>
      </c>
      <c r="G40" s="82">
        <v>4994362</v>
      </c>
      <c r="H40" s="82">
        <v>0</v>
      </c>
      <c r="I40" s="82">
        <v>0</v>
      </c>
      <c r="J40" s="82">
        <v>48459</v>
      </c>
      <c r="K40" s="82">
        <v>977065989</v>
      </c>
      <c r="L40" s="82">
        <v>724714441</v>
      </c>
      <c r="M40" s="82">
        <v>236429402</v>
      </c>
      <c r="N40" s="82">
        <v>15922146</v>
      </c>
      <c r="O40" s="82">
        <v>1858</v>
      </c>
      <c r="P40" s="82">
        <v>96777674</v>
      </c>
      <c r="Q40" s="234" t="s">
        <v>63</v>
      </c>
      <c r="R40" s="235"/>
      <c r="S40" s="235" t="e">
        <f>#REF!+#REF!+#REF!-C40</f>
        <v>#REF!</v>
      </c>
      <c r="T40" s="235" t="e">
        <f>#REF!+#REF!+#REF!+#REF!-D40</f>
        <v>#REF!</v>
      </c>
      <c r="U40" s="235">
        <f t="shared" si="0"/>
        <v>596</v>
      </c>
      <c r="V40" s="235">
        <f t="shared" si="1"/>
        <v>0</v>
      </c>
    </row>
    <row r="41" spans="1:22" ht="21" customHeight="1">
      <c r="A41" s="188"/>
      <c r="B41" s="225" t="s">
        <v>64</v>
      </c>
      <c r="C41" s="236">
        <v>522542</v>
      </c>
      <c r="D41" s="236">
        <v>11039021229</v>
      </c>
      <c r="E41" s="236">
        <v>6972</v>
      </c>
      <c r="F41" s="236">
        <v>8726</v>
      </c>
      <c r="G41" s="236">
        <v>80104062</v>
      </c>
      <c r="H41" s="236">
        <v>0</v>
      </c>
      <c r="I41" s="236">
        <v>0</v>
      </c>
      <c r="J41" s="236">
        <v>531288</v>
      </c>
      <c r="K41" s="236">
        <v>11119125291</v>
      </c>
      <c r="L41" s="236">
        <v>8260102183</v>
      </c>
      <c r="M41" s="236">
        <v>2638817695</v>
      </c>
      <c r="N41" s="236">
        <v>220205413</v>
      </c>
      <c r="O41" s="236">
        <v>21767</v>
      </c>
      <c r="P41" s="236">
        <v>1037847697</v>
      </c>
      <c r="Q41" s="40" t="s">
        <v>141</v>
      </c>
      <c r="S41" s="177" t="e">
        <f>#REF!+#REF!+#REF!-C41</f>
        <v>#REF!</v>
      </c>
      <c r="T41" s="177" t="e">
        <f>#REF!+#REF!+#REF!+#REF!-D41</f>
        <v>#REF!</v>
      </c>
      <c r="U41" s="177">
        <f t="shared" si="0"/>
        <v>6952</v>
      </c>
      <c r="V41" s="177">
        <f t="shared" si="1"/>
        <v>0</v>
      </c>
    </row>
    <row r="42" spans="1:22" ht="21" customHeight="1">
      <c r="A42" s="188"/>
      <c r="B42" s="225" t="s">
        <v>65</v>
      </c>
      <c r="C42" s="221">
        <v>2619943</v>
      </c>
      <c r="D42" s="222">
        <v>52139308682</v>
      </c>
      <c r="E42" s="221">
        <v>31249</v>
      </c>
      <c r="F42" s="221">
        <v>40178</v>
      </c>
      <c r="G42" s="221">
        <v>375354686</v>
      </c>
      <c r="H42" s="221">
        <v>0</v>
      </c>
      <c r="I42" s="221">
        <v>0</v>
      </c>
      <c r="J42" s="221">
        <v>2660158</v>
      </c>
      <c r="K42" s="221">
        <v>52514663368</v>
      </c>
      <c r="L42" s="221">
        <v>39139103610</v>
      </c>
      <c r="M42" s="221">
        <v>12415859049</v>
      </c>
      <c r="N42" s="221">
        <v>959700709</v>
      </c>
      <c r="O42" s="221">
        <v>109866</v>
      </c>
      <c r="P42" s="221">
        <v>4788021444</v>
      </c>
      <c r="Q42" s="40" t="s">
        <v>142</v>
      </c>
      <c r="S42" s="177" t="e">
        <f>#REF!+#REF!+#REF!-C42</f>
        <v>#REF!</v>
      </c>
      <c r="T42" s="177" t="e">
        <f>#REF!+#REF!+#REF!+#REF!-D42</f>
        <v>#REF!</v>
      </c>
      <c r="U42" s="177">
        <f t="shared" si="0"/>
        <v>31212</v>
      </c>
      <c r="V42" s="177">
        <f t="shared" si="1"/>
        <v>0</v>
      </c>
    </row>
    <row r="43" spans="1:22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16"/>
      <c r="S43" s="177" t="e">
        <f>#REF!+#REF!+#REF!-C43</f>
        <v>#REF!</v>
      </c>
      <c r="T43" s="177" t="e">
        <f>#REF!+#REF!+#REF!+#REF!-D43</f>
        <v>#REF!</v>
      </c>
      <c r="U43" s="177">
        <f t="shared" si="0"/>
        <v>0</v>
      </c>
      <c r="V43" s="177">
        <f t="shared" si="1"/>
        <v>0</v>
      </c>
    </row>
    <row r="44" spans="1:22" ht="21" customHeight="1">
      <c r="A44" s="218">
        <v>301</v>
      </c>
      <c r="B44" s="225" t="s">
        <v>66</v>
      </c>
      <c r="C44" s="81">
        <v>3549</v>
      </c>
      <c r="D44" s="81">
        <v>106708524</v>
      </c>
      <c r="E44" s="81">
        <v>68</v>
      </c>
      <c r="F44" s="81">
        <v>36</v>
      </c>
      <c r="G44" s="81">
        <v>300283</v>
      </c>
      <c r="H44" s="81">
        <v>0</v>
      </c>
      <c r="I44" s="81">
        <v>0</v>
      </c>
      <c r="J44" s="81">
        <v>3585</v>
      </c>
      <c r="K44" s="81">
        <v>107008807</v>
      </c>
      <c r="L44" s="81">
        <v>75194760</v>
      </c>
      <c r="M44" s="81">
        <v>30613722</v>
      </c>
      <c r="N44" s="81">
        <v>1200325</v>
      </c>
      <c r="O44" s="81">
        <v>104</v>
      </c>
      <c r="P44" s="81">
        <v>8813157</v>
      </c>
      <c r="Q44" s="40" t="s">
        <v>67</v>
      </c>
      <c r="S44" s="177" t="e">
        <f>#REF!+#REF!+#REF!-C44</f>
        <v>#REF!</v>
      </c>
      <c r="T44" s="177" t="e">
        <f>#REF!+#REF!+#REF!+#REF!-D44</f>
        <v>#REF!</v>
      </c>
      <c r="U44" s="177">
        <f t="shared" si="0"/>
        <v>68</v>
      </c>
      <c r="V44" s="177">
        <f t="shared" si="1"/>
        <v>0</v>
      </c>
    </row>
    <row r="45" spans="1:22" ht="21" customHeight="1">
      <c r="A45" s="218">
        <v>302</v>
      </c>
      <c r="B45" s="225" t="s">
        <v>68</v>
      </c>
      <c r="C45" s="81">
        <v>3764</v>
      </c>
      <c r="D45" s="81">
        <v>78888998</v>
      </c>
      <c r="E45" s="81">
        <v>39</v>
      </c>
      <c r="F45" s="81">
        <v>93</v>
      </c>
      <c r="G45" s="81">
        <v>655606</v>
      </c>
      <c r="H45" s="81">
        <v>0</v>
      </c>
      <c r="I45" s="81">
        <v>0</v>
      </c>
      <c r="J45" s="81">
        <v>3857</v>
      </c>
      <c r="K45" s="81">
        <v>79544604</v>
      </c>
      <c r="L45" s="81">
        <v>57168192</v>
      </c>
      <c r="M45" s="81">
        <v>21765167</v>
      </c>
      <c r="N45" s="81">
        <v>611245</v>
      </c>
      <c r="O45" s="81">
        <v>75</v>
      </c>
      <c r="P45" s="81">
        <v>7663370</v>
      </c>
      <c r="Q45" s="40" t="s">
        <v>1</v>
      </c>
      <c r="S45" s="177" t="e">
        <f>#REF!+#REF!+#REF!-C45</f>
        <v>#REF!</v>
      </c>
      <c r="T45" s="177" t="e">
        <f>#REF!+#REF!+#REF!+#REF!-D45</f>
        <v>#REF!</v>
      </c>
      <c r="U45" s="177">
        <f t="shared" si="0"/>
        <v>39</v>
      </c>
      <c r="V45" s="177">
        <f t="shared" si="1"/>
        <v>0</v>
      </c>
    </row>
    <row r="46" spans="1:22" ht="21" customHeight="1">
      <c r="A46" s="218">
        <v>303</v>
      </c>
      <c r="B46" s="225" t="s">
        <v>69</v>
      </c>
      <c r="C46" s="81">
        <v>97619</v>
      </c>
      <c r="D46" s="81">
        <v>2003528952</v>
      </c>
      <c r="E46" s="81">
        <v>1129</v>
      </c>
      <c r="F46" s="81">
        <v>1947</v>
      </c>
      <c r="G46" s="81">
        <v>17240268</v>
      </c>
      <c r="H46" s="81">
        <v>0</v>
      </c>
      <c r="I46" s="81">
        <v>0</v>
      </c>
      <c r="J46" s="81">
        <v>99566</v>
      </c>
      <c r="K46" s="81">
        <v>2020769220</v>
      </c>
      <c r="L46" s="81">
        <v>1484834832</v>
      </c>
      <c r="M46" s="81">
        <v>510585805</v>
      </c>
      <c r="N46" s="81">
        <v>25348583</v>
      </c>
      <c r="O46" s="81">
        <v>3614</v>
      </c>
      <c r="P46" s="81">
        <v>185608017</v>
      </c>
      <c r="Q46" s="40" t="s">
        <v>70</v>
      </c>
      <c r="S46" s="177" t="e">
        <f>#REF!+#REF!+#REF!-C46</f>
        <v>#REF!</v>
      </c>
      <c r="T46" s="177" t="e">
        <f>#REF!+#REF!+#REF!+#REF!-D46</f>
        <v>#REF!</v>
      </c>
      <c r="U46" s="177">
        <f t="shared" si="0"/>
        <v>1129</v>
      </c>
      <c r="V46" s="177">
        <f t="shared" si="1"/>
        <v>0</v>
      </c>
    </row>
    <row r="47" spans="1:22" ht="21" customHeight="1">
      <c r="A47" s="188"/>
      <c r="B47" s="225" t="s">
        <v>71</v>
      </c>
      <c r="C47" s="221">
        <v>104932</v>
      </c>
      <c r="D47" s="221">
        <v>2189126474</v>
      </c>
      <c r="E47" s="221">
        <v>1236</v>
      </c>
      <c r="F47" s="221">
        <v>2076</v>
      </c>
      <c r="G47" s="221">
        <v>18196157</v>
      </c>
      <c r="H47" s="221">
        <v>0</v>
      </c>
      <c r="I47" s="221">
        <v>0</v>
      </c>
      <c r="J47" s="221">
        <v>107008</v>
      </c>
      <c r="K47" s="221">
        <v>2207322631</v>
      </c>
      <c r="L47" s="221">
        <v>1617197784</v>
      </c>
      <c r="M47" s="221">
        <v>562964694</v>
      </c>
      <c r="N47" s="221">
        <v>27160153</v>
      </c>
      <c r="O47" s="221">
        <v>3793</v>
      </c>
      <c r="P47" s="221">
        <v>202084544</v>
      </c>
      <c r="Q47" s="40" t="s">
        <v>143</v>
      </c>
      <c r="S47" s="177" t="e">
        <f>#REF!+#REF!+#REF!-C47</f>
        <v>#REF!</v>
      </c>
      <c r="T47" s="177" t="e">
        <f>#REF!+#REF!+#REF!+#REF!-D47</f>
        <v>#REF!</v>
      </c>
      <c r="U47" s="177">
        <f t="shared" si="0"/>
        <v>1236</v>
      </c>
      <c r="V47" s="177">
        <f t="shared" si="1"/>
        <v>0</v>
      </c>
    </row>
    <row r="48" spans="1:22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16"/>
      <c r="S48" s="177" t="e">
        <f>#REF!+#REF!+#REF!-C48</f>
        <v>#REF!</v>
      </c>
      <c r="T48" s="177" t="e">
        <f>#REF!+#REF!+#REF!+#REF!-D48</f>
        <v>#REF!</v>
      </c>
      <c r="U48" s="177">
        <f t="shared" si="0"/>
        <v>0</v>
      </c>
      <c r="V48" s="177">
        <f t="shared" si="1"/>
        <v>0</v>
      </c>
    </row>
    <row r="49" spans="1:22" ht="21" customHeight="1">
      <c r="A49" s="237"/>
      <c r="B49" s="231" t="s">
        <v>72</v>
      </c>
      <c r="C49" s="238">
        <v>2724875</v>
      </c>
      <c r="D49" s="239">
        <v>54328435156</v>
      </c>
      <c r="E49" s="238">
        <v>32485</v>
      </c>
      <c r="F49" s="238">
        <v>42254</v>
      </c>
      <c r="G49" s="238">
        <v>393550843</v>
      </c>
      <c r="H49" s="238">
        <v>0</v>
      </c>
      <c r="I49" s="238">
        <v>0</v>
      </c>
      <c r="J49" s="238">
        <v>2767166</v>
      </c>
      <c r="K49" s="238">
        <v>54721985999</v>
      </c>
      <c r="L49" s="238">
        <v>40756301394</v>
      </c>
      <c r="M49" s="238">
        <v>12978823743</v>
      </c>
      <c r="N49" s="238">
        <v>986860862</v>
      </c>
      <c r="O49" s="238">
        <v>113659</v>
      </c>
      <c r="P49" s="238">
        <v>4990105988</v>
      </c>
      <c r="Q49" s="220" t="s">
        <v>144</v>
      </c>
      <c r="S49" s="177" t="e">
        <f>#REF!+#REF!+#REF!-C49</f>
        <v>#REF!</v>
      </c>
      <c r="T49" s="177" t="e">
        <f>#REF!+#REF!+#REF!+#REF!-D49</f>
        <v>#REF!</v>
      </c>
      <c r="U49" s="177">
        <f t="shared" si="0"/>
        <v>32448</v>
      </c>
      <c r="V49" s="177">
        <f t="shared" si="1"/>
        <v>0</v>
      </c>
    </row>
    <row r="50" spans="1:2" ht="15.75" customHeight="1">
      <c r="A50" s="174"/>
      <c r="B50" s="174"/>
    </row>
  </sheetData>
  <sheetProtection/>
  <mergeCells count="6">
    <mergeCell ref="C4:D4"/>
    <mergeCell ref="F4:G4"/>
    <mergeCell ref="H4:I4"/>
    <mergeCell ref="C3:D3"/>
    <mergeCell ref="E3:I3"/>
    <mergeCell ref="O3:P3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0" r:id="rId1"/>
  <colBreaks count="2" manualBreakCount="2">
    <brk id="11" max="52" man="1"/>
    <brk id="16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C50"/>
  <sheetViews>
    <sheetView showGridLines="0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N16" sqref="N16"/>
    </sheetView>
  </sheetViews>
  <sheetFormatPr defaultColWidth="10.75390625" defaultRowHeight="15.75" customHeight="1"/>
  <cols>
    <col min="1" max="1" width="4.625" style="177" customWidth="1"/>
    <col min="2" max="2" width="10.50390625" style="177" customWidth="1"/>
    <col min="3" max="4" width="9.625" style="177" customWidth="1"/>
    <col min="5" max="5" width="14.625" style="177" customWidth="1"/>
    <col min="6" max="7" width="9.625" style="177" customWidth="1"/>
    <col min="8" max="8" width="14.625" style="177" customWidth="1"/>
    <col min="9" max="9" width="9.625" style="177" customWidth="1"/>
    <col min="10" max="10" width="9.50390625" style="177" customWidth="1"/>
    <col min="11" max="11" width="14.625" style="177" customWidth="1"/>
    <col min="12" max="13" width="9.625" style="177" customWidth="1"/>
    <col min="14" max="14" width="14.50390625" style="177" customWidth="1"/>
    <col min="15" max="16" width="8.75390625" style="177" customWidth="1"/>
    <col min="17" max="17" width="14.125" style="177" customWidth="1"/>
    <col min="18" max="19" width="8.375" style="177" customWidth="1"/>
    <col min="20" max="20" width="13.125" style="177" customWidth="1"/>
    <col min="21" max="22" width="6.25390625" style="177" customWidth="1"/>
    <col min="23" max="23" width="10.625" style="177" customWidth="1"/>
    <col min="24" max="24" width="4.625" style="177" hidden="1" customWidth="1"/>
    <col min="25" max="29" width="10.75390625" style="177" hidden="1" customWidth="1"/>
    <col min="30" max="16384" width="10.75390625" style="177" customWidth="1"/>
  </cols>
  <sheetData>
    <row r="1" spans="2:20" ht="21" customHeight="1">
      <c r="B1" s="178"/>
      <c r="C1" s="152" t="s">
        <v>145</v>
      </c>
      <c r="E1" s="152"/>
      <c r="F1" s="152"/>
      <c r="G1" s="152"/>
      <c r="H1" s="152"/>
      <c r="I1" s="152"/>
      <c r="J1" s="152"/>
      <c r="K1" s="152"/>
      <c r="T1" s="179"/>
    </row>
    <row r="2" spans="2:23" ht="21" customHeight="1">
      <c r="B2" s="180"/>
      <c r="G2" s="180"/>
      <c r="K2" s="153"/>
      <c r="M2" s="180"/>
      <c r="Q2" s="177" t="s">
        <v>0</v>
      </c>
      <c r="R2" s="180"/>
      <c r="W2" s="153" t="s">
        <v>93</v>
      </c>
    </row>
    <row r="3" spans="1:24" ht="21" customHeight="1">
      <c r="A3" s="181"/>
      <c r="B3" s="182"/>
      <c r="C3" s="331" t="s">
        <v>92</v>
      </c>
      <c r="D3" s="332"/>
      <c r="E3" s="332"/>
      <c r="F3" s="332"/>
      <c r="G3" s="332"/>
      <c r="H3" s="332"/>
      <c r="I3" s="332"/>
      <c r="J3" s="332"/>
      <c r="K3" s="333"/>
      <c r="L3" s="334" t="s">
        <v>94</v>
      </c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6"/>
      <c r="X3" s="9"/>
    </row>
    <row r="4" spans="1:24" ht="21" customHeight="1">
      <c r="A4" s="188"/>
      <c r="B4" s="189"/>
      <c r="C4" s="338" t="s">
        <v>78</v>
      </c>
      <c r="D4" s="338"/>
      <c r="E4" s="340"/>
      <c r="F4" s="337" t="s">
        <v>79</v>
      </c>
      <c r="G4" s="338"/>
      <c r="H4" s="339"/>
      <c r="I4" s="349" t="s">
        <v>82</v>
      </c>
      <c r="J4" s="350"/>
      <c r="K4" s="351"/>
      <c r="L4" s="349" t="s">
        <v>83</v>
      </c>
      <c r="M4" s="350"/>
      <c r="N4" s="351"/>
      <c r="O4" s="287" t="s">
        <v>88</v>
      </c>
      <c r="P4" s="287"/>
      <c r="Q4" s="288"/>
      <c r="R4" s="310" t="s">
        <v>148</v>
      </c>
      <c r="S4" s="345"/>
      <c r="T4" s="346"/>
      <c r="U4" s="337" t="s">
        <v>84</v>
      </c>
      <c r="V4" s="338"/>
      <c r="W4" s="339"/>
      <c r="X4" s="22"/>
    </row>
    <row r="5" spans="1:24" ht="21" customHeight="1">
      <c r="A5" s="194" t="s">
        <v>3</v>
      </c>
      <c r="B5" s="189"/>
      <c r="C5" s="195"/>
      <c r="D5" s="181"/>
      <c r="E5" s="181"/>
      <c r="F5" s="181"/>
      <c r="G5" s="181"/>
      <c r="H5" s="196"/>
      <c r="I5" s="197"/>
      <c r="J5" s="181"/>
      <c r="K5" s="196"/>
      <c r="L5" s="197"/>
      <c r="M5" s="181"/>
      <c r="N5" s="196"/>
      <c r="O5" s="246"/>
      <c r="P5" s="30"/>
      <c r="Q5" s="31"/>
      <c r="R5" s="32"/>
      <c r="S5" s="247" t="s">
        <v>139</v>
      </c>
      <c r="T5" s="32"/>
      <c r="U5" s="181"/>
      <c r="V5" s="181"/>
      <c r="W5" s="196"/>
      <c r="X5" s="22"/>
    </row>
    <row r="6" spans="1:24" ht="21" customHeight="1">
      <c r="A6" s="194" t="s">
        <v>4</v>
      </c>
      <c r="B6" s="201" t="s">
        <v>5</v>
      </c>
      <c r="C6" s="202" t="s">
        <v>6</v>
      </c>
      <c r="D6" s="203" t="s">
        <v>7</v>
      </c>
      <c r="E6" s="203" t="s">
        <v>86</v>
      </c>
      <c r="F6" s="203" t="s">
        <v>6</v>
      </c>
      <c r="G6" s="203" t="s">
        <v>7</v>
      </c>
      <c r="H6" s="204" t="s">
        <v>86</v>
      </c>
      <c r="I6" s="205" t="s">
        <v>6</v>
      </c>
      <c r="J6" s="203" t="s">
        <v>7</v>
      </c>
      <c r="K6" s="204" t="s">
        <v>86</v>
      </c>
      <c r="L6" s="250" t="s">
        <v>6</v>
      </c>
      <c r="M6" s="191" t="s">
        <v>7</v>
      </c>
      <c r="N6" s="251" t="s">
        <v>86</v>
      </c>
      <c r="O6" s="219" t="s">
        <v>6</v>
      </c>
      <c r="P6" s="52" t="s">
        <v>85</v>
      </c>
      <c r="Q6" s="52" t="s">
        <v>86</v>
      </c>
      <c r="R6" s="52" t="s">
        <v>87</v>
      </c>
      <c r="S6" s="52" t="s">
        <v>107</v>
      </c>
      <c r="T6" s="52" t="s">
        <v>86</v>
      </c>
      <c r="U6" s="191" t="s">
        <v>6</v>
      </c>
      <c r="V6" s="191" t="s">
        <v>7</v>
      </c>
      <c r="W6" s="252" t="s">
        <v>86</v>
      </c>
      <c r="X6" s="63"/>
    </row>
    <row r="7" spans="1:29" ht="21" customHeight="1">
      <c r="A7" s="216">
        <v>1</v>
      </c>
      <c r="B7" s="217" t="s">
        <v>9</v>
      </c>
      <c r="C7" s="80">
        <v>3288</v>
      </c>
      <c r="D7" s="80">
        <v>46922</v>
      </c>
      <c r="E7" s="80">
        <v>2011661480</v>
      </c>
      <c r="F7" s="80">
        <v>154262</v>
      </c>
      <c r="G7" s="80">
        <v>237608</v>
      </c>
      <c r="H7" s="80">
        <v>1977901472</v>
      </c>
      <c r="I7" s="80">
        <v>31200</v>
      </c>
      <c r="J7" s="80">
        <v>53173</v>
      </c>
      <c r="K7" s="80">
        <v>376594818</v>
      </c>
      <c r="L7" s="86">
        <v>188750</v>
      </c>
      <c r="M7" s="86">
        <v>337703</v>
      </c>
      <c r="N7" s="86">
        <v>4366157770</v>
      </c>
      <c r="O7" s="255">
        <v>97776</v>
      </c>
      <c r="P7" s="80">
        <v>115248</v>
      </c>
      <c r="Q7" s="80">
        <v>1098122157</v>
      </c>
      <c r="R7" s="80">
        <v>3200</v>
      </c>
      <c r="S7" s="80">
        <v>122010</v>
      </c>
      <c r="T7" s="80">
        <v>81785852</v>
      </c>
      <c r="U7" s="80">
        <v>214</v>
      </c>
      <c r="V7" s="80">
        <v>1642</v>
      </c>
      <c r="W7" s="80">
        <v>17325090</v>
      </c>
      <c r="X7" s="40" t="s">
        <v>73</v>
      </c>
      <c r="Z7" s="177" t="e">
        <f>L7+U7+O7-#REF!</f>
        <v>#REF!</v>
      </c>
      <c r="AA7" s="177" t="e">
        <f>N7+W7+Q7+T7-#REF!</f>
        <v>#REF!</v>
      </c>
      <c r="AB7" s="177" t="e">
        <f>#REF!+#REF!+#REF!+#REF!-#REF!</f>
        <v>#REF!</v>
      </c>
      <c r="AC7" s="177" t="e">
        <f>#REF!+#REF!+#REF!-#REF!</f>
        <v>#REF!</v>
      </c>
    </row>
    <row r="8" spans="1:29" ht="21" customHeight="1">
      <c r="A8" s="218">
        <v>2</v>
      </c>
      <c r="B8" s="202" t="s">
        <v>10</v>
      </c>
      <c r="C8" s="81">
        <v>1213</v>
      </c>
      <c r="D8" s="81">
        <v>17387</v>
      </c>
      <c r="E8" s="81">
        <v>713439745</v>
      </c>
      <c r="F8" s="81">
        <v>43329</v>
      </c>
      <c r="G8" s="81">
        <v>66450</v>
      </c>
      <c r="H8" s="81">
        <v>538706326</v>
      </c>
      <c r="I8" s="81">
        <v>7916</v>
      </c>
      <c r="J8" s="81">
        <v>14705</v>
      </c>
      <c r="K8" s="81">
        <v>114289365</v>
      </c>
      <c r="L8" s="86">
        <v>52458</v>
      </c>
      <c r="M8" s="86">
        <v>98542</v>
      </c>
      <c r="N8" s="86">
        <v>1366435436</v>
      </c>
      <c r="O8" s="108">
        <v>32245</v>
      </c>
      <c r="P8" s="81">
        <v>38986</v>
      </c>
      <c r="Q8" s="81">
        <v>413719750</v>
      </c>
      <c r="R8" s="81">
        <v>1168</v>
      </c>
      <c r="S8" s="81">
        <v>45222</v>
      </c>
      <c r="T8" s="81">
        <v>30252006</v>
      </c>
      <c r="U8" s="81">
        <v>49</v>
      </c>
      <c r="V8" s="81">
        <v>162</v>
      </c>
      <c r="W8" s="81">
        <v>1888790</v>
      </c>
      <c r="X8" s="40" t="s">
        <v>11</v>
      </c>
      <c r="Z8" s="177" t="e">
        <f>L8+U8+O8-#REF!</f>
        <v>#REF!</v>
      </c>
      <c r="AA8" s="177" t="e">
        <f>N8+W8+Q8+T8-#REF!</f>
        <v>#REF!</v>
      </c>
      <c r="AB8" s="177" t="e">
        <f>#REF!+#REF!+#REF!+#REF!-#REF!</f>
        <v>#REF!</v>
      </c>
      <c r="AC8" s="177" t="e">
        <f>#REF!+#REF!+#REF!-#REF!</f>
        <v>#REF!</v>
      </c>
    </row>
    <row r="9" spans="1:29" ht="21" customHeight="1">
      <c r="A9" s="218">
        <v>3</v>
      </c>
      <c r="B9" s="202" t="s">
        <v>12</v>
      </c>
      <c r="C9" s="81">
        <v>1968</v>
      </c>
      <c r="D9" s="81">
        <v>26056</v>
      </c>
      <c r="E9" s="81">
        <v>1160577332</v>
      </c>
      <c r="F9" s="81">
        <v>83732</v>
      </c>
      <c r="G9" s="81">
        <v>126803</v>
      </c>
      <c r="H9" s="81">
        <v>975554397</v>
      </c>
      <c r="I9" s="81">
        <v>14434</v>
      </c>
      <c r="J9" s="81">
        <v>25259</v>
      </c>
      <c r="K9" s="81">
        <v>166770030</v>
      </c>
      <c r="L9" s="86">
        <v>100134</v>
      </c>
      <c r="M9" s="86">
        <v>178118</v>
      </c>
      <c r="N9" s="86">
        <v>2302901759</v>
      </c>
      <c r="O9" s="108">
        <v>59466</v>
      </c>
      <c r="P9" s="81">
        <v>70138</v>
      </c>
      <c r="Q9" s="81">
        <v>668838790</v>
      </c>
      <c r="R9" s="81">
        <v>1887</v>
      </c>
      <c r="S9" s="81">
        <v>65484</v>
      </c>
      <c r="T9" s="81">
        <v>44782775</v>
      </c>
      <c r="U9" s="81">
        <v>110</v>
      </c>
      <c r="V9" s="81">
        <v>755</v>
      </c>
      <c r="W9" s="81">
        <v>9249850</v>
      </c>
      <c r="X9" s="40" t="s">
        <v>13</v>
      </c>
      <c r="Z9" s="177" t="e">
        <f>L9+U9+O9-#REF!</f>
        <v>#REF!</v>
      </c>
      <c r="AA9" s="177" t="e">
        <f>N9+W9+Q9+T9-#REF!</f>
        <v>#REF!</v>
      </c>
      <c r="AB9" s="177" t="e">
        <f>#REF!+#REF!+#REF!+#REF!-#REF!</f>
        <v>#REF!</v>
      </c>
      <c r="AC9" s="177" t="e">
        <f>#REF!+#REF!+#REF!-#REF!</f>
        <v>#REF!</v>
      </c>
    </row>
    <row r="10" spans="1:29" ht="21" customHeight="1">
      <c r="A10" s="218">
        <v>4</v>
      </c>
      <c r="B10" s="202" t="s">
        <v>14</v>
      </c>
      <c r="C10" s="81">
        <v>1639</v>
      </c>
      <c r="D10" s="81">
        <v>21944</v>
      </c>
      <c r="E10" s="81">
        <v>941471190</v>
      </c>
      <c r="F10" s="81">
        <v>71837</v>
      </c>
      <c r="G10" s="81">
        <v>113229</v>
      </c>
      <c r="H10" s="81">
        <v>1027455714</v>
      </c>
      <c r="I10" s="81">
        <v>10298</v>
      </c>
      <c r="J10" s="81">
        <v>20251</v>
      </c>
      <c r="K10" s="81">
        <v>137290420</v>
      </c>
      <c r="L10" s="86">
        <v>83774</v>
      </c>
      <c r="M10" s="86">
        <v>155424</v>
      </c>
      <c r="N10" s="86">
        <v>2106217324</v>
      </c>
      <c r="O10" s="108">
        <v>39085</v>
      </c>
      <c r="P10" s="81">
        <v>45568</v>
      </c>
      <c r="Q10" s="81">
        <v>468170800</v>
      </c>
      <c r="R10" s="81">
        <v>1567</v>
      </c>
      <c r="S10" s="81">
        <v>53805</v>
      </c>
      <c r="T10" s="81">
        <v>36887204</v>
      </c>
      <c r="U10" s="81">
        <v>46</v>
      </c>
      <c r="V10" s="81">
        <v>220</v>
      </c>
      <c r="W10" s="81">
        <v>2834700</v>
      </c>
      <c r="X10" s="40" t="s">
        <v>15</v>
      </c>
      <c r="Z10" s="177" t="e">
        <f>L10+U10+O10-#REF!</f>
        <v>#REF!</v>
      </c>
      <c r="AA10" s="177" t="e">
        <f>N10+W10+Q10+T10-#REF!</f>
        <v>#REF!</v>
      </c>
      <c r="AB10" s="177" t="e">
        <f>#REF!+#REF!+#REF!+#REF!-#REF!</f>
        <v>#REF!</v>
      </c>
      <c r="AC10" s="177" t="e">
        <f>#REF!+#REF!+#REF!-#REF!</f>
        <v>#REF!</v>
      </c>
    </row>
    <row r="11" spans="1:29" ht="21" customHeight="1">
      <c r="A11" s="218">
        <v>5</v>
      </c>
      <c r="B11" s="202" t="s">
        <v>16</v>
      </c>
      <c r="C11" s="81">
        <v>518</v>
      </c>
      <c r="D11" s="81">
        <v>6940</v>
      </c>
      <c r="E11" s="81">
        <v>304982940</v>
      </c>
      <c r="F11" s="81">
        <v>17252</v>
      </c>
      <c r="G11" s="81">
        <v>24981</v>
      </c>
      <c r="H11" s="81">
        <v>204655100</v>
      </c>
      <c r="I11" s="82">
        <v>3563</v>
      </c>
      <c r="J11" s="82">
        <v>5906</v>
      </c>
      <c r="K11" s="82">
        <v>37935210</v>
      </c>
      <c r="L11" s="88">
        <v>21333</v>
      </c>
      <c r="M11" s="88">
        <v>37827</v>
      </c>
      <c r="N11" s="88">
        <v>547573250</v>
      </c>
      <c r="O11" s="108">
        <v>12843</v>
      </c>
      <c r="P11" s="81">
        <v>15377</v>
      </c>
      <c r="Q11" s="81">
        <v>156854550</v>
      </c>
      <c r="R11" s="81">
        <v>485</v>
      </c>
      <c r="S11" s="81">
        <v>17535</v>
      </c>
      <c r="T11" s="81">
        <v>11788271</v>
      </c>
      <c r="U11" s="81">
        <v>2</v>
      </c>
      <c r="V11" s="81">
        <v>12</v>
      </c>
      <c r="W11" s="81">
        <v>161100</v>
      </c>
      <c r="X11" s="220" t="s">
        <v>17</v>
      </c>
      <c r="Z11" s="177" t="e">
        <f>L11+U11+O11-#REF!</f>
        <v>#REF!</v>
      </c>
      <c r="AA11" s="177" t="e">
        <f>N11+W11+Q11+T11-#REF!</f>
        <v>#REF!</v>
      </c>
      <c r="AB11" s="177" t="e">
        <f>#REF!+#REF!+#REF!+#REF!-#REF!</f>
        <v>#REF!</v>
      </c>
      <c r="AC11" s="177" t="e">
        <f>#REF!+#REF!+#REF!-#REF!</f>
        <v>#REF!</v>
      </c>
    </row>
    <row r="12" spans="1:29" ht="21" customHeight="1">
      <c r="A12" s="216">
        <v>6</v>
      </c>
      <c r="B12" s="217" t="s">
        <v>18</v>
      </c>
      <c r="C12" s="80">
        <v>513</v>
      </c>
      <c r="D12" s="80">
        <v>6401</v>
      </c>
      <c r="E12" s="80">
        <v>290560250</v>
      </c>
      <c r="F12" s="80">
        <v>23952</v>
      </c>
      <c r="G12" s="80">
        <v>33034</v>
      </c>
      <c r="H12" s="80">
        <v>294136700</v>
      </c>
      <c r="I12" s="80">
        <v>4604</v>
      </c>
      <c r="J12" s="80">
        <v>8006</v>
      </c>
      <c r="K12" s="80">
        <v>55451930</v>
      </c>
      <c r="L12" s="90">
        <v>29069</v>
      </c>
      <c r="M12" s="90">
        <v>47441</v>
      </c>
      <c r="N12" s="91">
        <v>640148880</v>
      </c>
      <c r="O12" s="80">
        <v>13438</v>
      </c>
      <c r="P12" s="80">
        <v>15264</v>
      </c>
      <c r="Q12" s="80">
        <v>154244400</v>
      </c>
      <c r="R12" s="80">
        <v>478</v>
      </c>
      <c r="S12" s="80">
        <v>16080</v>
      </c>
      <c r="T12" s="80">
        <v>10867085</v>
      </c>
      <c r="U12" s="80">
        <v>26</v>
      </c>
      <c r="V12" s="80">
        <v>118</v>
      </c>
      <c r="W12" s="80">
        <v>1722860</v>
      </c>
      <c r="X12" s="40" t="s">
        <v>19</v>
      </c>
      <c r="Z12" s="177" t="e">
        <f>L12+U12+O12-#REF!</f>
        <v>#REF!</v>
      </c>
      <c r="AA12" s="177" t="e">
        <f>N12+W12+Q12+T12-#REF!</f>
        <v>#REF!</v>
      </c>
      <c r="AB12" s="177" t="e">
        <f>#REF!+#REF!+#REF!+#REF!-#REF!</f>
        <v>#REF!</v>
      </c>
      <c r="AC12" s="177" t="e">
        <f>#REF!+#REF!+#REF!-#REF!</f>
        <v>#REF!</v>
      </c>
    </row>
    <row r="13" spans="1:29" ht="21" customHeight="1">
      <c r="A13" s="218">
        <v>7</v>
      </c>
      <c r="B13" s="202" t="s">
        <v>20</v>
      </c>
      <c r="C13" s="81">
        <v>516</v>
      </c>
      <c r="D13" s="81">
        <v>7411</v>
      </c>
      <c r="E13" s="81">
        <v>307237700</v>
      </c>
      <c r="F13" s="81">
        <v>22215</v>
      </c>
      <c r="G13" s="81">
        <v>34757</v>
      </c>
      <c r="H13" s="81">
        <v>256466590</v>
      </c>
      <c r="I13" s="81">
        <v>3660</v>
      </c>
      <c r="J13" s="81">
        <v>6471</v>
      </c>
      <c r="K13" s="81">
        <v>44632920</v>
      </c>
      <c r="L13" s="92">
        <v>26391</v>
      </c>
      <c r="M13" s="92">
        <v>48639</v>
      </c>
      <c r="N13" s="93">
        <v>608337210</v>
      </c>
      <c r="O13" s="81">
        <v>16751</v>
      </c>
      <c r="P13" s="81">
        <v>19630</v>
      </c>
      <c r="Q13" s="81">
        <v>190208440</v>
      </c>
      <c r="R13" s="81">
        <v>501</v>
      </c>
      <c r="S13" s="81">
        <v>19642</v>
      </c>
      <c r="T13" s="81">
        <v>12903498</v>
      </c>
      <c r="U13" s="81">
        <v>30</v>
      </c>
      <c r="V13" s="81">
        <v>106</v>
      </c>
      <c r="W13" s="81">
        <v>1118980</v>
      </c>
      <c r="X13" s="40" t="s">
        <v>21</v>
      </c>
      <c r="Z13" s="177" t="e">
        <f>L13+U13+O13-#REF!</f>
        <v>#REF!</v>
      </c>
      <c r="AA13" s="177" t="e">
        <f>N13+W13+Q13+T13-#REF!</f>
        <v>#REF!</v>
      </c>
      <c r="AB13" s="177" t="e">
        <f>#REF!+#REF!+#REF!+#REF!-#REF!</f>
        <v>#REF!</v>
      </c>
      <c r="AC13" s="177" t="e">
        <f>#REF!+#REF!+#REF!-#REF!</f>
        <v>#REF!</v>
      </c>
    </row>
    <row r="14" spans="1:29" ht="21" customHeight="1">
      <c r="A14" s="218">
        <v>8</v>
      </c>
      <c r="B14" s="202" t="s">
        <v>22</v>
      </c>
      <c r="C14" s="81">
        <v>401</v>
      </c>
      <c r="D14" s="81">
        <v>6032</v>
      </c>
      <c r="E14" s="81">
        <v>213732150</v>
      </c>
      <c r="F14" s="81">
        <v>16140</v>
      </c>
      <c r="G14" s="81">
        <v>22050</v>
      </c>
      <c r="H14" s="81">
        <v>184905730</v>
      </c>
      <c r="I14" s="81">
        <v>3022</v>
      </c>
      <c r="J14" s="81">
        <v>5209</v>
      </c>
      <c r="K14" s="81">
        <v>40405190</v>
      </c>
      <c r="L14" s="92">
        <v>19563</v>
      </c>
      <c r="M14" s="92">
        <v>33291</v>
      </c>
      <c r="N14" s="93">
        <v>439043070</v>
      </c>
      <c r="O14" s="81">
        <v>9637</v>
      </c>
      <c r="P14" s="81">
        <v>11150</v>
      </c>
      <c r="Q14" s="81">
        <v>105769480</v>
      </c>
      <c r="R14" s="81">
        <v>374</v>
      </c>
      <c r="S14" s="81">
        <v>15440</v>
      </c>
      <c r="T14" s="81">
        <v>10350466</v>
      </c>
      <c r="U14" s="81">
        <v>15</v>
      </c>
      <c r="V14" s="81">
        <v>91</v>
      </c>
      <c r="W14" s="81">
        <v>1148230</v>
      </c>
      <c r="X14" s="40" t="s">
        <v>23</v>
      </c>
      <c r="Z14" s="177" t="e">
        <f>L14+U14+O14-#REF!</f>
        <v>#REF!</v>
      </c>
      <c r="AA14" s="177" t="e">
        <f>N14+W14+Q14+T14-#REF!</f>
        <v>#REF!</v>
      </c>
      <c r="AB14" s="177" t="e">
        <f>#REF!+#REF!+#REF!+#REF!-#REF!</f>
        <v>#REF!</v>
      </c>
      <c r="AC14" s="177" t="e">
        <f>#REF!+#REF!+#REF!-#REF!</f>
        <v>#REF!</v>
      </c>
    </row>
    <row r="15" spans="1:29" ht="21" customHeight="1">
      <c r="A15" s="218">
        <v>9</v>
      </c>
      <c r="B15" s="202" t="s">
        <v>24</v>
      </c>
      <c r="C15" s="81">
        <v>318</v>
      </c>
      <c r="D15" s="81">
        <v>3748</v>
      </c>
      <c r="E15" s="81">
        <v>213020050</v>
      </c>
      <c r="F15" s="81">
        <v>14696</v>
      </c>
      <c r="G15" s="81">
        <v>20914</v>
      </c>
      <c r="H15" s="81">
        <v>188312220</v>
      </c>
      <c r="I15" s="81">
        <v>2587</v>
      </c>
      <c r="J15" s="81">
        <v>4464</v>
      </c>
      <c r="K15" s="81">
        <v>30657110</v>
      </c>
      <c r="L15" s="92">
        <v>17601</v>
      </c>
      <c r="M15" s="92">
        <v>29126</v>
      </c>
      <c r="N15" s="93">
        <v>431989380</v>
      </c>
      <c r="O15" s="81">
        <v>10643</v>
      </c>
      <c r="P15" s="81">
        <v>12541</v>
      </c>
      <c r="Q15" s="81">
        <v>142475510</v>
      </c>
      <c r="R15" s="81">
        <v>301</v>
      </c>
      <c r="S15" s="81">
        <v>8868</v>
      </c>
      <c r="T15" s="81">
        <v>6011717</v>
      </c>
      <c r="U15" s="81">
        <v>9</v>
      </c>
      <c r="V15" s="81">
        <v>73</v>
      </c>
      <c r="W15" s="81">
        <v>764470</v>
      </c>
      <c r="X15" s="40" t="s">
        <v>25</v>
      </c>
      <c r="Z15" s="177" t="e">
        <f>L15+U15+O15-#REF!</f>
        <v>#REF!</v>
      </c>
      <c r="AA15" s="177" t="e">
        <f>N15+W15+Q15+T15-#REF!</f>
        <v>#REF!</v>
      </c>
      <c r="AB15" s="177" t="e">
        <f>#REF!+#REF!+#REF!+#REF!-#REF!</f>
        <v>#REF!</v>
      </c>
      <c r="AC15" s="177" t="e">
        <f>#REF!+#REF!+#REF!-#REF!</f>
        <v>#REF!</v>
      </c>
    </row>
    <row r="16" spans="1:29" ht="21" customHeight="1">
      <c r="A16" s="218">
        <v>10</v>
      </c>
      <c r="B16" s="190" t="s">
        <v>26</v>
      </c>
      <c r="C16" s="82">
        <v>806</v>
      </c>
      <c r="D16" s="82">
        <v>11093</v>
      </c>
      <c r="E16" s="82">
        <v>455092400</v>
      </c>
      <c r="F16" s="82">
        <v>37570</v>
      </c>
      <c r="G16" s="82">
        <v>54220</v>
      </c>
      <c r="H16" s="82">
        <v>590395900</v>
      </c>
      <c r="I16" s="82">
        <v>7462</v>
      </c>
      <c r="J16" s="82">
        <v>14021</v>
      </c>
      <c r="K16" s="82">
        <v>93838750</v>
      </c>
      <c r="L16" s="94">
        <v>45838</v>
      </c>
      <c r="M16" s="94">
        <v>79334</v>
      </c>
      <c r="N16" s="95">
        <v>1139327050</v>
      </c>
      <c r="O16" s="82">
        <v>21829</v>
      </c>
      <c r="P16" s="82">
        <v>25224</v>
      </c>
      <c r="Q16" s="82">
        <v>257786820</v>
      </c>
      <c r="R16" s="82">
        <v>785</v>
      </c>
      <c r="S16" s="82">
        <v>29376</v>
      </c>
      <c r="T16" s="82">
        <v>19348732</v>
      </c>
      <c r="U16" s="82">
        <v>39</v>
      </c>
      <c r="V16" s="82">
        <v>280</v>
      </c>
      <c r="W16" s="82">
        <v>2719280</v>
      </c>
      <c r="X16" s="220" t="s">
        <v>27</v>
      </c>
      <c r="Z16" s="177" t="e">
        <f>L16+U16+O16-#REF!</f>
        <v>#REF!</v>
      </c>
      <c r="AA16" s="177" t="e">
        <f>N16+W16+Q16+T16-#REF!</f>
        <v>#REF!</v>
      </c>
      <c r="AB16" s="177" t="e">
        <f>#REF!+#REF!+#REF!+#REF!-#REF!</f>
        <v>#REF!</v>
      </c>
      <c r="AC16" s="177" t="e">
        <f>#REF!+#REF!+#REF!-#REF!</f>
        <v>#REF!</v>
      </c>
    </row>
    <row r="17" spans="1:29" ht="21" customHeight="1">
      <c r="A17" s="216">
        <v>11</v>
      </c>
      <c r="B17" s="217" t="s">
        <v>28</v>
      </c>
      <c r="C17" s="81">
        <v>577</v>
      </c>
      <c r="D17" s="81">
        <v>7807</v>
      </c>
      <c r="E17" s="81">
        <v>331081610</v>
      </c>
      <c r="F17" s="81">
        <v>25356</v>
      </c>
      <c r="G17" s="81">
        <v>35735</v>
      </c>
      <c r="H17" s="81">
        <v>311165071</v>
      </c>
      <c r="I17" s="81">
        <v>4818</v>
      </c>
      <c r="J17" s="81">
        <v>8002</v>
      </c>
      <c r="K17" s="81">
        <v>60763820</v>
      </c>
      <c r="L17" s="90">
        <v>30751</v>
      </c>
      <c r="M17" s="90">
        <v>51544</v>
      </c>
      <c r="N17" s="91">
        <v>703010501</v>
      </c>
      <c r="O17" s="81">
        <v>15595</v>
      </c>
      <c r="P17" s="81">
        <v>18011</v>
      </c>
      <c r="Q17" s="81">
        <v>166533868</v>
      </c>
      <c r="R17" s="81">
        <v>547</v>
      </c>
      <c r="S17" s="81">
        <v>19843</v>
      </c>
      <c r="T17" s="81">
        <v>13389616</v>
      </c>
      <c r="U17" s="81">
        <v>27</v>
      </c>
      <c r="V17" s="81">
        <v>195</v>
      </c>
      <c r="W17" s="81">
        <v>2006270</v>
      </c>
      <c r="X17" s="40" t="s">
        <v>29</v>
      </c>
      <c r="Z17" s="177" t="e">
        <f>L17+U17+O17-#REF!</f>
        <v>#REF!</v>
      </c>
      <c r="AA17" s="177" t="e">
        <f>N17+W17+Q17+T17-#REF!</f>
        <v>#REF!</v>
      </c>
      <c r="AB17" s="177" t="e">
        <f>#REF!+#REF!+#REF!+#REF!-#REF!</f>
        <v>#REF!</v>
      </c>
      <c r="AC17" s="177" t="e">
        <f>#REF!+#REF!+#REF!-#REF!</f>
        <v>#REF!</v>
      </c>
    </row>
    <row r="18" spans="1:29" ht="21" customHeight="1">
      <c r="A18" s="218">
        <v>12</v>
      </c>
      <c r="B18" s="225" t="s">
        <v>30</v>
      </c>
      <c r="C18" s="81">
        <v>301</v>
      </c>
      <c r="D18" s="81">
        <v>4609</v>
      </c>
      <c r="E18" s="81">
        <v>185161830</v>
      </c>
      <c r="F18" s="81">
        <v>9686</v>
      </c>
      <c r="G18" s="81">
        <v>12841</v>
      </c>
      <c r="H18" s="81">
        <v>132058510</v>
      </c>
      <c r="I18" s="81">
        <v>1266</v>
      </c>
      <c r="J18" s="81">
        <v>2201</v>
      </c>
      <c r="K18" s="81">
        <v>16524680</v>
      </c>
      <c r="L18" s="92">
        <v>11253</v>
      </c>
      <c r="M18" s="92">
        <v>19651</v>
      </c>
      <c r="N18" s="93">
        <v>333745020</v>
      </c>
      <c r="O18" s="81">
        <v>5735</v>
      </c>
      <c r="P18" s="81">
        <v>6604</v>
      </c>
      <c r="Q18" s="81">
        <v>80302560</v>
      </c>
      <c r="R18" s="81">
        <v>297</v>
      </c>
      <c r="S18" s="81">
        <v>12284</v>
      </c>
      <c r="T18" s="81">
        <v>8182325</v>
      </c>
      <c r="U18" s="81">
        <v>0</v>
      </c>
      <c r="V18" s="81">
        <v>0</v>
      </c>
      <c r="W18" s="81">
        <v>0</v>
      </c>
      <c r="X18" s="40" t="s">
        <v>31</v>
      </c>
      <c r="Z18" s="177" t="e">
        <f>L18+U18+O18-#REF!</f>
        <v>#REF!</v>
      </c>
      <c r="AA18" s="177" t="e">
        <f>N18+W18+Q18+T18-#REF!</f>
        <v>#REF!</v>
      </c>
      <c r="AB18" s="177" t="e">
        <f>#REF!+#REF!+#REF!+#REF!-#REF!</f>
        <v>#REF!</v>
      </c>
      <c r="AC18" s="177" t="e">
        <f>#REF!+#REF!+#REF!-#REF!</f>
        <v>#REF!</v>
      </c>
    </row>
    <row r="19" spans="1:29" ht="21" customHeight="1">
      <c r="A19" s="218">
        <v>13</v>
      </c>
      <c r="B19" s="225" t="s">
        <v>32</v>
      </c>
      <c r="C19" s="81">
        <v>360</v>
      </c>
      <c r="D19" s="81">
        <v>4803</v>
      </c>
      <c r="E19" s="81">
        <v>214202090</v>
      </c>
      <c r="F19" s="81">
        <v>17293</v>
      </c>
      <c r="G19" s="81">
        <v>26283</v>
      </c>
      <c r="H19" s="81">
        <v>232864300</v>
      </c>
      <c r="I19" s="81">
        <v>3007</v>
      </c>
      <c r="J19" s="81">
        <v>5597</v>
      </c>
      <c r="K19" s="81">
        <v>34560600</v>
      </c>
      <c r="L19" s="92">
        <v>20660</v>
      </c>
      <c r="M19" s="92">
        <v>36683</v>
      </c>
      <c r="N19" s="93">
        <v>481626990</v>
      </c>
      <c r="O19" s="81">
        <v>12157</v>
      </c>
      <c r="P19" s="81">
        <v>14823</v>
      </c>
      <c r="Q19" s="81">
        <v>154465700</v>
      </c>
      <c r="R19" s="81">
        <v>337</v>
      </c>
      <c r="S19" s="81">
        <v>11589</v>
      </c>
      <c r="T19" s="81">
        <v>7934080</v>
      </c>
      <c r="U19" s="81">
        <v>62</v>
      </c>
      <c r="V19" s="81">
        <v>252</v>
      </c>
      <c r="W19" s="81">
        <v>2489500</v>
      </c>
      <c r="X19" s="40" t="s">
        <v>33</v>
      </c>
      <c r="Z19" s="177" t="e">
        <f>L19+U19+O19-#REF!</f>
        <v>#REF!</v>
      </c>
      <c r="AA19" s="177" t="e">
        <f>N19+W19+Q19+T19-#REF!</f>
        <v>#REF!</v>
      </c>
      <c r="AB19" s="177" t="e">
        <f>#REF!+#REF!+#REF!+#REF!-#REF!</f>
        <v>#REF!</v>
      </c>
      <c r="AC19" s="177" t="e">
        <f>#REF!+#REF!+#REF!-#REF!</f>
        <v>#REF!</v>
      </c>
    </row>
    <row r="20" spans="1:29" ht="21" customHeight="1">
      <c r="A20" s="188"/>
      <c r="B20" s="225" t="s">
        <v>34</v>
      </c>
      <c r="C20" s="221">
        <v>12418</v>
      </c>
      <c r="D20" s="221">
        <v>171153</v>
      </c>
      <c r="E20" s="221">
        <v>7342220767</v>
      </c>
      <c r="F20" s="221">
        <v>537320</v>
      </c>
      <c r="G20" s="221">
        <v>808905</v>
      </c>
      <c r="H20" s="221">
        <v>6914578030</v>
      </c>
      <c r="I20" s="221">
        <v>97837</v>
      </c>
      <c r="J20" s="221">
        <v>173265</v>
      </c>
      <c r="K20" s="221">
        <v>1209714843</v>
      </c>
      <c r="L20" s="221">
        <v>647575</v>
      </c>
      <c r="M20" s="221">
        <v>1153323</v>
      </c>
      <c r="N20" s="223">
        <v>15466513640</v>
      </c>
      <c r="O20" s="221">
        <v>347200</v>
      </c>
      <c r="P20" s="221">
        <v>408564</v>
      </c>
      <c r="Q20" s="221">
        <v>4057492825</v>
      </c>
      <c r="R20" s="221">
        <v>11927</v>
      </c>
      <c r="S20" s="221">
        <v>437178</v>
      </c>
      <c r="T20" s="221">
        <v>294483627</v>
      </c>
      <c r="U20" s="221">
        <v>629</v>
      </c>
      <c r="V20" s="221">
        <v>3906</v>
      </c>
      <c r="W20" s="221">
        <v>43429120</v>
      </c>
      <c r="X20" s="40" t="s">
        <v>140</v>
      </c>
      <c r="Z20" s="177" t="e">
        <f>L20+U20+O20-#REF!</f>
        <v>#REF!</v>
      </c>
      <c r="AA20" s="177" t="e">
        <f>N20+W20+Q20+T20-#REF!</f>
        <v>#REF!</v>
      </c>
      <c r="AB20" s="177" t="e">
        <f>#REF!+#REF!+#REF!+#REF!-#REF!</f>
        <v>#REF!</v>
      </c>
      <c r="AC20" s="177" t="e">
        <f>#REF!+#REF!+#REF!-#REF!</f>
        <v>#REF!</v>
      </c>
    </row>
    <row r="21" spans="1:29" ht="21" customHeight="1">
      <c r="A21" s="188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4"/>
      <c r="O21" s="221"/>
      <c r="P21" s="221"/>
      <c r="Q21" s="221"/>
      <c r="R21" s="221"/>
      <c r="S21" s="221"/>
      <c r="T21" s="221"/>
      <c r="U21" s="221"/>
      <c r="V21" s="221"/>
      <c r="W21" s="221"/>
      <c r="X21" s="16"/>
      <c r="Z21" s="177" t="e">
        <f>L21+U21+O21-#REF!</f>
        <v>#REF!</v>
      </c>
      <c r="AA21" s="177" t="e">
        <f>N21+W21+Q21+T21-#REF!</f>
        <v>#REF!</v>
      </c>
      <c r="AB21" s="177" t="e">
        <f>#REF!+#REF!+#REF!+#REF!-#REF!</f>
        <v>#REF!</v>
      </c>
      <c r="AC21" s="177" t="e">
        <f>#REF!+#REF!+#REF!-#REF!</f>
        <v>#REF!</v>
      </c>
    </row>
    <row r="22" spans="1:29" ht="21" customHeight="1">
      <c r="A22" s="218">
        <v>14</v>
      </c>
      <c r="B22" s="225" t="s">
        <v>35</v>
      </c>
      <c r="C22" s="81">
        <v>174</v>
      </c>
      <c r="D22" s="81">
        <v>2319</v>
      </c>
      <c r="E22" s="81">
        <v>98949740</v>
      </c>
      <c r="F22" s="81">
        <v>7761</v>
      </c>
      <c r="G22" s="81">
        <v>11786</v>
      </c>
      <c r="H22" s="81">
        <v>127502950</v>
      </c>
      <c r="I22" s="81">
        <v>1069</v>
      </c>
      <c r="J22" s="81">
        <v>2255</v>
      </c>
      <c r="K22" s="81">
        <v>15580690</v>
      </c>
      <c r="L22" s="92">
        <v>9004</v>
      </c>
      <c r="M22" s="92">
        <v>16360</v>
      </c>
      <c r="N22" s="93">
        <v>242033380</v>
      </c>
      <c r="O22" s="81">
        <v>2681</v>
      </c>
      <c r="P22" s="81">
        <v>3124</v>
      </c>
      <c r="Q22" s="81">
        <v>26673280</v>
      </c>
      <c r="R22" s="81">
        <v>168</v>
      </c>
      <c r="S22" s="81">
        <v>5919</v>
      </c>
      <c r="T22" s="81">
        <v>3993628</v>
      </c>
      <c r="U22" s="81">
        <v>11</v>
      </c>
      <c r="V22" s="81">
        <v>85</v>
      </c>
      <c r="W22" s="81">
        <v>1027170</v>
      </c>
      <c r="X22" s="40" t="s">
        <v>36</v>
      </c>
      <c r="Z22" s="177" t="e">
        <f>L22+U22+O22-#REF!</f>
        <v>#REF!</v>
      </c>
      <c r="AA22" s="177" t="e">
        <f>N22+W22+Q22+T22-#REF!</f>
        <v>#REF!</v>
      </c>
      <c r="AB22" s="177" t="e">
        <f>#REF!+#REF!+#REF!+#REF!-#REF!</f>
        <v>#REF!</v>
      </c>
      <c r="AC22" s="177" t="e">
        <f>#REF!+#REF!+#REF!-#REF!</f>
        <v>#REF!</v>
      </c>
    </row>
    <row r="23" spans="1:29" ht="21" customHeight="1">
      <c r="A23" s="218">
        <v>15</v>
      </c>
      <c r="B23" s="225" t="s">
        <v>37</v>
      </c>
      <c r="C23" s="82">
        <v>186</v>
      </c>
      <c r="D23" s="82">
        <v>2603</v>
      </c>
      <c r="E23" s="82">
        <v>132886590</v>
      </c>
      <c r="F23" s="82">
        <v>8593</v>
      </c>
      <c r="G23" s="82">
        <v>13049</v>
      </c>
      <c r="H23" s="82">
        <v>126373200</v>
      </c>
      <c r="I23" s="82">
        <v>1509</v>
      </c>
      <c r="J23" s="82">
        <v>2872</v>
      </c>
      <c r="K23" s="82">
        <v>20346760</v>
      </c>
      <c r="L23" s="94">
        <v>10288</v>
      </c>
      <c r="M23" s="94">
        <v>18524</v>
      </c>
      <c r="N23" s="95">
        <v>279606550</v>
      </c>
      <c r="O23" s="81">
        <v>5347</v>
      </c>
      <c r="P23" s="81">
        <v>6309</v>
      </c>
      <c r="Q23" s="81">
        <v>64432370</v>
      </c>
      <c r="R23" s="81">
        <v>178</v>
      </c>
      <c r="S23" s="81">
        <v>6634</v>
      </c>
      <c r="T23" s="81">
        <v>4431384</v>
      </c>
      <c r="U23" s="81">
        <v>13</v>
      </c>
      <c r="V23" s="81">
        <v>57</v>
      </c>
      <c r="W23" s="81">
        <v>765470</v>
      </c>
      <c r="X23" s="220" t="s">
        <v>74</v>
      </c>
      <c r="Z23" s="177" t="e">
        <f>L23+U23+O23-#REF!</f>
        <v>#REF!</v>
      </c>
      <c r="AA23" s="177" t="e">
        <f>N23+W23+Q23+T23-#REF!</f>
        <v>#REF!</v>
      </c>
      <c r="AB23" s="177" t="e">
        <f>#REF!+#REF!+#REF!+#REF!-#REF!</f>
        <v>#REF!</v>
      </c>
      <c r="AC23" s="177" t="e">
        <f>#REF!+#REF!+#REF!-#REF!</f>
        <v>#REF!</v>
      </c>
    </row>
    <row r="24" spans="1:29" ht="21" customHeight="1">
      <c r="A24" s="216">
        <v>16</v>
      </c>
      <c r="B24" s="217" t="s">
        <v>38</v>
      </c>
      <c r="C24" s="81">
        <v>93</v>
      </c>
      <c r="D24" s="81">
        <v>986</v>
      </c>
      <c r="E24" s="81">
        <v>47404640</v>
      </c>
      <c r="F24" s="81">
        <v>4989</v>
      </c>
      <c r="G24" s="81">
        <v>6599</v>
      </c>
      <c r="H24" s="81">
        <v>54635690</v>
      </c>
      <c r="I24" s="81">
        <v>857</v>
      </c>
      <c r="J24" s="81">
        <v>1433</v>
      </c>
      <c r="K24" s="81">
        <v>9101540</v>
      </c>
      <c r="L24" s="90">
        <v>5939</v>
      </c>
      <c r="M24" s="90">
        <v>9018</v>
      </c>
      <c r="N24" s="90">
        <v>111141870</v>
      </c>
      <c r="O24" s="80">
        <v>2577</v>
      </c>
      <c r="P24" s="80">
        <v>2897</v>
      </c>
      <c r="Q24" s="80">
        <v>26976340</v>
      </c>
      <c r="R24" s="80">
        <v>88</v>
      </c>
      <c r="S24" s="80">
        <v>2430</v>
      </c>
      <c r="T24" s="80">
        <v>1640594</v>
      </c>
      <c r="U24" s="80">
        <v>6</v>
      </c>
      <c r="V24" s="80">
        <v>22</v>
      </c>
      <c r="W24" s="80">
        <v>318080</v>
      </c>
      <c r="X24" s="40" t="s">
        <v>75</v>
      </c>
      <c r="Z24" s="177" t="e">
        <f>L24+U24+O24-#REF!</f>
        <v>#REF!</v>
      </c>
      <c r="AA24" s="177" t="e">
        <f>N24+W24+Q24+T24-#REF!</f>
        <v>#REF!</v>
      </c>
      <c r="AB24" s="177" t="e">
        <f>#REF!+#REF!+#REF!+#REF!-#REF!</f>
        <v>#REF!</v>
      </c>
      <c r="AC24" s="177" t="e">
        <f>#REF!+#REF!+#REF!-#REF!</f>
        <v>#REF!</v>
      </c>
    </row>
    <row r="25" spans="1:29" ht="21" customHeight="1">
      <c r="A25" s="218">
        <v>17</v>
      </c>
      <c r="B25" s="225" t="s">
        <v>39</v>
      </c>
      <c r="C25" s="81">
        <v>110</v>
      </c>
      <c r="D25" s="81">
        <v>1716</v>
      </c>
      <c r="E25" s="81">
        <v>58476780</v>
      </c>
      <c r="F25" s="81">
        <v>5242</v>
      </c>
      <c r="G25" s="81">
        <v>6662</v>
      </c>
      <c r="H25" s="81">
        <v>66561180</v>
      </c>
      <c r="I25" s="81">
        <v>694</v>
      </c>
      <c r="J25" s="81">
        <v>1191</v>
      </c>
      <c r="K25" s="81">
        <v>9236410</v>
      </c>
      <c r="L25" s="92">
        <v>6046</v>
      </c>
      <c r="M25" s="92">
        <v>9569</v>
      </c>
      <c r="N25" s="92">
        <v>134274370</v>
      </c>
      <c r="O25" s="81">
        <v>3631</v>
      </c>
      <c r="P25" s="81">
        <v>4026</v>
      </c>
      <c r="Q25" s="81">
        <v>51468760</v>
      </c>
      <c r="R25" s="81">
        <v>111</v>
      </c>
      <c r="S25" s="81">
        <v>4861</v>
      </c>
      <c r="T25" s="81">
        <v>3296543</v>
      </c>
      <c r="U25" s="81">
        <v>0</v>
      </c>
      <c r="V25" s="81">
        <v>0</v>
      </c>
      <c r="W25" s="81">
        <v>0</v>
      </c>
      <c r="X25" s="40" t="s">
        <v>40</v>
      </c>
      <c r="Z25" s="177" t="e">
        <f>L25+U25+O25-#REF!</f>
        <v>#REF!</v>
      </c>
      <c r="AA25" s="177" t="e">
        <f>N25+W25+Q25+T25-#REF!</f>
        <v>#REF!</v>
      </c>
      <c r="AB25" s="177" t="e">
        <f>#REF!+#REF!+#REF!+#REF!-#REF!</f>
        <v>#REF!</v>
      </c>
      <c r="AC25" s="177" t="e">
        <f>#REF!+#REF!+#REF!-#REF!</f>
        <v>#REF!</v>
      </c>
    </row>
    <row r="26" spans="1:29" ht="21" customHeight="1">
      <c r="A26" s="218">
        <v>18</v>
      </c>
      <c r="B26" s="225" t="s">
        <v>41</v>
      </c>
      <c r="C26" s="81">
        <v>92</v>
      </c>
      <c r="D26" s="81">
        <v>1263</v>
      </c>
      <c r="E26" s="81">
        <v>47115650</v>
      </c>
      <c r="F26" s="81">
        <v>3108</v>
      </c>
      <c r="G26" s="81">
        <v>3902</v>
      </c>
      <c r="H26" s="81">
        <v>31608320</v>
      </c>
      <c r="I26" s="81">
        <v>671</v>
      </c>
      <c r="J26" s="81">
        <v>1239</v>
      </c>
      <c r="K26" s="81">
        <v>8580660</v>
      </c>
      <c r="L26" s="92">
        <v>3871</v>
      </c>
      <c r="M26" s="92">
        <v>6404</v>
      </c>
      <c r="N26" s="92">
        <v>87304630</v>
      </c>
      <c r="O26" s="81">
        <v>2299</v>
      </c>
      <c r="P26" s="81">
        <v>2577</v>
      </c>
      <c r="Q26" s="81">
        <v>28050120</v>
      </c>
      <c r="R26" s="81">
        <v>88</v>
      </c>
      <c r="S26" s="81">
        <v>3396</v>
      </c>
      <c r="T26" s="81">
        <v>2299937</v>
      </c>
      <c r="U26" s="81">
        <v>0</v>
      </c>
      <c r="V26" s="81">
        <v>0</v>
      </c>
      <c r="W26" s="81">
        <v>0</v>
      </c>
      <c r="X26" s="40" t="s">
        <v>42</v>
      </c>
      <c r="Z26" s="177" t="e">
        <f>L26+U26+O26-#REF!</f>
        <v>#REF!</v>
      </c>
      <c r="AA26" s="177" t="e">
        <f>N26+W26+Q26+T26-#REF!</f>
        <v>#REF!</v>
      </c>
      <c r="AB26" s="177" t="e">
        <f>#REF!+#REF!+#REF!+#REF!-#REF!</f>
        <v>#REF!</v>
      </c>
      <c r="AC26" s="177" t="e">
        <f>#REF!+#REF!+#REF!-#REF!</f>
        <v>#REF!</v>
      </c>
    </row>
    <row r="27" spans="1:29" ht="21" customHeight="1">
      <c r="A27" s="218">
        <v>19</v>
      </c>
      <c r="B27" s="225" t="s">
        <v>43</v>
      </c>
      <c r="C27" s="81">
        <v>249</v>
      </c>
      <c r="D27" s="81">
        <v>3479</v>
      </c>
      <c r="E27" s="81">
        <v>125433750</v>
      </c>
      <c r="F27" s="81">
        <v>11766</v>
      </c>
      <c r="G27" s="81">
        <v>16290</v>
      </c>
      <c r="H27" s="81">
        <v>149035990</v>
      </c>
      <c r="I27" s="81">
        <v>2483</v>
      </c>
      <c r="J27" s="81">
        <v>4103</v>
      </c>
      <c r="K27" s="81">
        <v>30725360</v>
      </c>
      <c r="L27" s="92">
        <v>14498</v>
      </c>
      <c r="M27" s="92">
        <v>23872</v>
      </c>
      <c r="N27" s="92">
        <v>305195100</v>
      </c>
      <c r="O27" s="81">
        <v>5765</v>
      </c>
      <c r="P27" s="81">
        <v>6656</v>
      </c>
      <c r="Q27" s="81">
        <v>74623410</v>
      </c>
      <c r="R27" s="81">
        <v>229</v>
      </c>
      <c r="S27" s="81">
        <v>8625</v>
      </c>
      <c r="T27" s="81">
        <v>5956211</v>
      </c>
      <c r="U27" s="81">
        <v>25</v>
      </c>
      <c r="V27" s="81">
        <v>194</v>
      </c>
      <c r="W27" s="81">
        <v>1766900</v>
      </c>
      <c r="X27" s="40" t="s">
        <v>44</v>
      </c>
      <c r="Z27" s="177" t="e">
        <f>L27+U27+O27-#REF!</f>
        <v>#REF!</v>
      </c>
      <c r="AA27" s="177" t="e">
        <f>N27+W27+Q27+T27-#REF!</f>
        <v>#REF!</v>
      </c>
      <c r="AB27" s="177" t="e">
        <f>#REF!+#REF!+#REF!+#REF!-#REF!</f>
        <v>#REF!</v>
      </c>
      <c r="AC27" s="177" t="e">
        <f>#REF!+#REF!+#REF!-#REF!</f>
        <v>#REF!</v>
      </c>
    </row>
    <row r="28" spans="1:29" ht="21" customHeight="1">
      <c r="A28" s="218">
        <v>20</v>
      </c>
      <c r="B28" s="225" t="s">
        <v>45</v>
      </c>
      <c r="C28" s="81">
        <v>129</v>
      </c>
      <c r="D28" s="81">
        <v>1645</v>
      </c>
      <c r="E28" s="81">
        <v>70597530</v>
      </c>
      <c r="F28" s="81">
        <v>4414</v>
      </c>
      <c r="G28" s="81">
        <v>5921</v>
      </c>
      <c r="H28" s="81">
        <v>68989060</v>
      </c>
      <c r="I28" s="81">
        <v>762</v>
      </c>
      <c r="J28" s="81">
        <v>1392</v>
      </c>
      <c r="K28" s="81">
        <v>8314450</v>
      </c>
      <c r="L28" s="94">
        <v>5305</v>
      </c>
      <c r="M28" s="94">
        <v>8958</v>
      </c>
      <c r="N28" s="94">
        <v>147901040</v>
      </c>
      <c r="O28" s="81">
        <v>2877</v>
      </c>
      <c r="P28" s="81">
        <v>3293</v>
      </c>
      <c r="Q28" s="81">
        <v>41411350</v>
      </c>
      <c r="R28" s="81">
        <v>124</v>
      </c>
      <c r="S28" s="81">
        <v>4202</v>
      </c>
      <c r="T28" s="81">
        <v>2842530</v>
      </c>
      <c r="U28" s="81">
        <v>2</v>
      </c>
      <c r="V28" s="81">
        <v>6</v>
      </c>
      <c r="W28" s="81">
        <v>114420</v>
      </c>
      <c r="X28" s="220" t="s">
        <v>76</v>
      </c>
      <c r="Z28" s="177" t="e">
        <f>L28+U28+O28-#REF!</f>
        <v>#REF!</v>
      </c>
      <c r="AA28" s="177" t="e">
        <f>N28+W28+Q28+T28-#REF!</f>
        <v>#REF!</v>
      </c>
      <c r="AB28" s="177" t="e">
        <f>#REF!+#REF!+#REF!+#REF!-#REF!</f>
        <v>#REF!</v>
      </c>
      <c r="AC28" s="177" t="e">
        <f>#REF!+#REF!+#REF!-#REF!</f>
        <v>#REF!</v>
      </c>
    </row>
    <row r="29" spans="1:29" ht="21" customHeight="1">
      <c r="A29" s="216">
        <v>21</v>
      </c>
      <c r="B29" s="217" t="s">
        <v>46</v>
      </c>
      <c r="C29" s="80">
        <v>79</v>
      </c>
      <c r="D29" s="80">
        <v>837</v>
      </c>
      <c r="E29" s="80">
        <v>43358240</v>
      </c>
      <c r="F29" s="80">
        <v>2892</v>
      </c>
      <c r="G29" s="80">
        <v>4012</v>
      </c>
      <c r="H29" s="80">
        <v>34407970</v>
      </c>
      <c r="I29" s="80">
        <v>568</v>
      </c>
      <c r="J29" s="80">
        <v>934</v>
      </c>
      <c r="K29" s="80">
        <v>6485520</v>
      </c>
      <c r="L29" s="90">
        <v>3539</v>
      </c>
      <c r="M29" s="90">
        <v>5783</v>
      </c>
      <c r="N29" s="90">
        <v>84251730</v>
      </c>
      <c r="O29" s="80">
        <v>2027</v>
      </c>
      <c r="P29" s="80">
        <v>2377</v>
      </c>
      <c r="Q29" s="80">
        <v>25497670</v>
      </c>
      <c r="R29" s="80">
        <v>70</v>
      </c>
      <c r="S29" s="80">
        <v>2007</v>
      </c>
      <c r="T29" s="80">
        <v>1336197</v>
      </c>
      <c r="U29" s="80">
        <v>0</v>
      </c>
      <c r="V29" s="80">
        <v>0</v>
      </c>
      <c r="W29" s="80">
        <v>0</v>
      </c>
      <c r="X29" s="40" t="s">
        <v>47</v>
      </c>
      <c r="Z29" s="177" t="e">
        <f>L29+U29+O29-#REF!</f>
        <v>#REF!</v>
      </c>
      <c r="AA29" s="177" t="e">
        <f>N29+W29+Q29+T29-#REF!</f>
        <v>#REF!</v>
      </c>
      <c r="AB29" s="177" t="e">
        <f>#REF!+#REF!+#REF!+#REF!-#REF!</f>
        <v>#REF!</v>
      </c>
      <c r="AC29" s="177" t="e">
        <f>#REF!+#REF!+#REF!-#REF!</f>
        <v>#REF!</v>
      </c>
    </row>
    <row r="30" spans="1:29" ht="21" customHeight="1">
      <c r="A30" s="218">
        <v>22</v>
      </c>
      <c r="B30" s="225" t="s">
        <v>48</v>
      </c>
      <c r="C30" s="81">
        <v>31</v>
      </c>
      <c r="D30" s="81">
        <v>379</v>
      </c>
      <c r="E30" s="81">
        <v>19544020</v>
      </c>
      <c r="F30" s="81">
        <v>1316</v>
      </c>
      <c r="G30" s="81">
        <v>1821</v>
      </c>
      <c r="H30" s="81">
        <v>13196190</v>
      </c>
      <c r="I30" s="81">
        <v>325</v>
      </c>
      <c r="J30" s="81">
        <v>455</v>
      </c>
      <c r="K30" s="81">
        <v>3798740</v>
      </c>
      <c r="L30" s="92">
        <v>1672</v>
      </c>
      <c r="M30" s="92">
        <v>2655</v>
      </c>
      <c r="N30" s="92">
        <v>36538950</v>
      </c>
      <c r="O30" s="81">
        <v>1124</v>
      </c>
      <c r="P30" s="81">
        <v>1302</v>
      </c>
      <c r="Q30" s="81">
        <v>13079700</v>
      </c>
      <c r="R30" s="81">
        <v>31</v>
      </c>
      <c r="S30" s="81">
        <v>963</v>
      </c>
      <c r="T30" s="81">
        <v>640746</v>
      </c>
      <c r="U30" s="81">
        <v>0</v>
      </c>
      <c r="V30" s="81">
        <v>0</v>
      </c>
      <c r="W30" s="81">
        <v>0</v>
      </c>
      <c r="X30" s="40" t="s">
        <v>77</v>
      </c>
      <c r="Z30" s="177" t="e">
        <f>L30+U30+O30-#REF!</f>
        <v>#REF!</v>
      </c>
      <c r="AA30" s="177" t="e">
        <f>N30+W30+Q30+T30-#REF!</f>
        <v>#REF!</v>
      </c>
      <c r="AB30" s="177" t="e">
        <f>#REF!+#REF!+#REF!+#REF!-#REF!</f>
        <v>#REF!</v>
      </c>
      <c r="AC30" s="177" t="e">
        <f>#REF!+#REF!+#REF!-#REF!</f>
        <v>#REF!</v>
      </c>
    </row>
    <row r="31" spans="1:29" ht="21" customHeight="1">
      <c r="A31" s="218">
        <v>27</v>
      </c>
      <c r="B31" s="225" t="s">
        <v>49</v>
      </c>
      <c r="C31" s="81">
        <v>98</v>
      </c>
      <c r="D31" s="81">
        <v>1113</v>
      </c>
      <c r="E31" s="81">
        <v>56403660</v>
      </c>
      <c r="F31" s="81">
        <v>3775</v>
      </c>
      <c r="G31" s="81">
        <v>5551</v>
      </c>
      <c r="H31" s="81">
        <v>54521570</v>
      </c>
      <c r="I31" s="81">
        <v>653</v>
      </c>
      <c r="J31" s="81">
        <v>1158</v>
      </c>
      <c r="K31" s="81">
        <v>11824130</v>
      </c>
      <c r="L31" s="92">
        <v>4526</v>
      </c>
      <c r="M31" s="92">
        <v>7822</v>
      </c>
      <c r="N31" s="92">
        <v>122749360</v>
      </c>
      <c r="O31" s="81">
        <v>3294</v>
      </c>
      <c r="P31" s="81">
        <v>4054</v>
      </c>
      <c r="Q31" s="81">
        <v>48606970</v>
      </c>
      <c r="R31" s="81">
        <v>85</v>
      </c>
      <c r="S31" s="81">
        <v>2646</v>
      </c>
      <c r="T31" s="81">
        <v>1793581</v>
      </c>
      <c r="U31" s="81">
        <v>0</v>
      </c>
      <c r="V31" s="81">
        <v>0</v>
      </c>
      <c r="W31" s="81">
        <v>0</v>
      </c>
      <c r="X31" s="40" t="s">
        <v>50</v>
      </c>
      <c r="Z31" s="177" t="e">
        <f>L31+U31+O31-#REF!</f>
        <v>#REF!</v>
      </c>
      <c r="AA31" s="177" t="e">
        <f>N31+W31+Q31+T31-#REF!</f>
        <v>#REF!</v>
      </c>
      <c r="AB31" s="177" t="e">
        <f>#REF!+#REF!+#REF!+#REF!-#REF!</f>
        <v>#REF!</v>
      </c>
      <c r="AC31" s="177" t="e">
        <f>#REF!+#REF!+#REF!-#REF!</f>
        <v>#REF!</v>
      </c>
    </row>
    <row r="32" spans="1:29" ht="21" customHeight="1">
      <c r="A32" s="218">
        <v>28</v>
      </c>
      <c r="B32" s="225" t="s">
        <v>51</v>
      </c>
      <c r="C32" s="81">
        <v>375</v>
      </c>
      <c r="D32" s="81">
        <v>5208</v>
      </c>
      <c r="E32" s="81">
        <v>230118890</v>
      </c>
      <c r="F32" s="81">
        <v>11483</v>
      </c>
      <c r="G32" s="81">
        <v>15791</v>
      </c>
      <c r="H32" s="81">
        <v>153060270</v>
      </c>
      <c r="I32" s="81">
        <v>2584</v>
      </c>
      <c r="J32" s="81">
        <v>4650</v>
      </c>
      <c r="K32" s="81">
        <v>33872790</v>
      </c>
      <c r="L32" s="92">
        <v>14442</v>
      </c>
      <c r="M32" s="92">
        <v>25649</v>
      </c>
      <c r="N32" s="92">
        <v>417051950</v>
      </c>
      <c r="O32" s="81">
        <v>8324</v>
      </c>
      <c r="P32" s="81">
        <v>9643</v>
      </c>
      <c r="Q32" s="81">
        <v>124233310</v>
      </c>
      <c r="R32" s="81">
        <v>358</v>
      </c>
      <c r="S32" s="81">
        <v>12850</v>
      </c>
      <c r="T32" s="81">
        <v>8792162</v>
      </c>
      <c r="U32" s="81">
        <v>8</v>
      </c>
      <c r="V32" s="81">
        <v>29</v>
      </c>
      <c r="W32" s="81">
        <v>326710</v>
      </c>
      <c r="X32" s="40" t="s">
        <v>52</v>
      </c>
      <c r="Z32" s="177" t="e">
        <f>L32+U32+O32-#REF!</f>
        <v>#REF!</v>
      </c>
      <c r="AA32" s="177" t="e">
        <f>N32+W32+Q32+T32-#REF!</f>
        <v>#REF!</v>
      </c>
      <c r="AB32" s="177" t="e">
        <f>#REF!+#REF!+#REF!+#REF!-#REF!</f>
        <v>#REF!</v>
      </c>
      <c r="AC32" s="177" t="e">
        <f>#REF!+#REF!+#REF!-#REF!</f>
        <v>#REF!</v>
      </c>
    </row>
    <row r="33" spans="1:29" ht="21" customHeight="1">
      <c r="A33" s="218">
        <v>29</v>
      </c>
      <c r="B33" s="225" t="s">
        <v>53</v>
      </c>
      <c r="C33" s="81">
        <v>166</v>
      </c>
      <c r="D33" s="81">
        <v>1931</v>
      </c>
      <c r="E33" s="81">
        <v>96249890</v>
      </c>
      <c r="F33" s="81">
        <v>7578</v>
      </c>
      <c r="G33" s="81">
        <v>10384</v>
      </c>
      <c r="H33" s="81">
        <v>102790874</v>
      </c>
      <c r="I33" s="81">
        <v>1394</v>
      </c>
      <c r="J33" s="81">
        <v>2631</v>
      </c>
      <c r="K33" s="81">
        <v>20497020</v>
      </c>
      <c r="L33" s="92">
        <v>9138</v>
      </c>
      <c r="M33" s="92">
        <v>14946</v>
      </c>
      <c r="N33" s="92">
        <v>219537784</v>
      </c>
      <c r="O33" s="81">
        <v>6169</v>
      </c>
      <c r="P33" s="81">
        <v>7222</v>
      </c>
      <c r="Q33" s="81">
        <v>86332090</v>
      </c>
      <c r="R33" s="81">
        <v>166</v>
      </c>
      <c r="S33" s="81">
        <v>4835</v>
      </c>
      <c r="T33" s="81">
        <v>3290424</v>
      </c>
      <c r="U33" s="81">
        <v>4</v>
      </c>
      <c r="V33" s="81">
        <v>14</v>
      </c>
      <c r="W33" s="81">
        <v>143100</v>
      </c>
      <c r="X33" s="40" t="s">
        <v>54</v>
      </c>
      <c r="Z33" s="177" t="e">
        <f>L33+U33+O33-#REF!</f>
        <v>#REF!</v>
      </c>
      <c r="AA33" s="177" t="e">
        <f>N33+W33+Q33+T33-#REF!</f>
        <v>#REF!</v>
      </c>
      <c r="AB33" s="177" t="e">
        <f>#REF!+#REF!+#REF!+#REF!-#REF!</f>
        <v>#REF!</v>
      </c>
      <c r="AC33" s="177" t="e">
        <f>#REF!+#REF!+#REF!-#REF!</f>
        <v>#REF!</v>
      </c>
    </row>
    <row r="34" spans="1:29" ht="21" customHeight="1">
      <c r="A34" s="226">
        <v>30</v>
      </c>
      <c r="B34" s="227" t="s">
        <v>55</v>
      </c>
      <c r="C34" s="80">
        <v>314</v>
      </c>
      <c r="D34" s="80">
        <v>4240</v>
      </c>
      <c r="E34" s="80">
        <v>172664478</v>
      </c>
      <c r="F34" s="80">
        <v>8320</v>
      </c>
      <c r="G34" s="80">
        <v>11158</v>
      </c>
      <c r="H34" s="80">
        <v>103904530</v>
      </c>
      <c r="I34" s="80">
        <v>1406</v>
      </c>
      <c r="J34" s="80">
        <v>2490</v>
      </c>
      <c r="K34" s="80">
        <v>16908760</v>
      </c>
      <c r="L34" s="90">
        <v>10040</v>
      </c>
      <c r="M34" s="90">
        <v>17888</v>
      </c>
      <c r="N34" s="90">
        <v>293477768</v>
      </c>
      <c r="O34" s="80">
        <v>6029</v>
      </c>
      <c r="P34" s="80">
        <v>7180</v>
      </c>
      <c r="Q34" s="80">
        <v>80020580</v>
      </c>
      <c r="R34" s="80">
        <v>294</v>
      </c>
      <c r="S34" s="80">
        <v>10865</v>
      </c>
      <c r="T34" s="80">
        <v>7532986</v>
      </c>
      <c r="U34" s="80">
        <v>12</v>
      </c>
      <c r="V34" s="80">
        <v>12</v>
      </c>
      <c r="W34" s="80">
        <v>184900</v>
      </c>
      <c r="X34" s="228" t="s">
        <v>56</v>
      </c>
      <c r="Y34" s="229"/>
      <c r="Z34" s="229" t="e">
        <f>L34+U34+O34-#REF!</f>
        <v>#REF!</v>
      </c>
      <c r="AA34" s="229" t="e">
        <f>N34+W34+Q34+T34-#REF!</f>
        <v>#REF!</v>
      </c>
      <c r="AB34" s="229" t="e">
        <f>#REF!+#REF!+#REF!+#REF!-#REF!</f>
        <v>#REF!</v>
      </c>
      <c r="AC34" s="229" t="e">
        <f>#REF!+#REF!+#REF!-#REF!</f>
        <v>#REF!</v>
      </c>
    </row>
    <row r="35" spans="1:29" ht="21" customHeight="1">
      <c r="A35" s="218">
        <v>31</v>
      </c>
      <c r="B35" s="202" t="s">
        <v>57</v>
      </c>
      <c r="C35" s="81">
        <v>110</v>
      </c>
      <c r="D35" s="81">
        <v>1530</v>
      </c>
      <c r="E35" s="81">
        <v>62338220</v>
      </c>
      <c r="F35" s="81">
        <v>3643</v>
      </c>
      <c r="G35" s="81">
        <v>5204</v>
      </c>
      <c r="H35" s="81">
        <v>44028590</v>
      </c>
      <c r="I35" s="81">
        <v>472</v>
      </c>
      <c r="J35" s="81">
        <v>846</v>
      </c>
      <c r="K35" s="81">
        <v>5881090</v>
      </c>
      <c r="L35" s="92">
        <v>4225</v>
      </c>
      <c r="M35" s="92">
        <v>7580</v>
      </c>
      <c r="N35" s="92">
        <v>112247900</v>
      </c>
      <c r="O35" s="81">
        <v>2688</v>
      </c>
      <c r="P35" s="81">
        <v>3197</v>
      </c>
      <c r="Q35" s="81">
        <v>43020170</v>
      </c>
      <c r="R35" s="81">
        <v>104</v>
      </c>
      <c r="S35" s="81">
        <v>3852</v>
      </c>
      <c r="T35" s="81">
        <v>2594004</v>
      </c>
      <c r="U35" s="81">
        <v>4</v>
      </c>
      <c r="V35" s="81">
        <v>8</v>
      </c>
      <c r="W35" s="81">
        <v>106520</v>
      </c>
      <c r="X35" s="40" t="s">
        <v>58</v>
      </c>
      <c r="Y35" s="174"/>
      <c r="Z35" s="174" t="e">
        <f>L35+U35+O35-#REF!</f>
        <v>#REF!</v>
      </c>
      <c r="AA35" s="174" t="e">
        <f>N35+W35+Q35+T35-#REF!</f>
        <v>#REF!</v>
      </c>
      <c r="AB35" s="174" t="e">
        <f>#REF!+#REF!+#REF!+#REF!-#REF!</f>
        <v>#REF!</v>
      </c>
      <c r="AC35" s="174" t="e">
        <f>#REF!+#REF!+#REF!-#REF!</f>
        <v>#REF!</v>
      </c>
    </row>
    <row r="36" spans="1:29" ht="21" customHeight="1">
      <c r="A36" s="218">
        <v>32</v>
      </c>
      <c r="B36" s="202" t="s">
        <v>59</v>
      </c>
      <c r="C36" s="81">
        <v>130</v>
      </c>
      <c r="D36" s="81">
        <v>1601</v>
      </c>
      <c r="E36" s="81">
        <v>68715700</v>
      </c>
      <c r="F36" s="81">
        <v>4588</v>
      </c>
      <c r="G36" s="81">
        <v>6109</v>
      </c>
      <c r="H36" s="81">
        <v>58954980</v>
      </c>
      <c r="I36" s="81">
        <v>704</v>
      </c>
      <c r="J36" s="81">
        <v>1346</v>
      </c>
      <c r="K36" s="81">
        <v>8654410</v>
      </c>
      <c r="L36" s="92">
        <v>5422</v>
      </c>
      <c r="M36" s="92">
        <v>9056</v>
      </c>
      <c r="N36" s="92">
        <v>136325090</v>
      </c>
      <c r="O36" s="81">
        <v>3109</v>
      </c>
      <c r="P36" s="81">
        <v>3616</v>
      </c>
      <c r="Q36" s="81">
        <v>42105850</v>
      </c>
      <c r="R36" s="81">
        <v>123</v>
      </c>
      <c r="S36" s="81">
        <v>4180</v>
      </c>
      <c r="T36" s="81">
        <v>2753563</v>
      </c>
      <c r="U36" s="81">
        <v>7</v>
      </c>
      <c r="V36" s="81">
        <v>23</v>
      </c>
      <c r="W36" s="81">
        <v>263530</v>
      </c>
      <c r="X36" s="40" t="s">
        <v>2</v>
      </c>
      <c r="Y36" s="174"/>
      <c r="Z36" s="174" t="e">
        <f>L36+U36+O36-#REF!</f>
        <v>#REF!</v>
      </c>
      <c r="AA36" s="174" t="e">
        <f>N36+W36+Q36+T36-#REF!</f>
        <v>#REF!</v>
      </c>
      <c r="AB36" s="174" t="e">
        <f>#REF!+#REF!+#REF!+#REF!-#REF!</f>
        <v>#REF!</v>
      </c>
      <c r="AC36" s="174" t="e">
        <f>#REF!+#REF!+#REF!-#REF!</f>
        <v>#REF!</v>
      </c>
    </row>
    <row r="37" spans="1:29" ht="21" customHeight="1">
      <c r="A37" s="218">
        <v>36</v>
      </c>
      <c r="B37" s="202" t="s">
        <v>60</v>
      </c>
      <c r="C37" s="81">
        <v>94</v>
      </c>
      <c r="D37" s="81">
        <v>1538</v>
      </c>
      <c r="E37" s="81">
        <v>48893390</v>
      </c>
      <c r="F37" s="81">
        <v>3594</v>
      </c>
      <c r="G37" s="81">
        <v>5043</v>
      </c>
      <c r="H37" s="81">
        <v>44455380</v>
      </c>
      <c r="I37" s="81">
        <v>653</v>
      </c>
      <c r="J37" s="81">
        <v>1108</v>
      </c>
      <c r="K37" s="81">
        <v>8150140</v>
      </c>
      <c r="L37" s="92">
        <v>4341</v>
      </c>
      <c r="M37" s="92">
        <v>7689</v>
      </c>
      <c r="N37" s="92">
        <v>101498910</v>
      </c>
      <c r="O37" s="81">
        <v>2123</v>
      </c>
      <c r="P37" s="81">
        <v>2494</v>
      </c>
      <c r="Q37" s="81">
        <v>23747140</v>
      </c>
      <c r="R37" s="81">
        <v>89</v>
      </c>
      <c r="S37" s="81">
        <v>4112</v>
      </c>
      <c r="T37" s="81">
        <v>2854407</v>
      </c>
      <c r="U37" s="81">
        <v>0</v>
      </c>
      <c r="V37" s="81">
        <v>0</v>
      </c>
      <c r="W37" s="81">
        <v>0</v>
      </c>
      <c r="X37" s="40" t="s">
        <v>61</v>
      </c>
      <c r="Y37" s="174"/>
      <c r="Z37" s="174" t="e">
        <f>L37+U37+O37-#REF!</f>
        <v>#REF!</v>
      </c>
      <c r="AA37" s="174" t="e">
        <f>N37+W37+Q37+T37-#REF!</f>
        <v>#REF!</v>
      </c>
      <c r="AB37" s="174" t="e">
        <f>#REF!+#REF!+#REF!+#REF!-#REF!</f>
        <v>#REF!</v>
      </c>
      <c r="AC37" s="174" t="e">
        <f>#REF!+#REF!+#REF!-#REF!</f>
        <v>#REF!</v>
      </c>
    </row>
    <row r="38" spans="1:29" ht="21" customHeight="1">
      <c r="A38" s="230">
        <v>44</v>
      </c>
      <c r="B38" s="231" t="s">
        <v>62</v>
      </c>
      <c r="C38" s="82">
        <v>229</v>
      </c>
      <c r="D38" s="82">
        <v>3064</v>
      </c>
      <c r="E38" s="82">
        <v>138464790</v>
      </c>
      <c r="F38" s="82">
        <v>9283</v>
      </c>
      <c r="G38" s="82">
        <v>13137</v>
      </c>
      <c r="H38" s="82">
        <v>133965810</v>
      </c>
      <c r="I38" s="82">
        <v>1393</v>
      </c>
      <c r="J38" s="82">
        <v>2539</v>
      </c>
      <c r="K38" s="82">
        <v>19482110</v>
      </c>
      <c r="L38" s="94">
        <v>10905</v>
      </c>
      <c r="M38" s="94">
        <v>18740</v>
      </c>
      <c r="N38" s="94">
        <v>291912710</v>
      </c>
      <c r="O38" s="82">
        <v>4440</v>
      </c>
      <c r="P38" s="82">
        <v>5087</v>
      </c>
      <c r="Q38" s="82">
        <v>64953620</v>
      </c>
      <c r="R38" s="82">
        <v>222</v>
      </c>
      <c r="S38" s="82">
        <v>6935</v>
      </c>
      <c r="T38" s="82">
        <v>4721285</v>
      </c>
      <c r="U38" s="82">
        <v>0</v>
      </c>
      <c r="V38" s="82">
        <v>0</v>
      </c>
      <c r="W38" s="82">
        <v>0</v>
      </c>
      <c r="X38" s="220" t="s">
        <v>63</v>
      </c>
      <c r="Y38" s="232"/>
      <c r="Z38" s="232" t="e">
        <f>L38+U38+O38-#REF!</f>
        <v>#REF!</v>
      </c>
      <c r="AA38" s="232" t="e">
        <f>N38+W38+Q38+T38-#REF!</f>
        <v>#REF!</v>
      </c>
      <c r="AB38" s="232" t="e">
        <f>#REF!+#REF!+#REF!+#REF!-#REF!</f>
        <v>#REF!</v>
      </c>
      <c r="AC38" s="232" t="e">
        <f>#REF!+#REF!+#REF!-#REF!</f>
        <v>#REF!</v>
      </c>
    </row>
    <row r="39" spans="1:29" ht="21" customHeight="1">
      <c r="A39" s="218">
        <v>45</v>
      </c>
      <c r="B39" s="202" t="s">
        <v>103</v>
      </c>
      <c r="C39" s="81">
        <v>377</v>
      </c>
      <c r="D39" s="81">
        <v>5001</v>
      </c>
      <c r="E39" s="81">
        <v>228444240</v>
      </c>
      <c r="F39" s="81">
        <v>13173</v>
      </c>
      <c r="G39" s="81">
        <v>20693</v>
      </c>
      <c r="H39" s="81">
        <v>211030240</v>
      </c>
      <c r="I39" s="81">
        <v>1876</v>
      </c>
      <c r="J39" s="81">
        <v>3663</v>
      </c>
      <c r="K39" s="81">
        <v>25724510</v>
      </c>
      <c r="L39" s="92">
        <v>15426</v>
      </c>
      <c r="M39" s="92">
        <v>29357</v>
      </c>
      <c r="N39" s="92">
        <v>465198990</v>
      </c>
      <c r="O39" s="81">
        <v>5464</v>
      </c>
      <c r="P39" s="81">
        <v>6386</v>
      </c>
      <c r="Q39" s="81">
        <v>66654840</v>
      </c>
      <c r="R39" s="81">
        <v>355</v>
      </c>
      <c r="S39" s="81">
        <v>12192</v>
      </c>
      <c r="T39" s="81">
        <v>8262828</v>
      </c>
      <c r="U39" s="81">
        <v>4</v>
      </c>
      <c r="V39" s="81">
        <v>18</v>
      </c>
      <c r="W39" s="81">
        <v>198120</v>
      </c>
      <c r="X39" s="40" t="s">
        <v>63</v>
      </c>
      <c r="Y39" s="174"/>
      <c r="Z39" s="174" t="e">
        <f>L39+U39+O39-#REF!</f>
        <v>#REF!</v>
      </c>
      <c r="AA39" s="174" t="e">
        <f>N39+W39+Q39+T39-#REF!</f>
        <v>#REF!</v>
      </c>
      <c r="AB39" s="174" t="e">
        <f>#REF!+#REF!+#REF!+#REF!-#REF!</f>
        <v>#REF!</v>
      </c>
      <c r="AC39" s="174" t="e">
        <f>#REF!+#REF!+#REF!-#REF!</f>
        <v>#REF!</v>
      </c>
    </row>
    <row r="40" spans="1:29" ht="21" customHeight="1">
      <c r="A40" s="233">
        <v>46</v>
      </c>
      <c r="B40" s="190" t="s">
        <v>108</v>
      </c>
      <c r="C40" s="82">
        <v>281</v>
      </c>
      <c r="D40" s="82">
        <v>3680</v>
      </c>
      <c r="E40" s="82">
        <v>156066620</v>
      </c>
      <c r="F40" s="82">
        <v>10667</v>
      </c>
      <c r="G40" s="82">
        <v>14948</v>
      </c>
      <c r="H40" s="82">
        <v>141837860</v>
      </c>
      <c r="I40" s="82">
        <v>1493</v>
      </c>
      <c r="J40" s="82">
        <v>3118</v>
      </c>
      <c r="K40" s="82">
        <v>22741470</v>
      </c>
      <c r="L40" s="97">
        <v>12441</v>
      </c>
      <c r="M40" s="97">
        <v>21746</v>
      </c>
      <c r="N40" s="97">
        <v>320645950</v>
      </c>
      <c r="O40" s="82">
        <v>7893</v>
      </c>
      <c r="P40" s="82">
        <v>9192</v>
      </c>
      <c r="Q40" s="82">
        <v>100141770</v>
      </c>
      <c r="R40" s="82">
        <v>252</v>
      </c>
      <c r="S40" s="82">
        <v>9316</v>
      </c>
      <c r="T40" s="82">
        <v>6408703</v>
      </c>
      <c r="U40" s="82">
        <v>5</v>
      </c>
      <c r="V40" s="82">
        <v>19</v>
      </c>
      <c r="W40" s="82">
        <v>251150</v>
      </c>
      <c r="X40" s="234" t="s">
        <v>63</v>
      </c>
      <c r="Y40" s="235"/>
      <c r="Z40" s="235" t="e">
        <f>L40+U40+O40-#REF!</f>
        <v>#REF!</v>
      </c>
      <c r="AA40" s="235" t="e">
        <f>N40+W40+Q40+T40-#REF!</f>
        <v>#REF!</v>
      </c>
      <c r="AB40" s="235" t="e">
        <f>#REF!+#REF!+#REF!+#REF!-#REF!</f>
        <v>#REF!</v>
      </c>
      <c r="AC40" s="235" t="e">
        <f>#REF!+#REF!+#REF!-#REF!</f>
        <v>#REF!</v>
      </c>
    </row>
    <row r="41" spans="1:29" ht="21" customHeight="1">
      <c r="A41" s="188"/>
      <c r="B41" s="225" t="s">
        <v>64</v>
      </c>
      <c r="C41" s="236">
        <v>3317</v>
      </c>
      <c r="D41" s="236">
        <v>44133</v>
      </c>
      <c r="E41" s="236">
        <v>1902126818</v>
      </c>
      <c r="F41" s="236">
        <v>126185</v>
      </c>
      <c r="G41" s="236">
        <v>178060</v>
      </c>
      <c r="H41" s="236">
        <v>1720860654</v>
      </c>
      <c r="I41" s="236">
        <v>21566</v>
      </c>
      <c r="J41" s="236">
        <v>39423</v>
      </c>
      <c r="K41" s="236">
        <v>285906560</v>
      </c>
      <c r="L41" s="221">
        <v>151068</v>
      </c>
      <c r="M41" s="221">
        <v>261616</v>
      </c>
      <c r="N41" s="224">
        <v>3908894032</v>
      </c>
      <c r="O41" s="236">
        <v>77861</v>
      </c>
      <c r="P41" s="236">
        <v>90632</v>
      </c>
      <c r="Q41" s="236">
        <v>1032029340</v>
      </c>
      <c r="R41" s="236">
        <v>3135</v>
      </c>
      <c r="S41" s="236">
        <v>110820</v>
      </c>
      <c r="T41" s="236">
        <v>75441713</v>
      </c>
      <c r="U41" s="236">
        <v>101</v>
      </c>
      <c r="V41" s="236">
        <v>487</v>
      </c>
      <c r="W41" s="236">
        <v>5466070</v>
      </c>
      <c r="X41" s="40" t="s">
        <v>141</v>
      </c>
      <c r="Z41" s="177" t="e">
        <f>L41+U41+O41-#REF!</f>
        <v>#REF!</v>
      </c>
      <c r="AA41" s="177" t="e">
        <f>N41+W41+Q41+T41-#REF!</f>
        <v>#REF!</v>
      </c>
      <c r="AB41" s="177" t="e">
        <f>#REF!+#REF!+#REF!+#REF!-#REF!</f>
        <v>#REF!</v>
      </c>
      <c r="AC41" s="177" t="e">
        <f>#REF!+#REF!+#REF!-#REF!</f>
        <v>#REF!</v>
      </c>
    </row>
    <row r="42" spans="1:29" ht="21" customHeight="1">
      <c r="A42" s="188"/>
      <c r="B42" s="225" t="s">
        <v>65</v>
      </c>
      <c r="C42" s="221">
        <v>15735</v>
      </c>
      <c r="D42" s="221">
        <v>215286</v>
      </c>
      <c r="E42" s="221">
        <v>9244347585</v>
      </c>
      <c r="F42" s="221">
        <v>663505</v>
      </c>
      <c r="G42" s="221">
        <v>986965</v>
      </c>
      <c r="H42" s="221">
        <v>8635438684</v>
      </c>
      <c r="I42" s="221">
        <v>119403</v>
      </c>
      <c r="J42" s="221">
        <v>212688</v>
      </c>
      <c r="K42" s="221">
        <v>1495621403</v>
      </c>
      <c r="L42" s="221">
        <v>798643</v>
      </c>
      <c r="M42" s="221">
        <v>1414939</v>
      </c>
      <c r="N42" s="223">
        <v>19375407672</v>
      </c>
      <c r="O42" s="221">
        <v>425061</v>
      </c>
      <c r="P42" s="221">
        <v>499196</v>
      </c>
      <c r="Q42" s="221">
        <v>5089522165</v>
      </c>
      <c r="R42" s="221">
        <v>15062</v>
      </c>
      <c r="S42" s="221">
        <v>547998</v>
      </c>
      <c r="T42" s="221">
        <v>369925340</v>
      </c>
      <c r="U42" s="221">
        <v>730</v>
      </c>
      <c r="V42" s="221">
        <v>4393</v>
      </c>
      <c r="W42" s="221">
        <v>48895190</v>
      </c>
      <c r="X42" s="40" t="s">
        <v>142</v>
      </c>
      <c r="Z42" s="177" t="e">
        <f>L42+U42+O42-#REF!</f>
        <v>#REF!</v>
      </c>
      <c r="AA42" s="177" t="e">
        <f>N42+W42+Q42+T42-#REF!</f>
        <v>#REF!</v>
      </c>
      <c r="AB42" s="177" t="e">
        <f>#REF!+#REF!+#REF!+#REF!-#REF!</f>
        <v>#REF!</v>
      </c>
      <c r="AC42" s="177" t="e">
        <f>#REF!+#REF!+#REF!-#REF!</f>
        <v>#REF!</v>
      </c>
    </row>
    <row r="43" spans="1:29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4"/>
      <c r="O43" s="221"/>
      <c r="P43" s="221"/>
      <c r="Q43" s="221"/>
      <c r="R43" s="221"/>
      <c r="S43" s="221"/>
      <c r="T43" s="221"/>
      <c r="U43" s="221"/>
      <c r="V43" s="221"/>
      <c r="W43" s="221"/>
      <c r="X43" s="16"/>
      <c r="Z43" s="177" t="e">
        <f>L43+U43+O43-#REF!</f>
        <v>#REF!</v>
      </c>
      <c r="AA43" s="177" t="e">
        <f>N43+W43+Q43+T43-#REF!</f>
        <v>#REF!</v>
      </c>
      <c r="AB43" s="177" t="e">
        <f>#REF!+#REF!+#REF!+#REF!-#REF!</f>
        <v>#REF!</v>
      </c>
      <c r="AC43" s="177" t="e">
        <f>#REF!+#REF!+#REF!-#REF!</f>
        <v>#REF!</v>
      </c>
    </row>
    <row r="44" spans="1:29" ht="21" customHeight="1">
      <c r="A44" s="218">
        <v>301</v>
      </c>
      <c r="B44" s="225" t="s">
        <v>66</v>
      </c>
      <c r="C44" s="81">
        <v>1</v>
      </c>
      <c r="D44" s="81">
        <v>4</v>
      </c>
      <c r="E44" s="81">
        <v>240570</v>
      </c>
      <c r="F44" s="81">
        <v>213</v>
      </c>
      <c r="G44" s="81">
        <v>309</v>
      </c>
      <c r="H44" s="81">
        <v>2734190</v>
      </c>
      <c r="I44" s="81">
        <v>58</v>
      </c>
      <c r="J44" s="81">
        <v>81</v>
      </c>
      <c r="K44" s="81">
        <v>530050</v>
      </c>
      <c r="L44" s="92">
        <v>272</v>
      </c>
      <c r="M44" s="92">
        <v>394</v>
      </c>
      <c r="N44" s="93">
        <v>3504810</v>
      </c>
      <c r="O44" s="81">
        <v>121</v>
      </c>
      <c r="P44" s="81">
        <v>158</v>
      </c>
      <c r="Q44" s="81">
        <v>1235170</v>
      </c>
      <c r="R44" s="81">
        <v>1</v>
      </c>
      <c r="S44" s="81">
        <v>9</v>
      </c>
      <c r="T44" s="81">
        <v>6644</v>
      </c>
      <c r="U44" s="81">
        <v>0</v>
      </c>
      <c r="V44" s="81">
        <v>0</v>
      </c>
      <c r="W44" s="81">
        <v>0</v>
      </c>
      <c r="X44" s="40" t="s">
        <v>67</v>
      </c>
      <c r="Z44" s="177" t="e">
        <f>L44+U44+O44-#REF!</f>
        <v>#REF!</v>
      </c>
      <c r="AA44" s="177" t="e">
        <f>N44+W44+Q44+T44-#REF!</f>
        <v>#REF!</v>
      </c>
      <c r="AB44" s="177" t="e">
        <f>#REF!+#REF!+#REF!+#REF!-#REF!</f>
        <v>#REF!</v>
      </c>
      <c r="AC44" s="177" t="e">
        <f>#REF!+#REF!+#REF!-#REF!</f>
        <v>#REF!</v>
      </c>
    </row>
    <row r="45" spans="1:29" ht="21" customHeight="1">
      <c r="A45" s="218">
        <v>302</v>
      </c>
      <c r="B45" s="225" t="s">
        <v>68</v>
      </c>
      <c r="C45" s="81">
        <v>7</v>
      </c>
      <c r="D45" s="81">
        <v>56</v>
      </c>
      <c r="E45" s="81">
        <v>7920340</v>
      </c>
      <c r="F45" s="81">
        <v>386</v>
      </c>
      <c r="G45" s="81">
        <v>592</v>
      </c>
      <c r="H45" s="81">
        <v>5100710</v>
      </c>
      <c r="I45" s="81">
        <v>9</v>
      </c>
      <c r="J45" s="81">
        <v>11</v>
      </c>
      <c r="K45" s="81">
        <v>83450</v>
      </c>
      <c r="L45" s="92">
        <v>402</v>
      </c>
      <c r="M45" s="92">
        <v>659</v>
      </c>
      <c r="N45" s="93">
        <v>13104500</v>
      </c>
      <c r="O45" s="81">
        <v>194</v>
      </c>
      <c r="P45" s="81">
        <v>210</v>
      </c>
      <c r="Q45" s="81">
        <v>2197390</v>
      </c>
      <c r="R45" s="81">
        <v>7</v>
      </c>
      <c r="S45" s="81">
        <v>145</v>
      </c>
      <c r="T45" s="81">
        <v>95100</v>
      </c>
      <c r="U45" s="81">
        <v>8</v>
      </c>
      <c r="V45" s="81">
        <v>94</v>
      </c>
      <c r="W45" s="81">
        <v>920980</v>
      </c>
      <c r="X45" s="40" t="s">
        <v>1</v>
      </c>
      <c r="Z45" s="177" t="e">
        <f>L45+U45+O45-#REF!</f>
        <v>#REF!</v>
      </c>
      <c r="AA45" s="177" t="e">
        <f>N45+W45+Q45+T45-#REF!</f>
        <v>#REF!</v>
      </c>
      <c r="AB45" s="177" t="e">
        <f>#REF!+#REF!+#REF!+#REF!-#REF!</f>
        <v>#REF!</v>
      </c>
      <c r="AC45" s="177" t="e">
        <f>#REF!+#REF!+#REF!-#REF!</f>
        <v>#REF!</v>
      </c>
    </row>
    <row r="46" spans="1:29" ht="21" customHeight="1">
      <c r="A46" s="218">
        <v>303</v>
      </c>
      <c r="B46" s="225" t="s">
        <v>69</v>
      </c>
      <c r="C46" s="81">
        <v>489</v>
      </c>
      <c r="D46" s="81">
        <v>6351</v>
      </c>
      <c r="E46" s="81">
        <v>269080246</v>
      </c>
      <c r="F46" s="81">
        <v>18300</v>
      </c>
      <c r="G46" s="81">
        <v>27281</v>
      </c>
      <c r="H46" s="81">
        <v>273441035</v>
      </c>
      <c r="I46" s="81">
        <v>2694</v>
      </c>
      <c r="J46" s="81">
        <v>5288</v>
      </c>
      <c r="K46" s="81">
        <v>37985590</v>
      </c>
      <c r="L46" s="92">
        <v>21483</v>
      </c>
      <c r="M46" s="92">
        <v>38920</v>
      </c>
      <c r="N46" s="93">
        <v>580506871</v>
      </c>
      <c r="O46" s="81">
        <v>11539</v>
      </c>
      <c r="P46" s="81">
        <v>13496</v>
      </c>
      <c r="Q46" s="81">
        <v>152733242</v>
      </c>
      <c r="R46" s="81">
        <v>456</v>
      </c>
      <c r="S46" s="81">
        <v>15421</v>
      </c>
      <c r="T46" s="81">
        <v>10539851</v>
      </c>
      <c r="U46" s="81">
        <v>34</v>
      </c>
      <c r="V46" s="81">
        <v>254</v>
      </c>
      <c r="W46" s="81">
        <v>2923930</v>
      </c>
      <c r="X46" s="40" t="s">
        <v>70</v>
      </c>
      <c r="Z46" s="177" t="e">
        <f>L46+U46+O46-#REF!</f>
        <v>#REF!</v>
      </c>
      <c r="AA46" s="177" t="e">
        <f>N46+W46+Q46+T46-#REF!</f>
        <v>#REF!</v>
      </c>
      <c r="AB46" s="177" t="e">
        <f>#REF!+#REF!+#REF!+#REF!-#REF!</f>
        <v>#REF!</v>
      </c>
      <c r="AC46" s="177" t="e">
        <f>#REF!+#REF!+#REF!-#REF!</f>
        <v>#REF!</v>
      </c>
    </row>
    <row r="47" spans="1:29" ht="21" customHeight="1">
      <c r="A47" s="188"/>
      <c r="B47" s="225" t="s">
        <v>71</v>
      </c>
      <c r="C47" s="221">
        <v>497</v>
      </c>
      <c r="D47" s="221">
        <v>6411</v>
      </c>
      <c r="E47" s="221">
        <v>277241156</v>
      </c>
      <c r="F47" s="221">
        <v>18899</v>
      </c>
      <c r="G47" s="221">
        <v>28182</v>
      </c>
      <c r="H47" s="221">
        <v>281275935</v>
      </c>
      <c r="I47" s="221">
        <v>2761</v>
      </c>
      <c r="J47" s="221">
        <v>5380</v>
      </c>
      <c r="K47" s="221">
        <v>38599090</v>
      </c>
      <c r="L47" s="221">
        <v>22157</v>
      </c>
      <c r="M47" s="221">
        <v>39973</v>
      </c>
      <c r="N47" s="224">
        <v>597116181</v>
      </c>
      <c r="O47" s="221">
        <v>11854</v>
      </c>
      <c r="P47" s="221">
        <v>13864</v>
      </c>
      <c r="Q47" s="221">
        <v>156165802</v>
      </c>
      <c r="R47" s="221">
        <v>464</v>
      </c>
      <c r="S47" s="221">
        <v>15575</v>
      </c>
      <c r="T47" s="221">
        <v>10641595</v>
      </c>
      <c r="U47" s="221">
        <v>42</v>
      </c>
      <c r="V47" s="221">
        <v>348</v>
      </c>
      <c r="W47" s="221">
        <v>3844910</v>
      </c>
      <c r="X47" s="40" t="s">
        <v>143</v>
      </c>
      <c r="Z47" s="177" t="e">
        <f>L47+U47+O47-#REF!</f>
        <v>#REF!</v>
      </c>
      <c r="AA47" s="177" t="e">
        <f>N47+W47+Q47+T47-#REF!</f>
        <v>#REF!</v>
      </c>
      <c r="AB47" s="177" t="e">
        <f>#REF!+#REF!+#REF!+#REF!-#REF!</f>
        <v>#REF!</v>
      </c>
      <c r="AC47" s="177" t="e">
        <f>#REF!+#REF!+#REF!-#REF!</f>
        <v>#REF!</v>
      </c>
    </row>
    <row r="48" spans="1:29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4"/>
      <c r="O48" s="221"/>
      <c r="P48" s="221"/>
      <c r="Q48" s="221"/>
      <c r="R48" s="221"/>
      <c r="S48" s="221"/>
      <c r="T48" s="221"/>
      <c r="U48" s="221"/>
      <c r="V48" s="221"/>
      <c r="W48" s="221"/>
      <c r="X48" s="16"/>
      <c r="Z48" s="177" t="e">
        <f>L48+U48+O48-#REF!</f>
        <v>#REF!</v>
      </c>
      <c r="AA48" s="177" t="e">
        <f>N48+W48+Q48+T48-#REF!</f>
        <v>#REF!</v>
      </c>
      <c r="AB48" s="177" t="e">
        <f>#REF!+#REF!+#REF!+#REF!-#REF!</f>
        <v>#REF!</v>
      </c>
      <c r="AC48" s="177" t="e">
        <f>#REF!+#REF!+#REF!-#REF!</f>
        <v>#REF!</v>
      </c>
    </row>
    <row r="49" spans="1:29" ht="21" customHeight="1">
      <c r="A49" s="237"/>
      <c r="B49" s="231" t="s">
        <v>72</v>
      </c>
      <c r="C49" s="238">
        <v>16232</v>
      </c>
      <c r="D49" s="238">
        <v>221697</v>
      </c>
      <c r="E49" s="238">
        <v>9521588741</v>
      </c>
      <c r="F49" s="238">
        <v>682404</v>
      </c>
      <c r="G49" s="238">
        <v>1015147</v>
      </c>
      <c r="H49" s="238">
        <v>8916714619</v>
      </c>
      <c r="I49" s="238">
        <v>122164</v>
      </c>
      <c r="J49" s="238">
        <v>218068</v>
      </c>
      <c r="K49" s="238">
        <v>1534220493</v>
      </c>
      <c r="L49" s="238">
        <v>820800</v>
      </c>
      <c r="M49" s="238">
        <v>1454912</v>
      </c>
      <c r="N49" s="240">
        <v>19972523853</v>
      </c>
      <c r="O49" s="238">
        <v>436915</v>
      </c>
      <c r="P49" s="238">
        <v>513060</v>
      </c>
      <c r="Q49" s="238">
        <v>5245687967</v>
      </c>
      <c r="R49" s="238">
        <v>15526</v>
      </c>
      <c r="S49" s="238">
        <v>563573</v>
      </c>
      <c r="T49" s="238">
        <v>380566935</v>
      </c>
      <c r="U49" s="238">
        <v>772</v>
      </c>
      <c r="V49" s="238">
        <v>4741</v>
      </c>
      <c r="W49" s="238">
        <v>52740100</v>
      </c>
      <c r="X49" s="220" t="s">
        <v>144</v>
      </c>
      <c r="Z49" s="177" t="e">
        <f>L49+U49+O49-#REF!</f>
        <v>#REF!</v>
      </c>
      <c r="AA49" s="177" t="e">
        <f>N49+W49+Q49+T49-#REF!</f>
        <v>#REF!</v>
      </c>
      <c r="AB49" s="177" t="e">
        <f>#REF!+#REF!+#REF!+#REF!-#REF!</f>
        <v>#REF!</v>
      </c>
      <c r="AC49" s="177" t="e">
        <f>#REF!+#REF!+#REF!-#REF!</f>
        <v>#REF!</v>
      </c>
    </row>
    <row r="50" spans="1:23" ht="15.75" customHeight="1">
      <c r="A50" s="174"/>
      <c r="B50" s="17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74"/>
      <c r="U50" s="174"/>
      <c r="V50" s="174"/>
      <c r="W50" s="174"/>
    </row>
  </sheetData>
  <sheetProtection/>
  <mergeCells count="9">
    <mergeCell ref="C3:K3"/>
    <mergeCell ref="L3:W3"/>
    <mergeCell ref="U4:W4"/>
    <mergeCell ref="C4:E4"/>
    <mergeCell ref="F4:H4"/>
    <mergeCell ref="I4:K4"/>
    <mergeCell ref="L4:N4"/>
    <mergeCell ref="O4:Q4"/>
    <mergeCell ref="R4:T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0" r:id="rId1"/>
  <colBreaks count="2" manualBreakCount="2">
    <brk id="11" max="60" man="1"/>
    <brk id="23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50"/>
  <sheetViews>
    <sheetView showGridLines="0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C7" sqref="C7:T49"/>
    </sheetView>
  </sheetViews>
  <sheetFormatPr defaultColWidth="10.75390625" defaultRowHeight="15.75" customHeight="1"/>
  <cols>
    <col min="1" max="1" width="4.625" style="177" customWidth="1"/>
    <col min="2" max="2" width="10.50390625" style="177" customWidth="1"/>
    <col min="3" max="3" width="10.625" style="177" customWidth="1"/>
    <col min="4" max="4" width="14.625" style="177" customWidth="1"/>
    <col min="5" max="5" width="9.125" style="177" customWidth="1"/>
    <col min="6" max="6" width="8.125" style="177" hidden="1" customWidth="1"/>
    <col min="7" max="7" width="12.625" style="177" hidden="1" customWidth="1"/>
    <col min="8" max="8" width="8.125" style="177" hidden="1" customWidth="1"/>
    <col min="9" max="9" width="12.625" style="177" hidden="1" customWidth="1"/>
    <col min="10" max="10" width="8.375" style="177" customWidth="1"/>
    <col min="11" max="11" width="12.625" style="177" customWidth="1"/>
    <col min="12" max="12" width="6.00390625" style="177" customWidth="1"/>
    <col min="13" max="13" width="8.125" style="177" customWidth="1"/>
    <col min="14" max="14" width="10.625" style="177" customWidth="1"/>
    <col min="15" max="16" width="16.625" style="177" customWidth="1"/>
    <col min="17" max="17" width="16.75390625" style="177" customWidth="1"/>
    <col min="18" max="18" width="14.625" style="177" customWidth="1"/>
    <col min="19" max="19" width="10.625" style="177" customWidth="1"/>
    <col min="20" max="20" width="15.625" style="177" customWidth="1"/>
    <col min="21" max="21" width="4.625" style="177" hidden="1" customWidth="1"/>
    <col min="22" max="26" width="10.75390625" style="177" hidden="1" customWidth="1"/>
    <col min="27" max="16384" width="10.75390625" style="177" customWidth="1"/>
  </cols>
  <sheetData>
    <row r="1" spans="2:17" ht="21" customHeight="1">
      <c r="B1" s="178"/>
      <c r="C1" s="352" t="s">
        <v>146</v>
      </c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Q1" s="152"/>
    </row>
    <row r="2" spans="2:20" ht="21" customHeight="1">
      <c r="B2" s="180"/>
      <c r="C2" s="180"/>
      <c r="G2" s="153"/>
      <c r="P2" s="180"/>
      <c r="Q2" s="180" t="s">
        <v>0</v>
      </c>
      <c r="T2" s="153" t="s">
        <v>93</v>
      </c>
    </row>
    <row r="3" spans="1:21" ht="21" customHeight="1">
      <c r="A3" s="181"/>
      <c r="B3" s="182"/>
      <c r="C3" s="241" t="s">
        <v>132</v>
      </c>
      <c r="D3" s="151"/>
      <c r="E3" s="300" t="s">
        <v>100</v>
      </c>
      <c r="F3" s="301"/>
      <c r="G3" s="301"/>
      <c r="H3" s="301"/>
      <c r="I3" s="301"/>
      <c r="J3" s="301"/>
      <c r="K3" s="301"/>
      <c r="L3" s="301"/>
      <c r="M3" s="302"/>
      <c r="N3" s="183" t="s">
        <v>147</v>
      </c>
      <c r="O3" s="184"/>
      <c r="P3" s="183" t="s">
        <v>101</v>
      </c>
      <c r="Q3" s="186"/>
      <c r="R3" s="187"/>
      <c r="S3" s="345" t="s">
        <v>95</v>
      </c>
      <c r="T3" s="311"/>
      <c r="U3" s="9"/>
    </row>
    <row r="4" spans="1:21" ht="21" customHeight="1">
      <c r="A4" s="188"/>
      <c r="B4" s="189"/>
      <c r="C4" s="353" t="s">
        <v>80</v>
      </c>
      <c r="D4" s="346"/>
      <c r="E4" s="242" t="s">
        <v>81</v>
      </c>
      <c r="F4" s="243" t="s">
        <v>149</v>
      </c>
      <c r="G4" s="244"/>
      <c r="H4" s="245"/>
      <c r="I4" s="245"/>
      <c r="J4" s="354" t="s">
        <v>150</v>
      </c>
      <c r="K4" s="324"/>
      <c r="L4" s="355" t="s">
        <v>136</v>
      </c>
      <c r="M4" s="356"/>
      <c r="N4" s="70"/>
      <c r="O4" s="16"/>
      <c r="P4" s="17"/>
      <c r="Q4" s="18"/>
      <c r="R4" s="19"/>
      <c r="S4" s="20"/>
      <c r="T4" s="21"/>
      <c r="U4" s="22"/>
    </row>
    <row r="5" spans="1:21" ht="21" customHeight="1">
      <c r="A5" s="194" t="s">
        <v>3</v>
      </c>
      <c r="B5" s="189"/>
      <c r="C5" s="198"/>
      <c r="D5" s="30"/>
      <c r="E5" s="248" t="s">
        <v>104</v>
      </c>
      <c r="F5" s="303" t="s">
        <v>89</v>
      </c>
      <c r="G5" s="303"/>
      <c r="H5" s="292" t="s">
        <v>90</v>
      </c>
      <c r="I5" s="329"/>
      <c r="J5" s="249"/>
      <c r="K5" s="249"/>
      <c r="L5" s="20"/>
      <c r="M5" s="21"/>
      <c r="N5" s="39" t="s">
        <v>6</v>
      </c>
      <c r="O5" s="40" t="s">
        <v>8</v>
      </c>
      <c r="P5" s="41" t="s">
        <v>96</v>
      </c>
      <c r="Q5" s="42" t="s">
        <v>97</v>
      </c>
      <c r="R5" s="40" t="s">
        <v>151</v>
      </c>
      <c r="S5" s="39" t="s">
        <v>6</v>
      </c>
      <c r="T5" s="40" t="s">
        <v>8</v>
      </c>
      <c r="U5" s="22"/>
    </row>
    <row r="6" spans="1:21" ht="21" customHeight="1">
      <c r="A6" s="194" t="s">
        <v>4</v>
      </c>
      <c r="B6" s="201" t="s">
        <v>5</v>
      </c>
      <c r="C6" s="207" t="s">
        <v>6</v>
      </c>
      <c r="D6" s="253" t="s">
        <v>8</v>
      </c>
      <c r="E6" s="52" t="s">
        <v>6</v>
      </c>
      <c r="F6" s="36" t="s">
        <v>6</v>
      </c>
      <c r="G6" s="37" t="s">
        <v>8</v>
      </c>
      <c r="H6" s="36" t="s">
        <v>6</v>
      </c>
      <c r="I6" s="150" t="s">
        <v>8</v>
      </c>
      <c r="J6" s="211" t="s">
        <v>6</v>
      </c>
      <c r="K6" s="211" t="s">
        <v>8</v>
      </c>
      <c r="L6" s="254" t="s">
        <v>6</v>
      </c>
      <c r="M6" s="58" t="s">
        <v>8</v>
      </c>
      <c r="N6" s="15"/>
      <c r="O6" s="16"/>
      <c r="P6" s="17"/>
      <c r="Q6" s="59"/>
      <c r="R6" s="215"/>
      <c r="S6" s="61"/>
      <c r="T6" s="62"/>
      <c r="U6" s="63"/>
    </row>
    <row r="7" spans="1:26" ht="21" customHeight="1">
      <c r="A7" s="216">
        <v>1</v>
      </c>
      <c r="B7" s="217" t="s">
        <v>9</v>
      </c>
      <c r="C7" s="80">
        <v>286740</v>
      </c>
      <c r="D7" s="80">
        <v>5563390869</v>
      </c>
      <c r="E7" s="80">
        <v>3</v>
      </c>
      <c r="F7" s="80">
        <v>0</v>
      </c>
      <c r="G7" s="80">
        <v>0</v>
      </c>
      <c r="H7" s="80">
        <v>0</v>
      </c>
      <c r="I7" s="80">
        <v>0</v>
      </c>
      <c r="J7" s="80">
        <v>4296</v>
      </c>
      <c r="K7" s="80">
        <v>48732523</v>
      </c>
      <c r="L7" s="80">
        <v>0</v>
      </c>
      <c r="M7" s="80">
        <v>0</v>
      </c>
      <c r="N7" s="80">
        <v>291039</v>
      </c>
      <c r="O7" s="80">
        <v>5612123392</v>
      </c>
      <c r="P7" s="80">
        <v>4471443678</v>
      </c>
      <c r="Q7" s="80">
        <v>999866727</v>
      </c>
      <c r="R7" s="80">
        <v>140812987</v>
      </c>
      <c r="S7" s="80">
        <v>16841</v>
      </c>
      <c r="T7" s="80">
        <v>422921863</v>
      </c>
      <c r="U7" s="40" t="s">
        <v>73</v>
      </c>
      <c r="W7" s="177" t="e">
        <f>#REF!+#REF!+#REF!-C7</f>
        <v>#REF!</v>
      </c>
      <c r="X7" s="177" t="e">
        <f>#REF!+#REF!+#REF!+#REF!-D7</f>
        <v>#REF!</v>
      </c>
      <c r="Y7" s="177">
        <f aca="true" t="shared" si="0" ref="Y7:Y49">C7+E7+J7+L7-N7</f>
        <v>0</v>
      </c>
      <c r="Z7" s="177">
        <f aca="true" t="shared" si="1" ref="Z7:Z49">D7+K7+M7-O7</f>
        <v>0</v>
      </c>
    </row>
    <row r="8" spans="1:26" ht="21" customHeight="1">
      <c r="A8" s="218">
        <v>2</v>
      </c>
      <c r="B8" s="202" t="s">
        <v>10</v>
      </c>
      <c r="C8" s="81">
        <v>84752</v>
      </c>
      <c r="D8" s="81">
        <v>1812295982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980</v>
      </c>
      <c r="K8" s="81">
        <v>11132141</v>
      </c>
      <c r="L8" s="81">
        <v>0</v>
      </c>
      <c r="M8" s="81">
        <v>0</v>
      </c>
      <c r="N8" s="81">
        <v>85732</v>
      </c>
      <c r="O8" s="81">
        <v>1823428123</v>
      </c>
      <c r="P8" s="81">
        <v>1452767552</v>
      </c>
      <c r="Q8" s="81">
        <v>326658665</v>
      </c>
      <c r="R8" s="81">
        <v>44001906</v>
      </c>
      <c r="S8" s="81">
        <v>5646</v>
      </c>
      <c r="T8" s="81">
        <v>142126398</v>
      </c>
      <c r="U8" s="40" t="s">
        <v>11</v>
      </c>
      <c r="W8" s="177" t="e">
        <f>#REF!+#REF!+#REF!-C8</f>
        <v>#REF!</v>
      </c>
      <c r="X8" s="177" t="e">
        <f>#REF!+#REF!+#REF!+#REF!-D8</f>
        <v>#REF!</v>
      </c>
      <c r="Y8" s="177">
        <f t="shared" si="0"/>
        <v>0</v>
      </c>
      <c r="Z8" s="177">
        <f t="shared" si="1"/>
        <v>0</v>
      </c>
    </row>
    <row r="9" spans="1:26" ht="21" customHeight="1">
      <c r="A9" s="218">
        <v>3</v>
      </c>
      <c r="B9" s="202" t="s">
        <v>12</v>
      </c>
      <c r="C9" s="81">
        <v>159710</v>
      </c>
      <c r="D9" s="81">
        <v>3025773174</v>
      </c>
      <c r="E9" s="81">
        <v>4</v>
      </c>
      <c r="F9" s="81">
        <v>0</v>
      </c>
      <c r="G9" s="81">
        <v>0</v>
      </c>
      <c r="H9" s="81">
        <v>0</v>
      </c>
      <c r="I9" s="81">
        <v>0</v>
      </c>
      <c r="J9" s="81">
        <v>2261</v>
      </c>
      <c r="K9" s="81">
        <v>20792106</v>
      </c>
      <c r="L9" s="81">
        <v>0</v>
      </c>
      <c r="M9" s="81">
        <v>0</v>
      </c>
      <c r="N9" s="81">
        <v>161975</v>
      </c>
      <c r="O9" s="81">
        <v>3046565280</v>
      </c>
      <c r="P9" s="81">
        <v>2425738394</v>
      </c>
      <c r="Q9" s="81">
        <v>549906305</v>
      </c>
      <c r="R9" s="81">
        <v>70920581</v>
      </c>
      <c r="S9" s="81">
        <v>9571</v>
      </c>
      <c r="T9" s="81">
        <v>236904740</v>
      </c>
      <c r="U9" s="40" t="s">
        <v>13</v>
      </c>
      <c r="W9" s="177" t="e">
        <f>#REF!+#REF!+#REF!-C9</f>
        <v>#REF!</v>
      </c>
      <c r="X9" s="177" t="e">
        <f>#REF!+#REF!+#REF!+#REF!-D9</f>
        <v>#REF!</v>
      </c>
      <c r="Y9" s="177">
        <f t="shared" si="0"/>
        <v>0</v>
      </c>
      <c r="Z9" s="177">
        <f t="shared" si="1"/>
        <v>0</v>
      </c>
    </row>
    <row r="10" spans="1:26" ht="21" customHeight="1">
      <c r="A10" s="218">
        <v>4</v>
      </c>
      <c r="B10" s="202" t="s">
        <v>14</v>
      </c>
      <c r="C10" s="81">
        <v>122905</v>
      </c>
      <c r="D10" s="81">
        <v>2614110028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1710</v>
      </c>
      <c r="K10" s="81">
        <v>14989538</v>
      </c>
      <c r="L10" s="81">
        <v>0</v>
      </c>
      <c r="M10" s="81">
        <v>0</v>
      </c>
      <c r="N10" s="81">
        <v>124615</v>
      </c>
      <c r="O10" s="81">
        <v>2629099566</v>
      </c>
      <c r="P10" s="81">
        <v>2096203546</v>
      </c>
      <c r="Q10" s="81">
        <v>470184508</v>
      </c>
      <c r="R10" s="81">
        <v>62711512</v>
      </c>
      <c r="S10" s="81">
        <v>7913</v>
      </c>
      <c r="T10" s="81">
        <v>207288681</v>
      </c>
      <c r="U10" s="40" t="s">
        <v>15</v>
      </c>
      <c r="W10" s="177" t="e">
        <f>#REF!+#REF!+#REF!-C10</f>
        <v>#REF!</v>
      </c>
      <c r="X10" s="177" t="e">
        <f>#REF!+#REF!+#REF!+#REF!-D10</f>
        <v>#REF!</v>
      </c>
      <c r="Y10" s="177">
        <f t="shared" si="0"/>
        <v>0</v>
      </c>
      <c r="Z10" s="177">
        <f t="shared" si="1"/>
        <v>0</v>
      </c>
    </row>
    <row r="11" spans="1:26" ht="21" customHeight="1">
      <c r="A11" s="218">
        <v>5</v>
      </c>
      <c r="B11" s="202" t="s">
        <v>16</v>
      </c>
      <c r="C11" s="81">
        <v>34178</v>
      </c>
      <c r="D11" s="81">
        <v>716377171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536</v>
      </c>
      <c r="K11" s="81">
        <v>5013413</v>
      </c>
      <c r="L11" s="81">
        <v>0</v>
      </c>
      <c r="M11" s="81">
        <v>0</v>
      </c>
      <c r="N11" s="81">
        <v>34714</v>
      </c>
      <c r="O11" s="81">
        <v>721390584</v>
      </c>
      <c r="P11" s="81">
        <v>574331735</v>
      </c>
      <c r="Q11" s="81">
        <v>132032402</v>
      </c>
      <c r="R11" s="81">
        <v>15026447</v>
      </c>
      <c r="S11" s="81">
        <v>2168</v>
      </c>
      <c r="T11" s="81">
        <v>60029669</v>
      </c>
      <c r="U11" s="220" t="s">
        <v>17</v>
      </c>
      <c r="W11" s="177" t="e">
        <f>#REF!+#REF!+#REF!-C11</f>
        <v>#REF!</v>
      </c>
      <c r="X11" s="177" t="e">
        <f>#REF!+#REF!+#REF!+#REF!-D11</f>
        <v>#REF!</v>
      </c>
      <c r="Y11" s="177">
        <f t="shared" si="0"/>
        <v>0</v>
      </c>
      <c r="Z11" s="177">
        <f t="shared" si="1"/>
        <v>0</v>
      </c>
    </row>
    <row r="12" spans="1:26" ht="21" customHeight="1">
      <c r="A12" s="216">
        <v>6</v>
      </c>
      <c r="B12" s="217" t="s">
        <v>18</v>
      </c>
      <c r="C12" s="80">
        <v>42533</v>
      </c>
      <c r="D12" s="80">
        <v>806983225</v>
      </c>
      <c r="E12" s="80">
        <v>1</v>
      </c>
      <c r="F12" s="80">
        <v>0</v>
      </c>
      <c r="G12" s="80">
        <v>0</v>
      </c>
      <c r="H12" s="80">
        <v>0</v>
      </c>
      <c r="I12" s="80">
        <v>0</v>
      </c>
      <c r="J12" s="80">
        <v>569</v>
      </c>
      <c r="K12" s="80">
        <v>5845276</v>
      </c>
      <c r="L12" s="80">
        <v>0</v>
      </c>
      <c r="M12" s="80">
        <v>0</v>
      </c>
      <c r="N12" s="80">
        <v>43103</v>
      </c>
      <c r="O12" s="80">
        <v>812828501</v>
      </c>
      <c r="P12" s="80">
        <v>648064099</v>
      </c>
      <c r="Q12" s="80">
        <v>144493958</v>
      </c>
      <c r="R12" s="80">
        <v>20270444</v>
      </c>
      <c r="S12" s="80">
        <v>2354</v>
      </c>
      <c r="T12" s="80">
        <v>56315960</v>
      </c>
      <c r="U12" s="40" t="s">
        <v>19</v>
      </c>
      <c r="W12" s="177" t="e">
        <f>#REF!+#REF!+#REF!-C12</f>
        <v>#REF!</v>
      </c>
      <c r="X12" s="177" t="e">
        <f>#REF!+#REF!+#REF!+#REF!-D12</f>
        <v>#REF!</v>
      </c>
      <c r="Y12" s="177">
        <f t="shared" si="0"/>
        <v>0</v>
      </c>
      <c r="Z12" s="177">
        <f t="shared" si="1"/>
        <v>0</v>
      </c>
    </row>
    <row r="13" spans="1:26" ht="21" customHeight="1">
      <c r="A13" s="218">
        <v>7</v>
      </c>
      <c r="B13" s="202" t="s">
        <v>20</v>
      </c>
      <c r="C13" s="81">
        <v>43172</v>
      </c>
      <c r="D13" s="81">
        <v>812568128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508</v>
      </c>
      <c r="K13" s="81">
        <v>4049191</v>
      </c>
      <c r="L13" s="81">
        <v>0</v>
      </c>
      <c r="M13" s="81">
        <v>0</v>
      </c>
      <c r="N13" s="81">
        <v>43680</v>
      </c>
      <c r="O13" s="81">
        <v>816617319</v>
      </c>
      <c r="P13" s="81">
        <v>650376868</v>
      </c>
      <c r="Q13" s="81">
        <v>144805224</v>
      </c>
      <c r="R13" s="81">
        <v>21435227</v>
      </c>
      <c r="S13" s="81">
        <v>7579</v>
      </c>
      <c r="T13" s="81">
        <v>62090441</v>
      </c>
      <c r="U13" s="40" t="s">
        <v>21</v>
      </c>
      <c r="W13" s="177" t="e">
        <f>#REF!+#REF!+#REF!-C13</f>
        <v>#REF!</v>
      </c>
      <c r="X13" s="177" t="e">
        <f>#REF!+#REF!+#REF!+#REF!-D13</f>
        <v>#REF!</v>
      </c>
      <c r="Y13" s="177">
        <f t="shared" si="0"/>
        <v>0</v>
      </c>
      <c r="Z13" s="177">
        <f t="shared" si="1"/>
        <v>0</v>
      </c>
    </row>
    <row r="14" spans="1:26" ht="21" customHeight="1">
      <c r="A14" s="218">
        <v>8</v>
      </c>
      <c r="B14" s="202" t="s">
        <v>22</v>
      </c>
      <c r="C14" s="81">
        <v>29215</v>
      </c>
      <c r="D14" s="81">
        <v>556311246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412</v>
      </c>
      <c r="K14" s="81">
        <v>4043654</v>
      </c>
      <c r="L14" s="81">
        <v>0</v>
      </c>
      <c r="M14" s="81">
        <v>0</v>
      </c>
      <c r="N14" s="81">
        <v>29627</v>
      </c>
      <c r="O14" s="81">
        <v>560354900</v>
      </c>
      <c r="P14" s="81">
        <v>446000445</v>
      </c>
      <c r="Q14" s="81">
        <v>101758315</v>
      </c>
      <c r="R14" s="81">
        <v>12596140</v>
      </c>
      <c r="S14" s="81">
        <v>1730</v>
      </c>
      <c r="T14" s="81">
        <v>40596221</v>
      </c>
      <c r="U14" s="40" t="s">
        <v>23</v>
      </c>
      <c r="W14" s="177" t="e">
        <f>#REF!+#REF!+#REF!-C14</f>
        <v>#REF!</v>
      </c>
      <c r="X14" s="177" t="e">
        <f>#REF!+#REF!+#REF!+#REF!-D14</f>
        <v>#REF!</v>
      </c>
      <c r="Y14" s="177">
        <f t="shared" si="0"/>
        <v>0</v>
      </c>
      <c r="Z14" s="177">
        <f t="shared" si="1"/>
        <v>0</v>
      </c>
    </row>
    <row r="15" spans="1:26" ht="21" customHeight="1">
      <c r="A15" s="218">
        <v>9</v>
      </c>
      <c r="B15" s="202" t="s">
        <v>24</v>
      </c>
      <c r="C15" s="81">
        <v>28253</v>
      </c>
      <c r="D15" s="81">
        <v>581241077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581</v>
      </c>
      <c r="K15" s="81">
        <v>5561886</v>
      </c>
      <c r="L15" s="81">
        <v>0</v>
      </c>
      <c r="M15" s="81">
        <v>0</v>
      </c>
      <c r="N15" s="81">
        <v>28834</v>
      </c>
      <c r="O15" s="81">
        <v>586802963</v>
      </c>
      <c r="P15" s="81">
        <v>467965895</v>
      </c>
      <c r="Q15" s="81">
        <v>104993611</v>
      </c>
      <c r="R15" s="81">
        <v>13843457</v>
      </c>
      <c r="S15" s="81">
        <v>1804</v>
      </c>
      <c r="T15" s="81">
        <v>46616070</v>
      </c>
      <c r="U15" s="40" t="s">
        <v>25</v>
      </c>
      <c r="W15" s="177" t="e">
        <f>#REF!+#REF!+#REF!-C15</f>
        <v>#REF!</v>
      </c>
      <c r="X15" s="177" t="e">
        <f>#REF!+#REF!+#REF!+#REF!-D15</f>
        <v>#REF!</v>
      </c>
      <c r="Y15" s="177">
        <f t="shared" si="0"/>
        <v>0</v>
      </c>
      <c r="Z15" s="177">
        <f t="shared" si="1"/>
        <v>0</v>
      </c>
    </row>
    <row r="16" spans="1:26" ht="21" customHeight="1">
      <c r="A16" s="218">
        <v>10</v>
      </c>
      <c r="B16" s="190" t="s">
        <v>26</v>
      </c>
      <c r="C16" s="82">
        <v>67706</v>
      </c>
      <c r="D16" s="82">
        <v>1419181882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1125</v>
      </c>
      <c r="K16" s="82">
        <v>13637027</v>
      </c>
      <c r="L16" s="82">
        <v>0</v>
      </c>
      <c r="M16" s="82">
        <v>0</v>
      </c>
      <c r="N16" s="82">
        <v>68831</v>
      </c>
      <c r="O16" s="82">
        <v>1432818909</v>
      </c>
      <c r="P16" s="82">
        <v>1141983895</v>
      </c>
      <c r="Q16" s="82">
        <v>255618715</v>
      </c>
      <c r="R16" s="82">
        <v>35216299</v>
      </c>
      <c r="S16" s="82">
        <v>5568</v>
      </c>
      <c r="T16" s="82">
        <v>126201855</v>
      </c>
      <c r="U16" s="220" t="s">
        <v>27</v>
      </c>
      <c r="W16" s="177" t="e">
        <f>#REF!+#REF!+#REF!-C16</f>
        <v>#REF!</v>
      </c>
      <c r="X16" s="177" t="e">
        <f>#REF!+#REF!+#REF!+#REF!-D16</f>
        <v>#REF!</v>
      </c>
      <c r="Y16" s="177">
        <f t="shared" si="0"/>
        <v>0</v>
      </c>
      <c r="Z16" s="177">
        <f t="shared" si="1"/>
        <v>0</v>
      </c>
    </row>
    <row r="17" spans="1:26" ht="21" customHeight="1">
      <c r="A17" s="216">
        <v>11</v>
      </c>
      <c r="B17" s="217" t="s">
        <v>28</v>
      </c>
      <c r="C17" s="81">
        <v>46373</v>
      </c>
      <c r="D17" s="81">
        <v>884940255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645</v>
      </c>
      <c r="K17" s="81">
        <v>5926429</v>
      </c>
      <c r="L17" s="81">
        <v>0</v>
      </c>
      <c r="M17" s="81">
        <v>0</v>
      </c>
      <c r="N17" s="81">
        <v>47018</v>
      </c>
      <c r="O17" s="81">
        <v>890866684</v>
      </c>
      <c r="P17" s="81">
        <v>709684996</v>
      </c>
      <c r="Q17" s="81">
        <v>158712089</v>
      </c>
      <c r="R17" s="81">
        <v>22469599</v>
      </c>
      <c r="S17" s="81">
        <v>2628</v>
      </c>
      <c r="T17" s="81">
        <v>69775489</v>
      </c>
      <c r="U17" s="40" t="s">
        <v>29</v>
      </c>
      <c r="W17" s="177" t="e">
        <f>#REF!+#REF!+#REF!-C17</f>
        <v>#REF!</v>
      </c>
      <c r="X17" s="177" t="e">
        <f>#REF!+#REF!+#REF!+#REF!-D17</f>
        <v>#REF!</v>
      </c>
      <c r="Y17" s="177">
        <f t="shared" si="0"/>
        <v>0</v>
      </c>
      <c r="Z17" s="177">
        <f t="shared" si="1"/>
        <v>0</v>
      </c>
    </row>
    <row r="18" spans="1:26" ht="21" customHeight="1">
      <c r="A18" s="218">
        <v>12</v>
      </c>
      <c r="B18" s="225" t="s">
        <v>30</v>
      </c>
      <c r="C18" s="81">
        <v>16988</v>
      </c>
      <c r="D18" s="81">
        <v>422229905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289</v>
      </c>
      <c r="K18" s="81">
        <v>2438228</v>
      </c>
      <c r="L18" s="81">
        <v>0</v>
      </c>
      <c r="M18" s="81">
        <v>0</v>
      </c>
      <c r="N18" s="81">
        <v>17277</v>
      </c>
      <c r="O18" s="81">
        <v>424668133</v>
      </c>
      <c r="P18" s="81">
        <v>337616642</v>
      </c>
      <c r="Q18" s="81">
        <v>77925016</v>
      </c>
      <c r="R18" s="81">
        <v>9126475</v>
      </c>
      <c r="S18" s="81">
        <v>1177</v>
      </c>
      <c r="T18" s="81">
        <v>37318591</v>
      </c>
      <c r="U18" s="40" t="s">
        <v>31</v>
      </c>
      <c r="W18" s="177" t="e">
        <f>#REF!+#REF!+#REF!-C18</f>
        <v>#REF!</v>
      </c>
      <c r="X18" s="177" t="e">
        <f>#REF!+#REF!+#REF!+#REF!-D18</f>
        <v>#REF!</v>
      </c>
      <c r="Y18" s="177">
        <f t="shared" si="0"/>
        <v>0</v>
      </c>
      <c r="Z18" s="177">
        <f t="shared" si="1"/>
        <v>0</v>
      </c>
    </row>
    <row r="19" spans="1:26" ht="21" customHeight="1">
      <c r="A19" s="218">
        <v>13</v>
      </c>
      <c r="B19" s="225" t="s">
        <v>32</v>
      </c>
      <c r="C19" s="81">
        <v>32879</v>
      </c>
      <c r="D19" s="81">
        <v>646516270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423</v>
      </c>
      <c r="K19" s="81">
        <v>3905970</v>
      </c>
      <c r="L19" s="81">
        <v>0</v>
      </c>
      <c r="M19" s="81">
        <v>0</v>
      </c>
      <c r="N19" s="81">
        <v>33302</v>
      </c>
      <c r="O19" s="81">
        <v>650422240</v>
      </c>
      <c r="P19" s="81">
        <v>518630372</v>
      </c>
      <c r="Q19" s="81">
        <v>114619382</v>
      </c>
      <c r="R19" s="81">
        <v>17172486</v>
      </c>
      <c r="S19" s="81">
        <v>2366</v>
      </c>
      <c r="T19" s="81">
        <v>49802479</v>
      </c>
      <c r="U19" s="40" t="s">
        <v>33</v>
      </c>
      <c r="W19" s="177" t="e">
        <f>#REF!+#REF!+#REF!-C19</f>
        <v>#REF!</v>
      </c>
      <c r="X19" s="177" t="e">
        <f>#REF!+#REF!+#REF!+#REF!-D19</f>
        <v>#REF!</v>
      </c>
      <c r="Y19" s="177">
        <f t="shared" si="0"/>
        <v>0</v>
      </c>
      <c r="Z19" s="177">
        <f t="shared" si="1"/>
        <v>0</v>
      </c>
    </row>
    <row r="20" spans="1:26" ht="21" customHeight="1">
      <c r="A20" s="188"/>
      <c r="B20" s="225" t="s">
        <v>34</v>
      </c>
      <c r="C20" s="221">
        <v>995404</v>
      </c>
      <c r="D20" s="221">
        <v>19861919212</v>
      </c>
      <c r="E20" s="221">
        <v>8</v>
      </c>
      <c r="F20" s="221">
        <v>0</v>
      </c>
      <c r="G20" s="221">
        <v>0</v>
      </c>
      <c r="H20" s="221">
        <v>0</v>
      </c>
      <c r="I20" s="221">
        <v>0</v>
      </c>
      <c r="J20" s="221">
        <v>14335</v>
      </c>
      <c r="K20" s="221">
        <v>146067382</v>
      </c>
      <c r="L20" s="221">
        <v>0</v>
      </c>
      <c r="M20" s="221">
        <v>0</v>
      </c>
      <c r="N20" s="221">
        <v>1009747</v>
      </c>
      <c r="O20" s="221">
        <v>20007986594</v>
      </c>
      <c r="P20" s="221">
        <v>15940808117</v>
      </c>
      <c r="Q20" s="221">
        <v>3581574917</v>
      </c>
      <c r="R20" s="221">
        <v>485603560</v>
      </c>
      <c r="S20" s="221">
        <v>67345</v>
      </c>
      <c r="T20" s="221">
        <v>1557988457</v>
      </c>
      <c r="U20" s="40" t="s">
        <v>140</v>
      </c>
      <c r="W20" s="177" t="e">
        <f>#REF!+#REF!+#REF!-C20</f>
        <v>#REF!</v>
      </c>
      <c r="X20" s="177" t="e">
        <f>#REF!+#REF!+#REF!+#REF!-D20</f>
        <v>#REF!</v>
      </c>
      <c r="Y20" s="177">
        <f t="shared" si="0"/>
        <v>0</v>
      </c>
      <c r="Z20" s="177">
        <f t="shared" si="1"/>
        <v>0</v>
      </c>
    </row>
    <row r="21" spans="1:26" ht="21" customHeight="1">
      <c r="A21" s="188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16"/>
      <c r="W21" s="177" t="e">
        <f>#REF!+#REF!+#REF!-C21</f>
        <v>#REF!</v>
      </c>
      <c r="X21" s="177" t="e">
        <f>#REF!+#REF!+#REF!+#REF!-D21</f>
        <v>#REF!</v>
      </c>
      <c r="Y21" s="177">
        <f t="shared" si="0"/>
        <v>0</v>
      </c>
      <c r="Z21" s="177">
        <f t="shared" si="1"/>
        <v>0</v>
      </c>
    </row>
    <row r="22" spans="1:26" ht="21" customHeight="1">
      <c r="A22" s="218">
        <v>14</v>
      </c>
      <c r="B22" s="225" t="s">
        <v>35</v>
      </c>
      <c r="C22" s="81">
        <v>11696</v>
      </c>
      <c r="D22" s="81">
        <v>273727458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198</v>
      </c>
      <c r="K22" s="81">
        <v>2219943</v>
      </c>
      <c r="L22" s="81">
        <v>0</v>
      </c>
      <c r="M22" s="81">
        <v>0</v>
      </c>
      <c r="N22" s="81">
        <v>11894</v>
      </c>
      <c r="O22" s="81">
        <v>275947401</v>
      </c>
      <c r="P22" s="81">
        <v>219545659</v>
      </c>
      <c r="Q22" s="81">
        <v>51131238</v>
      </c>
      <c r="R22" s="81">
        <v>5270504</v>
      </c>
      <c r="S22" s="81">
        <v>766</v>
      </c>
      <c r="T22" s="81">
        <v>21916931</v>
      </c>
      <c r="U22" s="40" t="s">
        <v>36</v>
      </c>
      <c r="W22" s="177" t="e">
        <f>#REF!+#REF!+#REF!-C22</f>
        <v>#REF!</v>
      </c>
      <c r="X22" s="177" t="e">
        <f>#REF!+#REF!+#REF!+#REF!-D22</f>
        <v>#REF!</v>
      </c>
      <c r="Y22" s="177">
        <f t="shared" si="0"/>
        <v>0</v>
      </c>
      <c r="Z22" s="177">
        <f t="shared" si="1"/>
        <v>0</v>
      </c>
    </row>
    <row r="23" spans="1:26" ht="21" customHeight="1">
      <c r="A23" s="218">
        <v>15</v>
      </c>
      <c r="B23" s="225" t="s">
        <v>37</v>
      </c>
      <c r="C23" s="81">
        <v>15648</v>
      </c>
      <c r="D23" s="81">
        <v>349235774</v>
      </c>
      <c r="E23" s="81">
        <v>2</v>
      </c>
      <c r="F23" s="81">
        <v>0</v>
      </c>
      <c r="G23" s="81">
        <v>0</v>
      </c>
      <c r="H23" s="81">
        <v>0</v>
      </c>
      <c r="I23" s="81">
        <v>0</v>
      </c>
      <c r="J23" s="81">
        <v>245</v>
      </c>
      <c r="K23" s="81">
        <v>3319937</v>
      </c>
      <c r="L23" s="81">
        <v>0</v>
      </c>
      <c r="M23" s="81">
        <v>0</v>
      </c>
      <c r="N23" s="81">
        <v>15895</v>
      </c>
      <c r="O23" s="81">
        <v>352555711</v>
      </c>
      <c r="P23" s="81">
        <v>281283049</v>
      </c>
      <c r="Q23" s="81">
        <v>63015515</v>
      </c>
      <c r="R23" s="81">
        <v>8257147</v>
      </c>
      <c r="S23" s="81">
        <v>1150</v>
      </c>
      <c r="T23" s="81">
        <v>29634121</v>
      </c>
      <c r="U23" s="220" t="s">
        <v>74</v>
      </c>
      <c r="W23" s="177" t="e">
        <f>#REF!+#REF!+#REF!-C23</f>
        <v>#REF!</v>
      </c>
      <c r="X23" s="177" t="e">
        <f>#REF!+#REF!+#REF!+#REF!-D23</f>
        <v>#REF!</v>
      </c>
      <c r="Y23" s="177">
        <f t="shared" si="0"/>
        <v>0</v>
      </c>
      <c r="Z23" s="177">
        <f t="shared" si="1"/>
        <v>0</v>
      </c>
    </row>
    <row r="24" spans="1:26" ht="21" customHeight="1">
      <c r="A24" s="216">
        <v>16</v>
      </c>
      <c r="B24" s="217" t="s">
        <v>38</v>
      </c>
      <c r="C24" s="80">
        <v>8522</v>
      </c>
      <c r="D24" s="80">
        <v>140076884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118</v>
      </c>
      <c r="K24" s="80">
        <v>1416383</v>
      </c>
      <c r="L24" s="80">
        <v>0</v>
      </c>
      <c r="M24" s="80">
        <v>0</v>
      </c>
      <c r="N24" s="80">
        <v>8640</v>
      </c>
      <c r="O24" s="80">
        <v>141493267</v>
      </c>
      <c r="P24" s="80">
        <v>112784294</v>
      </c>
      <c r="Q24" s="80">
        <v>25130642</v>
      </c>
      <c r="R24" s="80">
        <v>3578331</v>
      </c>
      <c r="S24" s="80">
        <v>359</v>
      </c>
      <c r="T24" s="80">
        <v>7826106</v>
      </c>
      <c r="U24" s="40" t="s">
        <v>75</v>
      </c>
      <c r="W24" s="177" t="e">
        <f>#REF!+#REF!+#REF!-C24</f>
        <v>#REF!</v>
      </c>
      <c r="X24" s="177" t="e">
        <f>#REF!+#REF!+#REF!+#REF!-D24</f>
        <v>#REF!</v>
      </c>
      <c r="Y24" s="177">
        <f t="shared" si="0"/>
        <v>0</v>
      </c>
      <c r="Z24" s="177">
        <f t="shared" si="1"/>
        <v>0</v>
      </c>
    </row>
    <row r="25" spans="1:26" ht="21" customHeight="1">
      <c r="A25" s="218">
        <v>17</v>
      </c>
      <c r="B25" s="225" t="s">
        <v>39</v>
      </c>
      <c r="C25" s="81">
        <v>9677</v>
      </c>
      <c r="D25" s="81">
        <v>189039673</v>
      </c>
      <c r="E25" s="81">
        <v>1</v>
      </c>
      <c r="F25" s="81">
        <v>0</v>
      </c>
      <c r="G25" s="81">
        <v>0</v>
      </c>
      <c r="H25" s="81">
        <v>0</v>
      </c>
      <c r="I25" s="81">
        <v>0</v>
      </c>
      <c r="J25" s="81">
        <v>163</v>
      </c>
      <c r="K25" s="81">
        <v>1458563</v>
      </c>
      <c r="L25" s="81">
        <v>0</v>
      </c>
      <c r="M25" s="81">
        <v>0</v>
      </c>
      <c r="N25" s="81">
        <v>9841</v>
      </c>
      <c r="O25" s="81">
        <v>190498236</v>
      </c>
      <c r="P25" s="81">
        <v>151746029</v>
      </c>
      <c r="Q25" s="81">
        <v>33608568</v>
      </c>
      <c r="R25" s="81">
        <v>5143639</v>
      </c>
      <c r="S25" s="81">
        <v>518</v>
      </c>
      <c r="T25" s="81">
        <v>15334926</v>
      </c>
      <c r="U25" s="40" t="s">
        <v>40</v>
      </c>
      <c r="W25" s="177" t="e">
        <f>#REF!+#REF!+#REF!-C25</f>
        <v>#REF!</v>
      </c>
      <c r="X25" s="177" t="e">
        <f>#REF!+#REF!+#REF!+#REF!-D25</f>
        <v>#REF!</v>
      </c>
      <c r="Y25" s="177">
        <f t="shared" si="0"/>
        <v>0</v>
      </c>
      <c r="Z25" s="177">
        <f t="shared" si="1"/>
        <v>0</v>
      </c>
    </row>
    <row r="26" spans="1:26" ht="21" customHeight="1">
      <c r="A26" s="218">
        <v>18</v>
      </c>
      <c r="B26" s="225" t="s">
        <v>41</v>
      </c>
      <c r="C26" s="81">
        <v>6170</v>
      </c>
      <c r="D26" s="81">
        <v>117654687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143</v>
      </c>
      <c r="K26" s="81">
        <v>1569595</v>
      </c>
      <c r="L26" s="81">
        <v>0</v>
      </c>
      <c r="M26" s="81">
        <v>0</v>
      </c>
      <c r="N26" s="81">
        <v>6313</v>
      </c>
      <c r="O26" s="81">
        <v>119224282</v>
      </c>
      <c r="P26" s="81">
        <v>94950014</v>
      </c>
      <c r="Q26" s="81">
        <v>21440359</v>
      </c>
      <c r="R26" s="81">
        <v>2833909</v>
      </c>
      <c r="S26" s="81">
        <v>306</v>
      </c>
      <c r="T26" s="81">
        <v>7592477</v>
      </c>
      <c r="U26" s="40" t="s">
        <v>42</v>
      </c>
      <c r="W26" s="177" t="e">
        <f>#REF!+#REF!+#REF!-C26</f>
        <v>#REF!</v>
      </c>
      <c r="X26" s="177" t="e">
        <f>#REF!+#REF!+#REF!+#REF!-D26</f>
        <v>#REF!</v>
      </c>
      <c r="Y26" s="177">
        <f t="shared" si="0"/>
        <v>0</v>
      </c>
      <c r="Z26" s="177">
        <f t="shared" si="1"/>
        <v>0</v>
      </c>
    </row>
    <row r="27" spans="1:26" ht="21" customHeight="1">
      <c r="A27" s="218">
        <v>19</v>
      </c>
      <c r="B27" s="225" t="s">
        <v>43</v>
      </c>
      <c r="C27" s="81">
        <v>20288</v>
      </c>
      <c r="D27" s="81">
        <v>387541621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452</v>
      </c>
      <c r="K27" s="81">
        <v>4227447</v>
      </c>
      <c r="L27" s="81">
        <v>0</v>
      </c>
      <c r="M27" s="81">
        <v>0</v>
      </c>
      <c r="N27" s="81">
        <v>20740</v>
      </c>
      <c r="O27" s="81">
        <v>391769068</v>
      </c>
      <c r="P27" s="81">
        <v>312153508</v>
      </c>
      <c r="Q27" s="81">
        <v>70011951</v>
      </c>
      <c r="R27" s="81">
        <v>9603609</v>
      </c>
      <c r="S27" s="81">
        <v>1261</v>
      </c>
      <c r="T27" s="81">
        <v>27473075</v>
      </c>
      <c r="U27" s="40" t="s">
        <v>44</v>
      </c>
      <c r="W27" s="177" t="e">
        <f>#REF!+#REF!+#REF!-C27</f>
        <v>#REF!</v>
      </c>
      <c r="X27" s="177" t="e">
        <f>#REF!+#REF!+#REF!+#REF!-D27</f>
        <v>#REF!</v>
      </c>
      <c r="Y27" s="177">
        <f t="shared" si="0"/>
        <v>0</v>
      </c>
      <c r="Z27" s="177">
        <f t="shared" si="1"/>
        <v>0</v>
      </c>
    </row>
    <row r="28" spans="1:26" ht="21" customHeight="1">
      <c r="A28" s="218">
        <v>20</v>
      </c>
      <c r="B28" s="225" t="s">
        <v>45</v>
      </c>
      <c r="C28" s="81">
        <v>8184</v>
      </c>
      <c r="D28" s="81">
        <v>192269340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179</v>
      </c>
      <c r="K28" s="81">
        <v>1358364</v>
      </c>
      <c r="L28" s="81">
        <v>0</v>
      </c>
      <c r="M28" s="81">
        <v>0</v>
      </c>
      <c r="N28" s="81">
        <v>8363</v>
      </c>
      <c r="O28" s="81">
        <v>193627704</v>
      </c>
      <c r="P28" s="81">
        <v>154224099</v>
      </c>
      <c r="Q28" s="81">
        <v>35395630</v>
      </c>
      <c r="R28" s="81">
        <v>4007975</v>
      </c>
      <c r="S28" s="81">
        <v>605</v>
      </c>
      <c r="T28" s="81">
        <v>17873746</v>
      </c>
      <c r="U28" s="220" t="s">
        <v>76</v>
      </c>
      <c r="W28" s="177" t="e">
        <f>#REF!+#REF!+#REF!-C28</f>
        <v>#REF!</v>
      </c>
      <c r="X28" s="177" t="e">
        <f>#REF!+#REF!+#REF!+#REF!-D28</f>
        <v>#REF!</v>
      </c>
      <c r="Y28" s="177">
        <f t="shared" si="0"/>
        <v>0</v>
      </c>
      <c r="Z28" s="177">
        <f t="shared" si="1"/>
        <v>0</v>
      </c>
    </row>
    <row r="29" spans="1:26" ht="21" customHeight="1">
      <c r="A29" s="216">
        <v>21</v>
      </c>
      <c r="B29" s="217" t="s">
        <v>46</v>
      </c>
      <c r="C29" s="80">
        <v>5566</v>
      </c>
      <c r="D29" s="80">
        <v>111085597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48</v>
      </c>
      <c r="K29" s="80">
        <v>312124</v>
      </c>
      <c r="L29" s="80">
        <v>0</v>
      </c>
      <c r="M29" s="80">
        <v>0</v>
      </c>
      <c r="N29" s="80">
        <v>5614</v>
      </c>
      <c r="O29" s="80">
        <v>111397721</v>
      </c>
      <c r="P29" s="80">
        <v>88677310</v>
      </c>
      <c r="Q29" s="80">
        <v>20287819</v>
      </c>
      <c r="R29" s="80">
        <v>2432592</v>
      </c>
      <c r="S29" s="80">
        <v>340</v>
      </c>
      <c r="T29" s="80">
        <v>8050970</v>
      </c>
      <c r="U29" s="40" t="s">
        <v>47</v>
      </c>
      <c r="W29" s="177" t="e">
        <f>#REF!+#REF!+#REF!-C29</f>
        <v>#REF!</v>
      </c>
      <c r="X29" s="177" t="e">
        <f>#REF!+#REF!+#REF!+#REF!-D29</f>
        <v>#REF!</v>
      </c>
      <c r="Y29" s="177">
        <f t="shared" si="0"/>
        <v>0</v>
      </c>
      <c r="Z29" s="177">
        <f t="shared" si="1"/>
        <v>0</v>
      </c>
    </row>
    <row r="30" spans="1:26" ht="21" customHeight="1">
      <c r="A30" s="218">
        <v>22</v>
      </c>
      <c r="B30" s="225" t="s">
        <v>48</v>
      </c>
      <c r="C30" s="81">
        <v>2796</v>
      </c>
      <c r="D30" s="81">
        <v>50259396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42</v>
      </c>
      <c r="K30" s="81">
        <v>463462</v>
      </c>
      <c r="L30" s="81">
        <v>0</v>
      </c>
      <c r="M30" s="81">
        <v>0</v>
      </c>
      <c r="N30" s="81">
        <v>2838</v>
      </c>
      <c r="O30" s="81">
        <v>50722858</v>
      </c>
      <c r="P30" s="81">
        <v>40426608</v>
      </c>
      <c r="Q30" s="81">
        <v>8906364</v>
      </c>
      <c r="R30" s="81">
        <v>1389886</v>
      </c>
      <c r="S30" s="81">
        <v>172</v>
      </c>
      <c r="T30" s="81">
        <v>3850917</v>
      </c>
      <c r="U30" s="40" t="s">
        <v>77</v>
      </c>
      <c r="W30" s="177" t="e">
        <f>#REF!+#REF!+#REF!-C30</f>
        <v>#REF!</v>
      </c>
      <c r="X30" s="177" t="e">
        <f>#REF!+#REF!+#REF!+#REF!-D30</f>
        <v>#REF!</v>
      </c>
      <c r="Y30" s="177">
        <f t="shared" si="0"/>
        <v>0</v>
      </c>
      <c r="Z30" s="177">
        <f t="shared" si="1"/>
        <v>0</v>
      </c>
    </row>
    <row r="31" spans="1:26" ht="21" customHeight="1">
      <c r="A31" s="218">
        <v>27</v>
      </c>
      <c r="B31" s="225" t="s">
        <v>49</v>
      </c>
      <c r="C31" s="81">
        <v>7820</v>
      </c>
      <c r="D31" s="81">
        <v>173149911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93</v>
      </c>
      <c r="K31" s="81">
        <v>959863</v>
      </c>
      <c r="L31" s="81">
        <v>0</v>
      </c>
      <c r="M31" s="81">
        <v>0</v>
      </c>
      <c r="N31" s="81">
        <v>7913</v>
      </c>
      <c r="O31" s="81">
        <v>174109774</v>
      </c>
      <c r="P31" s="81">
        <v>138790623</v>
      </c>
      <c r="Q31" s="81">
        <v>22177361</v>
      </c>
      <c r="R31" s="81">
        <v>13141790</v>
      </c>
      <c r="S31" s="81">
        <v>620</v>
      </c>
      <c r="T31" s="81">
        <v>13795291</v>
      </c>
      <c r="U31" s="40" t="s">
        <v>50</v>
      </c>
      <c r="W31" s="177" t="e">
        <f>#REF!+#REF!+#REF!-C31</f>
        <v>#REF!</v>
      </c>
      <c r="X31" s="177" t="e">
        <f>#REF!+#REF!+#REF!+#REF!-D31</f>
        <v>#REF!</v>
      </c>
      <c r="Y31" s="177">
        <f t="shared" si="0"/>
        <v>0</v>
      </c>
      <c r="Z31" s="177">
        <f t="shared" si="1"/>
        <v>0</v>
      </c>
    </row>
    <row r="32" spans="1:26" ht="21" customHeight="1">
      <c r="A32" s="218">
        <v>28</v>
      </c>
      <c r="B32" s="225" t="s">
        <v>51</v>
      </c>
      <c r="C32" s="81">
        <v>22774</v>
      </c>
      <c r="D32" s="81">
        <v>550404132</v>
      </c>
      <c r="E32" s="81">
        <v>1</v>
      </c>
      <c r="F32" s="81">
        <v>0</v>
      </c>
      <c r="G32" s="81">
        <v>0</v>
      </c>
      <c r="H32" s="81">
        <v>0</v>
      </c>
      <c r="I32" s="81">
        <v>0</v>
      </c>
      <c r="J32" s="81">
        <v>266</v>
      </c>
      <c r="K32" s="81">
        <v>2420741</v>
      </c>
      <c r="L32" s="81">
        <v>0</v>
      </c>
      <c r="M32" s="81">
        <v>0</v>
      </c>
      <c r="N32" s="81">
        <v>23041</v>
      </c>
      <c r="O32" s="81">
        <v>552824873</v>
      </c>
      <c r="P32" s="81">
        <v>440381647</v>
      </c>
      <c r="Q32" s="81">
        <v>100720276</v>
      </c>
      <c r="R32" s="81">
        <v>11722950</v>
      </c>
      <c r="S32" s="81">
        <v>1738</v>
      </c>
      <c r="T32" s="81">
        <v>45120530</v>
      </c>
      <c r="U32" s="40" t="s">
        <v>52</v>
      </c>
      <c r="W32" s="177" t="e">
        <f>#REF!+#REF!+#REF!-C32</f>
        <v>#REF!</v>
      </c>
      <c r="X32" s="177" t="e">
        <f>#REF!+#REF!+#REF!+#REF!-D32</f>
        <v>#REF!</v>
      </c>
      <c r="Y32" s="177">
        <f t="shared" si="0"/>
        <v>0</v>
      </c>
      <c r="Z32" s="177">
        <f t="shared" si="1"/>
        <v>0</v>
      </c>
    </row>
    <row r="33" spans="1:26" ht="21" customHeight="1">
      <c r="A33" s="218">
        <v>29</v>
      </c>
      <c r="B33" s="225" t="s">
        <v>53</v>
      </c>
      <c r="C33" s="81">
        <v>15311</v>
      </c>
      <c r="D33" s="81">
        <v>309303398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266</v>
      </c>
      <c r="K33" s="81">
        <v>2445862</v>
      </c>
      <c r="L33" s="81">
        <v>0</v>
      </c>
      <c r="M33" s="81">
        <v>0</v>
      </c>
      <c r="N33" s="81">
        <v>15577</v>
      </c>
      <c r="O33" s="81">
        <v>311749260</v>
      </c>
      <c r="P33" s="81">
        <v>248691902</v>
      </c>
      <c r="Q33" s="81">
        <v>56578090</v>
      </c>
      <c r="R33" s="81">
        <v>6479268</v>
      </c>
      <c r="S33" s="81">
        <v>1210</v>
      </c>
      <c r="T33" s="81">
        <v>22414573</v>
      </c>
      <c r="U33" s="40" t="s">
        <v>54</v>
      </c>
      <c r="W33" s="177" t="e">
        <f>#REF!+#REF!+#REF!-C33</f>
        <v>#REF!</v>
      </c>
      <c r="X33" s="177" t="e">
        <f>#REF!+#REF!+#REF!+#REF!-D33</f>
        <v>#REF!</v>
      </c>
      <c r="Y33" s="177">
        <f t="shared" si="0"/>
        <v>0</v>
      </c>
      <c r="Z33" s="177">
        <f t="shared" si="1"/>
        <v>0</v>
      </c>
    </row>
    <row r="34" spans="1:26" ht="21" customHeight="1">
      <c r="A34" s="226">
        <v>30</v>
      </c>
      <c r="B34" s="227" t="s">
        <v>55</v>
      </c>
      <c r="C34" s="80">
        <v>16081</v>
      </c>
      <c r="D34" s="80">
        <v>381216234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223</v>
      </c>
      <c r="K34" s="80">
        <v>2143224</v>
      </c>
      <c r="L34" s="80">
        <v>0</v>
      </c>
      <c r="M34" s="80">
        <v>0</v>
      </c>
      <c r="N34" s="80">
        <v>16304</v>
      </c>
      <c r="O34" s="80">
        <v>383359458</v>
      </c>
      <c r="P34" s="80">
        <v>304905872</v>
      </c>
      <c r="Q34" s="80">
        <v>70114546</v>
      </c>
      <c r="R34" s="80">
        <v>8339040</v>
      </c>
      <c r="S34" s="80">
        <v>1225</v>
      </c>
      <c r="T34" s="80">
        <v>30922870</v>
      </c>
      <c r="U34" s="228" t="s">
        <v>56</v>
      </c>
      <c r="V34" s="229"/>
      <c r="W34" s="229" t="e">
        <f>#REF!+#REF!+#REF!-C34</f>
        <v>#REF!</v>
      </c>
      <c r="X34" s="229" t="e">
        <f>#REF!+#REF!+#REF!+#REF!-D34</f>
        <v>#REF!</v>
      </c>
      <c r="Y34" s="229">
        <f t="shared" si="0"/>
        <v>0</v>
      </c>
      <c r="Z34" s="229">
        <f t="shared" si="1"/>
        <v>0</v>
      </c>
    </row>
    <row r="35" spans="1:26" ht="21" customHeight="1">
      <c r="A35" s="218">
        <v>31</v>
      </c>
      <c r="B35" s="202" t="s">
        <v>57</v>
      </c>
      <c r="C35" s="81">
        <v>6917</v>
      </c>
      <c r="D35" s="81">
        <v>157968594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163</v>
      </c>
      <c r="K35" s="81">
        <v>1579427</v>
      </c>
      <c r="L35" s="81">
        <v>0</v>
      </c>
      <c r="M35" s="81">
        <v>0</v>
      </c>
      <c r="N35" s="81">
        <v>7080</v>
      </c>
      <c r="O35" s="81">
        <v>159548021</v>
      </c>
      <c r="P35" s="81">
        <v>127110575</v>
      </c>
      <c r="Q35" s="81">
        <v>28734337</v>
      </c>
      <c r="R35" s="81">
        <v>3703109</v>
      </c>
      <c r="S35" s="81">
        <v>569</v>
      </c>
      <c r="T35" s="81">
        <v>12978310</v>
      </c>
      <c r="U35" s="40" t="s">
        <v>58</v>
      </c>
      <c r="V35" s="174"/>
      <c r="W35" s="174" t="e">
        <f>#REF!+#REF!+#REF!-C35</f>
        <v>#REF!</v>
      </c>
      <c r="X35" s="174" t="e">
        <f>#REF!+#REF!+#REF!+#REF!-D35</f>
        <v>#REF!</v>
      </c>
      <c r="Y35" s="174">
        <f t="shared" si="0"/>
        <v>0</v>
      </c>
      <c r="Z35" s="174">
        <f t="shared" si="1"/>
        <v>0</v>
      </c>
    </row>
    <row r="36" spans="1:26" ht="21" customHeight="1">
      <c r="A36" s="218">
        <v>32</v>
      </c>
      <c r="B36" s="202" t="s">
        <v>59</v>
      </c>
      <c r="C36" s="81">
        <v>8538</v>
      </c>
      <c r="D36" s="81">
        <v>181448033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57</v>
      </c>
      <c r="K36" s="81">
        <v>524898</v>
      </c>
      <c r="L36" s="81">
        <v>0</v>
      </c>
      <c r="M36" s="81">
        <v>0</v>
      </c>
      <c r="N36" s="81">
        <v>8595</v>
      </c>
      <c r="O36" s="81">
        <v>181972931</v>
      </c>
      <c r="P36" s="81">
        <v>144872042</v>
      </c>
      <c r="Q36" s="81">
        <v>32881303</v>
      </c>
      <c r="R36" s="81">
        <v>4219586</v>
      </c>
      <c r="S36" s="81">
        <v>257</v>
      </c>
      <c r="T36" s="81">
        <v>13111413</v>
      </c>
      <c r="U36" s="40" t="s">
        <v>2</v>
      </c>
      <c r="V36" s="174"/>
      <c r="W36" s="174" t="e">
        <f>#REF!+#REF!+#REF!-C36</f>
        <v>#REF!</v>
      </c>
      <c r="X36" s="174" t="e">
        <f>#REF!+#REF!+#REF!+#REF!-D36</f>
        <v>#REF!</v>
      </c>
      <c r="Y36" s="174">
        <f t="shared" si="0"/>
        <v>0</v>
      </c>
      <c r="Z36" s="174">
        <f t="shared" si="1"/>
        <v>0</v>
      </c>
    </row>
    <row r="37" spans="1:26" ht="21" customHeight="1">
      <c r="A37" s="218">
        <v>36</v>
      </c>
      <c r="B37" s="202" t="s">
        <v>60</v>
      </c>
      <c r="C37" s="81">
        <v>6464</v>
      </c>
      <c r="D37" s="81">
        <v>128100457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57</v>
      </c>
      <c r="K37" s="81">
        <v>481514</v>
      </c>
      <c r="L37" s="81">
        <v>0</v>
      </c>
      <c r="M37" s="81">
        <v>0</v>
      </c>
      <c r="N37" s="81">
        <v>6521</v>
      </c>
      <c r="O37" s="81">
        <v>128581971</v>
      </c>
      <c r="P37" s="81">
        <v>102265770</v>
      </c>
      <c r="Q37" s="81">
        <v>23264220</v>
      </c>
      <c r="R37" s="81">
        <v>3051981</v>
      </c>
      <c r="S37" s="81">
        <v>454</v>
      </c>
      <c r="T37" s="81">
        <v>8852688</v>
      </c>
      <c r="U37" s="40" t="s">
        <v>61</v>
      </c>
      <c r="V37" s="174"/>
      <c r="W37" s="174" t="e">
        <f>#REF!+#REF!+#REF!-C37</f>
        <v>#REF!</v>
      </c>
      <c r="X37" s="174" t="e">
        <f>#REF!+#REF!+#REF!+#REF!-D37</f>
        <v>#REF!</v>
      </c>
      <c r="Y37" s="174">
        <f t="shared" si="0"/>
        <v>0</v>
      </c>
      <c r="Z37" s="174">
        <f t="shared" si="1"/>
        <v>0</v>
      </c>
    </row>
    <row r="38" spans="1:26" ht="21" customHeight="1">
      <c r="A38" s="230">
        <v>44</v>
      </c>
      <c r="B38" s="231" t="s">
        <v>62</v>
      </c>
      <c r="C38" s="82">
        <v>15345</v>
      </c>
      <c r="D38" s="82">
        <v>361587615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343</v>
      </c>
      <c r="K38" s="82">
        <v>2704391</v>
      </c>
      <c r="L38" s="82">
        <v>0</v>
      </c>
      <c r="M38" s="82">
        <v>0</v>
      </c>
      <c r="N38" s="82">
        <v>15688</v>
      </c>
      <c r="O38" s="82">
        <v>364292006</v>
      </c>
      <c r="P38" s="82">
        <v>290175599</v>
      </c>
      <c r="Q38" s="82">
        <v>65023169</v>
      </c>
      <c r="R38" s="82">
        <v>9093238</v>
      </c>
      <c r="S38" s="82">
        <v>1187</v>
      </c>
      <c r="T38" s="82">
        <v>29063151</v>
      </c>
      <c r="U38" s="220" t="s">
        <v>63</v>
      </c>
      <c r="V38" s="232"/>
      <c r="W38" s="232" t="e">
        <f>#REF!+#REF!+#REF!-C38</f>
        <v>#REF!</v>
      </c>
      <c r="X38" s="232" t="e">
        <f>#REF!+#REF!+#REF!+#REF!-D38</f>
        <v>#REF!</v>
      </c>
      <c r="Y38" s="232">
        <f t="shared" si="0"/>
        <v>0</v>
      </c>
      <c r="Z38" s="232">
        <f t="shared" si="1"/>
        <v>0</v>
      </c>
    </row>
    <row r="39" spans="1:26" ht="21" customHeight="1">
      <c r="A39" s="218">
        <v>45</v>
      </c>
      <c r="B39" s="202" t="s">
        <v>103</v>
      </c>
      <c r="C39" s="81">
        <v>20894</v>
      </c>
      <c r="D39" s="81">
        <v>540314778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81">
        <v>391</v>
      </c>
      <c r="K39" s="81">
        <v>3845578</v>
      </c>
      <c r="L39" s="81">
        <v>0</v>
      </c>
      <c r="M39" s="81">
        <v>0</v>
      </c>
      <c r="N39" s="81">
        <v>21285</v>
      </c>
      <c r="O39" s="81">
        <v>544160356</v>
      </c>
      <c r="P39" s="81">
        <v>433338883</v>
      </c>
      <c r="Q39" s="81">
        <v>98958032</v>
      </c>
      <c r="R39" s="81">
        <v>11863441</v>
      </c>
      <c r="S39" s="81">
        <v>1764</v>
      </c>
      <c r="T39" s="81">
        <v>49891306</v>
      </c>
      <c r="U39" s="40" t="s">
        <v>63</v>
      </c>
      <c r="V39" s="174"/>
      <c r="W39" s="174" t="e">
        <f>#REF!+#REF!+#REF!-C39</f>
        <v>#REF!</v>
      </c>
      <c r="X39" s="174" t="e">
        <f>#REF!+#REF!+#REF!+#REF!-D39</f>
        <v>#REF!</v>
      </c>
      <c r="Y39" s="174">
        <f>C39+E39+J39+L39-N39</f>
        <v>0</v>
      </c>
      <c r="Z39" s="174">
        <f>D39+K39+M39-O39</f>
        <v>0</v>
      </c>
    </row>
    <row r="40" spans="1:26" ht="21" customHeight="1">
      <c r="A40" s="233">
        <v>46</v>
      </c>
      <c r="B40" s="190" t="s">
        <v>108</v>
      </c>
      <c r="C40" s="82">
        <v>20339</v>
      </c>
      <c r="D40" s="82">
        <v>427447573</v>
      </c>
      <c r="E40" s="82">
        <v>2</v>
      </c>
      <c r="F40" s="82">
        <v>0</v>
      </c>
      <c r="G40" s="82">
        <v>0</v>
      </c>
      <c r="H40" s="82">
        <v>0</v>
      </c>
      <c r="I40" s="82">
        <v>0</v>
      </c>
      <c r="J40" s="82">
        <v>193</v>
      </c>
      <c r="K40" s="82">
        <v>2214942</v>
      </c>
      <c r="L40" s="82">
        <v>0</v>
      </c>
      <c r="M40" s="82">
        <v>0</v>
      </c>
      <c r="N40" s="82">
        <v>20534</v>
      </c>
      <c r="O40" s="82">
        <v>429662515</v>
      </c>
      <c r="P40" s="82">
        <v>342440281</v>
      </c>
      <c r="Q40" s="82">
        <v>77027483</v>
      </c>
      <c r="R40" s="82">
        <v>10194751</v>
      </c>
      <c r="S40" s="82">
        <v>1358</v>
      </c>
      <c r="T40" s="82">
        <v>35584285</v>
      </c>
      <c r="U40" s="234" t="s">
        <v>63</v>
      </c>
      <c r="V40" s="235"/>
      <c r="W40" s="235" t="e">
        <f>#REF!+#REF!+#REF!-C40</f>
        <v>#REF!</v>
      </c>
      <c r="X40" s="235" t="e">
        <f>#REF!+#REF!+#REF!+#REF!-D40</f>
        <v>#REF!</v>
      </c>
      <c r="Y40" s="235">
        <f>C40+E40+J40+L40-N40</f>
        <v>0</v>
      </c>
      <c r="Z40" s="235">
        <f>D40+K40+M40-O40</f>
        <v>0</v>
      </c>
    </row>
    <row r="41" spans="1:26" ht="21" customHeight="1">
      <c r="A41" s="188"/>
      <c r="B41" s="225" t="s">
        <v>64</v>
      </c>
      <c r="C41" s="236">
        <v>229030</v>
      </c>
      <c r="D41" s="236">
        <v>5021831155</v>
      </c>
      <c r="E41" s="236">
        <v>6</v>
      </c>
      <c r="F41" s="236">
        <v>0</v>
      </c>
      <c r="G41" s="236">
        <v>0</v>
      </c>
      <c r="H41" s="236">
        <v>0</v>
      </c>
      <c r="I41" s="236">
        <v>0</v>
      </c>
      <c r="J41" s="236">
        <v>3640</v>
      </c>
      <c r="K41" s="236">
        <v>35666258</v>
      </c>
      <c r="L41" s="236">
        <v>0</v>
      </c>
      <c r="M41" s="236">
        <v>0</v>
      </c>
      <c r="N41" s="236">
        <v>232676</v>
      </c>
      <c r="O41" s="236">
        <v>5057497413</v>
      </c>
      <c r="P41" s="236">
        <v>4028763764</v>
      </c>
      <c r="Q41" s="236">
        <v>904406903</v>
      </c>
      <c r="R41" s="236">
        <v>124326746</v>
      </c>
      <c r="S41" s="236">
        <v>15859</v>
      </c>
      <c r="T41" s="236">
        <v>401287686</v>
      </c>
      <c r="U41" s="40" t="s">
        <v>141</v>
      </c>
      <c r="W41" s="177" t="e">
        <f>#REF!+#REF!+#REF!-C41</f>
        <v>#REF!</v>
      </c>
      <c r="X41" s="177" t="e">
        <f>#REF!+#REF!+#REF!+#REF!-D41</f>
        <v>#REF!</v>
      </c>
      <c r="Y41" s="177">
        <f t="shared" si="0"/>
        <v>0</v>
      </c>
      <c r="Z41" s="177">
        <f t="shared" si="1"/>
        <v>0</v>
      </c>
    </row>
    <row r="42" spans="1:26" ht="21" customHeight="1">
      <c r="A42" s="188"/>
      <c r="B42" s="225" t="s">
        <v>65</v>
      </c>
      <c r="C42" s="221">
        <v>1224434</v>
      </c>
      <c r="D42" s="221">
        <v>24883750367</v>
      </c>
      <c r="E42" s="221">
        <v>14</v>
      </c>
      <c r="F42" s="221">
        <v>0</v>
      </c>
      <c r="G42" s="221">
        <v>0</v>
      </c>
      <c r="H42" s="221">
        <v>0</v>
      </c>
      <c r="I42" s="221">
        <v>0</v>
      </c>
      <c r="J42" s="221">
        <v>17975</v>
      </c>
      <c r="K42" s="221">
        <v>181733640</v>
      </c>
      <c r="L42" s="221">
        <v>0</v>
      </c>
      <c r="M42" s="221">
        <v>0</v>
      </c>
      <c r="N42" s="221">
        <v>1242423</v>
      </c>
      <c r="O42" s="221">
        <v>25065484007</v>
      </c>
      <c r="P42" s="221">
        <v>19969571881</v>
      </c>
      <c r="Q42" s="221">
        <v>4485981820</v>
      </c>
      <c r="R42" s="221">
        <v>609930306</v>
      </c>
      <c r="S42" s="221">
        <v>83204</v>
      </c>
      <c r="T42" s="221">
        <v>1959276143</v>
      </c>
      <c r="U42" s="40" t="s">
        <v>142</v>
      </c>
      <c r="W42" s="177" t="e">
        <f>#REF!+#REF!+#REF!-C42</f>
        <v>#REF!</v>
      </c>
      <c r="X42" s="177" t="e">
        <f>#REF!+#REF!+#REF!+#REF!-D42</f>
        <v>#REF!</v>
      </c>
      <c r="Y42" s="177">
        <f t="shared" si="0"/>
        <v>0</v>
      </c>
      <c r="Z42" s="177">
        <f t="shared" si="1"/>
        <v>0</v>
      </c>
    </row>
    <row r="43" spans="1:26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16"/>
      <c r="W43" s="177" t="e">
        <f>#REF!+#REF!+#REF!-C43</f>
        <v>#REF!</v>
      </c>
      <c r="X43" s="177" t="e">
        <f>#REF!+#REF!+#REF!+#REF!-D43</f>
        <v>#REF!</v>
      </c>
      <c r="Y43" s="177">
        <f t="shared" si="0"/>
        <v>0</v>
      </c>
      <c r="Z43" s="177">
        <f t="shared" si="1"/>
        <v>0</v>
      </c>
    </row>
    <row r="44" spans="1:26" ht="21" customHeight="1">
      <c r="A44" s="218">
        <v>301</v>
      </c>
      <c r="B44" s="225" t="s">
        <v>66</v>
      </c>
      <c r="C44" s="81">
        <v>393</v>
      </c>
      <c r="D44" s="81">
        <v>4746624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21</v>
      </c>
      <c r="K44" s="81">
        <v>143418</v>
      </c>
      <c r="L44" s="81">
        <v>0</v>
      </c>
      <c r="M44" s="81">
        <v>0</v>
      </c>
      <c r="N44" s="81">
        <v>414</v>
      </c>
      <c r="O44" s="81">
        <v>4890042</v>
      </c>
      <c r="P44" s="81">
        <v>3910120</v>
      </c>
      <c r="Q44" s="81">
        <v>810081</v>
      </c>
      <c r="R44" s="81">
        <v>169841</v>
      </c>
      <c r="S44" s="81">
        <v>14</v>
      </c>
      <c r="T44" s="81">
        <v>462252</v>
      </c>
      <c r="U44" s="40" t="s">
        <v>67</v>
      </c>
      <c r="W44" s="177" t="e">
        <f>#REF!+#REF!+#REF!-C44</f>
        <v>#REF!</v>
      </c>
      <c r="X44" s="177" t="e">
        <f>#REF!+#REF!+#REF!+#REF!-D44</f>
        <v>#REF!</v>
      </c>
      <c r="Y44" s="177">
        <f t="shared" si="0"/>
        <v>0</v>
      </c>
      <c r="Z44" s="177">
        <f t="shared" si="1"/>
        <v>0</v>
      </c>
    </row>
    <row r="45" spans="1:26" ht="21" customHeight="1">
      <c r="A45" s="218">
        <v>302</v>
      </c>
      <c r="B45" s="225" t="s">
        <v>68</v>
      </c>
      <c r="C45" s="81">
        <v>604</v>
      </c>
      <c r="D45" s="81">
        <v>16317970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6</v>
      </c>
      <c r="K45" s="81">
        <v>50080</v>
      </c>
      <c r="L45" s="81">
        <v>0</v>
      </c>
      <c r="M45" s="81">
        <v>0</v>
      </c>
      <c r="N45" s="81">
        <v>610</v>
      </c>
      <c r="O45" s="81">
        <v>16368050</v>
      </c>
      <c r="P45" s="81">
        <v>13061256</v>
      </c>
      <c r="Q45" s="81">
        <v>3066399</v>
      </c>
      <c r="R45" s="81">
        <v>240395</v>
      </c>
      <c r="S45" s="81">
        <v>31</v>
      </c>
      <c r="T45" s="81">
        <v>2095692</v>
      </c>
      <c r="U45" s="40" t="s">
        <v>1</v>
      </c>
      <c r="W45" s="177" t="e">
        <f>#REF!+#REF!+#REF!-C45</f>
        <v>#REF!</v>
      </c>
      <c r="X45" s="177" t="e">
        <f>#REF!+#REF!+#REF!+#REF!-D45</f>
        <v>#REF!</v>
      </c>
      <c r="Y45" s="177">
        <f t="shared" si="0"/>
        <v>0</v>
      </c>
      <c r="Z45" s="177">
        <f t="shared" si="1"/>
        <v>0</v>
      </c>
    </row>
    <row r="46" spans="1:26" ht="21" customHeight="1">
      <c r="A46" s="218">
        <v>303</v>
      </c>
      <c r="B46" s="225" t="s">
        <v>69</v>
      </c>
      <c r="C46" s="81">
        <v>33056</v>
      </c>
      <c r="D46" s="81">
        <v>746703894</v>
      </c>
      <c r="E46" s="81">
        <v>0</v>
      </c>
      <c r="F46" s="81">
        <v>0</v>
      </c>
      <c r="G46" s="81">
        <v>0</v>
      </c>
      <c r="H46" s="81">
        <v>0</v>
      </c>
      <c r="I46" s="81">
        <v>0</v>
      </c>
      <c r="J46" s="81">
        <v>652</v>
      </c>
      <c r="K46" s="81">
        <v>6145184</v>
      </c>
      <c r="L46" s="81">
        <v>0</v>
      </c>
      <c r="M46" s="81">
        <v>0</v>
      </c>
      <c r="N46" s="81">
        <v>33708</v>
      </c>
      <c r="O46" s="81">
        <v>752849078</v>
      </c>
      <c r="P46" s="81">
        <v>600049022</v>
      </c>
      <c r="Q46" s="81">
        <v>137173651</v>
      </c>
      <c r="R46" s="81">
        <v>15626405</v>
      </c>
      <c r="S46" s="81">
        <v>2465</v>
      </c>
      <c r="T46" s="81">
        <v>63877238</v>
      </c>
      <c r="U46" s="40" t="s">
        <v>70</v>
      </c>
      <c r="W46" s="177" t="e">
        <f>#REF!+#REF!+#REF!-C46</f>
        <v>#REF!</v>
      </c>
      <c r="X46" s="177" t="e">
        <f>#REF!+#REF!+#REF!+#REF!-D46</f>
        <v>#REF!</v>
      </c>
      <c r="Y46" s="177">
        <f t="shared" si="0"/>
        <v>0</v>
      </c>
      <c r="Z46" s="177">
        <f t="shared" si="1"/>
        <v>0</v>
      </c>
    </row>
    <row r="47" spans="1:26" ht="21" customHeight="1">
      <c r="A47" s="188"/>
      <c r="B47" s="225" t="s">
        <v>71</v>
      </c>
      <c r="C47" s="221">
        <v>34053</v>
      </c>
      <c r="D47" s="221">
        <v>767768488</v>
      </c>
      <c r="E47" s="221">
        <v>0</v>
      </c>
      <c r="F47" s="221">
        <v>0</v>
      </c>
      <c r="G47" s="221">
        <v>0</v>
      </c>
      <c r="H47" s="221">
        <v>0</v>
      </c>
      <c r="I47" s="221">
        <v>0</v>
      </c>
      <c r="J47" s="221">
        <v>679</v>
      </c>
      <c r="K47" s="221">
        <v>6338682</v>
      </c>
      <c r="L47" s="221">
        <v>0</v>
      </c>
      <c r="M47" s="221">
        <v>0</v>
      </c>
      <c r="N47" s="221">
        <v>34732</v>
      </c>
      <c r="O47" s="221">
        <v>774107170</v>
      </c>
      <c r="P47" s="221">
        <v>617020398</v>
      </c>
      <c r="Q47" s="221">
        <v>141050131</v>
      </c>
      <c r="R47" s="221">
        <v>16036641</v>
      </c>
      <c r="S47" s="221">
        <v>2510</v>
      </c>
      <c r="T47" s="221">
        <v>66435182</v>
      </c>
      <c r="U47" s="40" t="s">
        <v>143</v>
      </c>
      <c r="W47" s="177" t="e">
        <f>#REF!+#REF!+#REF!-C47</f>
        <v>#REF!</v>
      </c>
      <c r="X47" s="177" t="e">
        <f>#REF!+#REF!+#REF!+#REF!-D47</f>
        <v>#REF!</v>
      </c>
      <c r="Y47" s="177">
        <f t="shared" si="0"/>
        <v>0</v>
      </c>
      <c r="Z47" s="177">
        <f t="shared" si="1"/>
        <v>0</v>
      </c>
    </row>
    <row r="48" spans="1:26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16"/>
      <c r="W48" s="177" t="e">
        <f>#REF!+#REF!+#REF!-C48</f>
        <v>#REF!</v>
      </c>
      <c r="X48" s="177" t="e">
        <f>#REF!+#REF!+#REF!+#REF!-D48</f>
        <v>#REF!</v>
      </c>
      <c r="Y48" s="177">
        <f t="shared" si="0"/>
        <v>0</v>
      </c>
      <c r="Z48" s="177">
        <f t="shared" si="1"/>
        <v>0</v>
      </c>
    </row>
    <row r="49" spans="1:26" ht="21" customHeight="1">
      <c r="A49" s="237"/>
      <c r="B49" s="231" t="s">
        <v>72</v>
      </c>
      <c r="C49" s="238">
        <v>1258487</v>
      </c>
      <c r="D49" s="238">
        <v>25651518855</v>
      </c>
      <c r="E49" s="238">
        <v>14</v>
      </c>
      <c r="F49" s="238">
        <v>0</v>
      </c>
      <c r="G49" s="238">
        <v>0</v>
      </c>
      <c r="H49" s="238">
        <v>0</v>
      </c>
      <c r="I49" s="238">
        <v>0</v>
      </c>
      <c r="J49" s="238">
        <v>18654</v>
      </c>
      <c r="K49" s="238">
        <v>188072322</v>
      </c>
      <c r="L49" s="238">
        <v>0</v>
      </c>
      <c r="M49" s="238">
        <v>0</v>
      </c>
      <c r="N49" s="238">
        <v>1277155</v>
      </c>
      <c r="O49" s="238">
        <v>25839591177</v>
      </c>
      <c r="P49" s="238">
        <v>20586592279</v>
      </c>
      <c r="Q49" s="238">
        <v>4627031951</v>
      </c>
      <c r="R49" s="238">
        <v>625966947</v>
      </c>
      <c r="S49" s="238">
        <v>85714</v>
      </c>
      <c r="T49" s="238">
        <v>2025711325</v>
      </c>
      <c r="U49" s="220" t="s">
        <v>144</v>
      </c>
      <c r="W49" s="177" t="e">
        <f>#REF!+#REF!+#REF!-C49</f>
        <v>#REF!</v>
      </c>
      <c r="X49" s="177" t="e">
        <f>#REF!+#REF!+#REF!+#REF!-D49</f>
        <v>#REF!</v>
      </c>
      <c r="Y49" s="177">
        <f t="shared" si="0"/>
        <v>0</v>
      </c>
      <c r="Z49" s="177">
        <f t="shared" si="1"/>
        <v>0</v>
      </c>
    </row>
    <row r="50" spans="1:2" ht="15.75" customHeight="1">
      <c r="A50" s="174"/>
      <c r="B50" s="174"/>
    </row>
  </sheetData>
  <sheetProtection/>
  <mergeCells count="8">
    <mergeCell ref="F5:G5"/>
    <mergeCell ref="H5:I5"/>
    <mergeCell ref="C1:O1"/>
    <mergeCell ref="E3:M3"/>
    <mergeCell ref="S3:T3"/>
    <mergeCell ref="C4:D4"/>
    <mergeCell ref="J4:K4"/>
    <mergeCell ref="L4:M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0" r:id="rId1"/>
  <colBreaks count="2" manualBreakCount="2">
    <brk id="15" max="52" man="1"/>
    <brk id="20" max="6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W50"/>
  <sheetViews>
    <sheetView showGridLines="0" view="pageBreakPreview" zoomScale="55" zoomScaleNormal="87" zoomScaleSheetLayoutView="55" zoomScalePageLayoutView="0" workbookViewId="0" topLeftCell="A1">
      <pane xSplit="2" ySplit="6" topLeftCell="C7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C7" sqref="C7:W49"/>
    </sheetView>
  </sheetViews>
  <sheetFormatPr defaultColWidth="10.75390625" defaultRowHeight="15.75" customHeight="1"/>
  <cols>
    <col min="1" max="1" width="4.50390625" style="177" customWidth="1"/>
    <col min="2" max="2" width="10.50390625" style="177" customWidth="1"/>
    <col min="3" max="4" width="9.625" style="177" customWidth="1"/>
    <col min="5" max="5" width="14.625" style="177" customWidth="1"/>
    <col min="6" max="7" width="9.625" style="177" customWidth="1"/>
    <col min="8" max="8" width="14.625" style="177" customWidth="1"/>
    <col min="9" max="9" width="9.625" style="177" customWidth="1"/>
    <col min="10" max="10" width="9.50390625" style="177" customWidth="1"/>
    <col min="11" max="11" width="14.625" style="177" customWidth="1"/>
    <col min="12" max="13" width="9.625" style="177" customWidth="1"/>
    <col min="14" max="14" width="14.50390625" style="177" customWidth="1"/>
    <col min="15" max="15" width="8.00390625" style="177" customWidth="1"/>
    <col min="16" max="16" width="8.875" style="177" customWidth="1"/>
    <col min="17" max="17" width="12.50390625" style="177" customWidth="1"/>
    <col min="18" max="18" width="7.875" style="177" customWidth="1"/>
    <col min="19" max="19" width="8.625" style="177" customWidth="1"/>
    <col min="20" max="20" width="13.125" style="177" customWidth="1"/>
    <col min="21" max="21" width="6.50390625" style="177" customWidth="1"/>
    <col min="22" max="22" width="6.00390625" style="177" customWidth="1"/>
    <col min="23" max="23" width="11.00390625" style="177" customWidth="1"/>
    <col min="24" max="16384" width="10.75390625" style="177" customWidth="1"/>
  </cols>
  <sheetData>
    <row r="1" spans="2:20" ht="21" customHeight="1">
      <c r="B1" s="178"/>
      <c r="C1" s="352" t="s">
        <v>152</v>
      </c>
      <c r="D1" s="352"/>
      <c r="E1" s="352"/>
      <c r="F1" s="352"/>
      <c r="G1" s="352"/>
      <c r="H1" s="352"/>
      <c r="I1" s="352"/>
      <c r="J1" s="352"/>
      <c r="K1" s="352"/>
      <c r="T1" s="179"/>
    </row>
    <row r="2" spans="2:23" ht="21" customHeight="1">
      <c r="B2" s="180"/>
      <c r="G2" s="180"/>
      <c r="K2" s="153"/>
      <c r="M2" s="180"/>
      <c r="Q2" s="177" t="s">
        <v>0</v>
      </c>
      <c r="R2" s="180"/>
      <c r="W2" s="153" t="s">
        <v>93</v>
      </c>
    </row>
    <row r="3" spans="1:23" ht="21" customHeight="1">
      <c r="A3" s="181"/>
      <c r="B3" s="182"/>
      <c r="C3" s="331" t="s">
        <v>92</v>
      </c>
      <c r="D3" s="332"/>
      <c r="E3" s="332"/>
      <c r="F3" s="332"/>
      <c r="G3" s="332"/>
      <c r="H3" s="332"/>
      <c r="I3" s="332"/>
      <c r="J3" s="332"/>
      <c r="K3" s="333"/>
      <c r="L3" s="334" t="s">
        <v>94</v>
      </c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6"/>
    </row>
    <row r="4" spans="1:23" ht="21" customHeight="1">
      <c r="A4" s="188"/>
      <c r="B4" s="189"/>
      <c r="C4" s="338" t="s">
        <v>78</v>
      </c>
      <c r="D4" s="338"/>
      <c r="E4" s="340"/>
      <c r="F4" s="337" t="s">
        <v>79</v>
      </c>
      <c r="G4" s="338"/>
      <c r="H4" s="339"/>
      <c r="I4" s="341" t="s">
        <v>82</v>
      </c>
      <c r="J4" s="342"/>
      <c r="K4" s="343"/>
      <c r="L4" s="341" t="s">
        <v>83</v>
      </c>
      <c r="M4" s="342"/>
      <c r="N4" s="344"/>
      <c r="O4" s="286" t="s">
        <v>88</v>
      </c>
      <c r="P4" s="287"/>
      <c r="Q4" s="288"/>
      <c r="R4" s="310" t="s">
        <v>148</v>
      </c>
      <c r="S4" s="345"/>
      <c r="T4" s="346"/>
      <c r="U4" s="337" t="s">
        <v>84</v>
      </c>
      <c r="V4" s="338"/>
      <c r="W4" s="339"/>
    </row>
    <row r="5" spans="1:23" ht="21" customHeight="1">
      <c r="A5" s="194" t="s">
        <v>3</v>
      </c>
      <c r="B5" s="189"/>
      <c r="C5" s="195"/>
      <c r="D5" s="181"/>
      <c r="E5" s="181"/>
      <c r="F5" s="181"/>
      <c r="G5" s="181"/>
      <c r="H5" s="196"/>
      <c r="I5" s="197"/>
      <c r="J5" s="181"/>
      <c r="K5" s="196"/>
      <c r="L5" s="197"/>
      <c r="M5" s="181"/>
      <c r="N5" s="181"/>
      <c r="O5" s="29"/>
      <c r="P5" s="30"/>
      <c r="Q5" s="31"/>
      <c r="R5" s="32"/>
      <c r="S5" s="247" t="s">
        <v>154</v>
      </c>
      <c r="T5" s="32"/>
      <c r="U5" s="181"/>
      <c r="V5" s="181"/>
      <c r="W5" s="196"/>
    </row>
    <row r="6" spans="1:23" ht="21" customHeight="1">
      <c r="A6" s="194" t="s">
        <v>4</v>
      </c>
      <c r="B6" s="201" t="s">
        <v>5</v>
      </c>
      <c r="C6" s="202" t="s">
        <v>6</v>
      </c>
      <c r="D6" s="203" t="s">
        <v>7</v>
      </c>
      <c r="E6" s="203" t="s">
        <v>86</v>
      </c>
      <c r="F6" s="203" t="s">
        <v>6</v>
      </c>
      <c r="G6" s="203" t="s">
        <v>7</v>
      </c>
      <c r="H6" s="204" t="s">
        <v>86</v>
      </c>
      <c r="I6" s="205" t="s">
        <v>6</v>
      </c>
      <c r="J6" s="203" t="s">
        <v>7</v>
      </c>
      <c r="K6" s="204" t="s">
        <v>86</v>
      </c>
      <c r="L6" s="250" t="s">
        <v>6</v>
      </c>
      <c r="M6" s="191" t="s">
        <v>7</v>
      </c>
      <c r="N6" s="191" t="s">
        <v>86</v>
      </c>
      <c r="O6" s="51" t="s">
        <v>6</v>
      </c>
      <c r="P6" s="52" t="s">
        <v>85</v>
      </c>
      <c r="Q6" s="52" t="s">
        <v>86</v>
      </c>
      <c r="R6" s="52" t="s">
        <v>87</v>
      </c>
      <c r="S6" s="52" t="s">
        <v>155</v>
      </c>
      <c r="T6" s="52" t="s">
        <v>86</v>
      </c>
      <c r="U6" s="191" t="s">
        <v>6</v>
      </c>
      <c r="V6" s="191" t="s">
        <v>7</v>
      </c>
      <c r="W6" s="252" t="s">
        <v>86</v>
      </c>
    </row>
    <row r="7" spans="1:23" ht="21" customHeight="1">
      <c r="A7" s="216">
        <v>1</v>
      </c>
      <c r="B7" s="217" t="s">
        <v>9</v>
      </c>
      <c r="C7" s="80">
        <v>186</v>
      </c>
      <c r="D7" s="80">
        <v>2236</v>
      </c>
      <c r="E7" s="80">
        <v>118465380</v>
      </c>
      <c r="F7" s="80">
        <v>9351</v>
      </c>
      <c r="G7" s="80">
        <v>14016</v>
      </c>
      <c r="H7" s="80">
        <v>127659660</v>
      </c>
      <c r="I7" s="80">
        <v>2070</v>
      </c>
      <c r="J7" s="80">
        <v>3349</v>
      </c>
      <c r="K7" s="80">
        <v>23829670</v>
      </c>
      <c r="L7" s="86">
        <v>11607</v>
      </c>
      <c r="M7" s="86">
        <v>19601</v>
      </c>
      <c r="N7" s="87">
        <v>269954710</v>
      </c>
      <c r="O7" s="80">
        <v>5883</v>
      </c>
      <c r="P7" s="80">
        <v>6782</v>
      </c>
      <c r="Q7" s="80">
        <v>73994910</v>
      </c>
      <c r="R7" s="80">
        <v>179</v>
      </c>
      <c r="S7" s="80">
        <v>5279</v>
      </c>
      <c r="T7" s="80">
        <v>3767328</v>
      </c>
      <c r="U7" s="80">
        <v>7</v>
      </c>
      <c r="V7" s="80">
        <v>41</v>
      </c>
      <c r="W7" s="80">
        <v>615170</v>
      </c>
    </row>
    <row r="8" spans="1:23" ht="21" customHeight="1">
      <c r="A8" s="218">
        <v>2</v>
      </c>
      <c r="B8" s="202" t="s">
        <v>10</v>
      </c>
      <c r="C8" s="81">
        <v>54</v>
      </c>
      <c r="D8" s="81">
        <v>620</v>
      </c>
      <c r="E8" s="81">
        <v>30757310</v>
      </c>
      <c r="F8" s="81">
        <v>1890</v>
      </c>
      <c r="G8" s="81">
        <v>2755</v>
      </c>
      <c r="H8" s="81">
        <v>28013700</v>
      </c>
      <c r="I8" s="81">
        <v>380</v>
      </c>
      <c r="J8" s="81">
        <v>728</v>
      </c>
      <c r="K8" s="81">
        <v>4783550</v>
      </c>
      <c r="L8" s="86">
        <v>2324</v>
      </c>
      <c r="M8" s="86">
        <v>4103</v>
      </c>
      <c r="N8" s="87">
        <v>63554560</v>
      </c>
      <c r="O8" s="81">
        <v>1344</v>
      </c>
      <c r="P8" s="81">
        <v>1572</v>
      </c>
      <c r="Q8" s="81">
        <v>17717130</v>
      </c>
      <c r="R8" s="81">
        <v>53</v>
      </c>
      <c r="S8" s="81">
        <v>1534</v>
      </c>
      <c r="T8" s="81">
        <v>1005375</v>
      </c>
      <c r="U8" s="81">
        <v>0</v>
      </c>
      <c r="V8" s="81">
        <v>0</v>
      </c>
      <c r="W8" s="81">
        <v>0</v>
      </c>
    </row>
    <row r="9" spans="1:23" ht="21" customHeight="1">
      <c r="A9" s="218">
        <v>3</v>
      </c>
      <c r="B9" s="202" t="s">
        <v>12</v>
      </c>
      <c r="C9" s="81">
        <v>90</v>
      </c>
      <c r="D9" s="81">
        <v>1069</v>
      </c>
      <c r="E9" s="81">
        <v>48500390</v>
      </c>
      <c r="F9" s="81">
        <v>2983</v>
      </c>
      <c r="G9" s="81">
        <v>4148</v>
      </c>
      <c r="H9" s="81">
        <v>32728074</v>
      </c>
      <c r="I9" s="81">
        <v>679</v>
      </c>
      <c r="J9" s="81">
        <v>1145</v>
      </c>
      <c r="K9" s="81">
        <v>7024030</v>
      </c>
      <c r="L9" s="86">
        <v>3752</v>
      </c>
      <c r="M9" s="86">
        <v>6362</v>
      </c>
      <c r="N9" s="87">
        <v>88252494</v>
      </c>
      <c r="O9" s="81">
        <v>2178</v>
      </c>
      <c r="P9" s="81">
        <v>2533</v>
      </c>
      <c r="Q9" s="81">
        <v>23149010</v>
      </c>
      <c r="R9" s="81">
        <v>82</v>
      </c>
      <c r="S9" s="81">
        <v>2533</v>
      </c>
      <c r="T9" s="81">
        <v>1737503</v>
      </c>
      <c r="U9" s="81">
        <v>7</v>
      </c>
      <c r="V9" s="81">
        <v>27</v>
      </c>
      <c r="W9" s="81">
        <v>329730</v>
      </c>
    </row>
    <row r="10" spans="1:23" ht="21" customHeight="1">
      <c r="A10" s="218">
        <v>4</v>
      </c>
      <c r="B10" s="202" t="s">
        <v>14</v>
      </c>
      <c r="C10" s="81">
        <v>50</v>
      </c>
      <c r="D10" s="81">
        <v>399</v>
      </c>
      <c r="E10" s="81">
        <v>28878800</v>
      </c>
      <c r="F10" s="81">
        <v>2638</v>
      </c>
      <c r="G10" s="81">
        <v>3964</v>
      </c>
      <c r="H10" s="81">
        <v>39010000</v>
      </c>
      <c r="I10" s="81">
        <v>493</v>
      </c>
      <c r="J10" s="81">
        <v>918</v>
      </c>
      <c r="K10" s="81">
        <v>6411440</v>
      </c>
      <c r="L10" s="86">
        <v>3181</v>
      </c>
      <c r="M10" s="86">
        <v>5281</v>
      </c>
      <c r="N10" s="87">
        <v>74300240</v>
      </c>
      <c r="O10" s="81">
        <v>1404</v>
      </c>
      <c r="P10" s="81">
        <v>1638</v>
      </c>
      <c r="Q10" s="81">
        <v>15715850</v>
      </c>
      <c r="R10" s="81">
        <v>48</v>
      </c>
      <c r="S10" s="81">
        <v>835</v>
      </c>
      <c r="T10" s="81">
        <v>581223</v>
      </c>
      <c r="U10" s="81">
        <v>0</v>
      </c>
      <c r="V10" s="81">
        <v>0</v>
      </c>
      <c r="W10" s="81">
        <v>0</v>
      </c>
    </row>
    <row r="11" spans="1:23" ht="21" customHeight="1">
      <c r="A11" s="218">
        <v>5</v>
      </c>
      <c r="B11" s="202" t="s">
        <v>16</v>
      </c>
      <c r="C11" s="81">
        <v>15</v>
      </c>
      <c r="D11" s="81">
        <v>98</v>
      </c>
      <c r="E11" s="81">
        <v>7372060</v>
      </c>
      <c r="F11" s="81">
        <v>767</v>
      </c>
      <c r="G11" s="81">
        <v>1130</v>
      </c>
      <c r="H11" s="81">
        <v>8936190</v>
      </c>
      <c r="I11" s="81">
        <v>170</v>
      </c>
      <c r="J11" s="81">
        <v>283</v>
      </c>
      <c r="K11" s="81">
        <v>1743720</v>
      </c>
      <c r="L11" s="88">
        <v>952</v>
      </c>
      <c r="M11" s="88">
        <v>1511</v>
      </c>
      <c r="N11" s="89">
        <v>18051970</v>
      </c>
      <c r="O11" s="81">
        <v>533</v>
      </c>
      <c r="P11" s="81">
        <v>620</v>
      </c>
      <c r="Q11" s="81">
        <v>6272030</v>
      </c>
      <c r="R11" s="81">
        <v>12</v>
      </c>
      <c r="S11" s="81">
        <v>214</v>
      </c>
      <c r="T11" s="81">
        <v>148492</v>
      </c>
      <c r="U11" s="81">
        <v>1</v>
      </c>
      <c r="V11" s="81">
        <v>4</v>
      </c>
      <c r="W11" s="81">
        <v>38540</v>
      </c>
    </row>
    <row r="12" spans="1:23" ht="21" customHeight="1">
      <c r="A12" s="216">
        <v>6</v>
      </c>
      <c r="B12" s="217" t="s">
        <v>18</v>
      </c>
      <c r="C12" s="80">
        <v>20</v>
      </c>
      <c r="D12" s="80">
        <v>271</v>
      </c>
      <c r="E12" s="80">
        <v>9961300</v>
      </c>
      <c r="F12" s="80">
        <v>888</v>
      </c>
      <c r="G12" s="80">
        <v>1167</v>
      </c>
      <c r="H12" s="80">
        <v>9409910</v>
      </c>
      <c r="I12" s="80">
        <v>166</v>
      </c>
      <c r="J12" s="80">
        <v>329</v>
      </c>
      <c r="K12" s="80">
        <v>1909290</v>
      </c>
      <c r="L12" s="90">
        <v>1074</v>
      </c>
      <c r="M12" s="90">
        <v>1767</v>
      </c>
      <c r="N12" s="91">
        <v>21280500</v>
      </c>
      <c r="O12" s="80">
        <v>489</v>
      </c>
      <c r="P12" s="80">
        <v>536</v>
      </c>
      <c r="Q12" s="80">
        <v>5547520</v>
      </c>
      <c r="R12" s="80">
        <v>20</v>
      </c>
      <c r="S12" s="80">
        <v>731</v>
      </c>
      <c r="T12" s="80">
        <v>496596</v>
      </c>
      <c r="U12" s="80">
        <v>0</v>
      </c>
      <c r="V12" s="80">
        <v>0</v>
      </c>
      <c r="W12" s="80">
        <v>0</v>
      </c>
    </row>
    <row r="13" spans="1:23" ht="21" customHeight="1">
      <c r="A13" s="218">
        <v>7</v>
      </c>
      <c r="B13" s="202" t="s">
        <v>20</v>
      </c>
      <c r="C13" s="81">
        <v>7</v>
      </c>
      <c r="D13" s="81">
        <v>44</v>
      </c>
      <c r="E13" s="81">
        <v>3553490</v>
      </c>
      <c r="F13" s="81">
        <v>500</v>
      </c>
      <c r="G13" s="81">
        <v>695</v>
      </c>
      <c r="H13" s="81">
        <v>5985200</v>
      </c>
      <c r="I13" s="81">
        <v>98</v>
      </c>
      <c r="J13" s="81">
        <v>177</v>
      </c>
      <c r="K13" s="81">
        <v>1289060</v>
      </c>
      <c r="L13" s="92">
        <v>605</v>
      </c>
      <c r="M13" s="92">
        <v>916</v>
      </c>
      <c r="N13" s="93">
        <v>10827750</v>
      </c>
      <c r="O13" s="81">
        <v>391</v>
      </c>
      <c r="P13" s="81">
        <v>440</v>
      </c>
      <c r="Q13" s="81">
        <v>4679080</v>
      </c>
      <c r="R13" s="81">
        <v>7</v>
      </c>
      <c r="S13" s="81">
        <v>98</v>
      </c>
      <c r="T13" s="81">
        <v>63210</v>
      </c>
      <c r="U13" s="81">
        <v>0</v>
      </c>
      <c r="V13" s="81">
        <v>0</v>
      </c>
      <c r="W13" s="81">
        <v>0</v>
      </c>
    </row>
    <row r="14" spans="1:23" ht="21" customHeight="1">
      <c r="A14" s="218">
        <v>8</v>
      </c>
      <c r="B14" s="202" t="s">
        <v>22</v>
      </c>
      <c r="C14" s="81">
        <v>11</v>
      </c>
      <c r="D14" s="81">
        <v>89</v>
      </c>
      <c r="E14" s="81">
        <v>5072140</v>
      </c>
      <c r="F14" s="81">
        <v>836</v>
      </c>
      <c r="G14" s="81">
        <v>1046</v>
      </c>
      <c r="H14" s="81">
        <v>7917440</v>
      </c>
      <c r="I14" s="81">
        <v>163</v>
      </c>
      <c r="J14" s="81">
        <v>263</v>
      </c>
      <c r="K14" s="81">
        <v>1884250</v>
      </c>
      <c r="L14" s="92">
        <v>1010</v>
      </c>
      <c r="M14" s="92">
        <v>1398</v>
      </c>
      <c r="N14" s="93">
        <v>14873830</v>
      </c>
      <c r="O14" s="81">
        <v>507</v>
      </c>
      <c r="P14" s="81">
        <v>591</v>
      </c>
      <c r="Q14" s="81">
        <v>5790380</v>
      </c>
      <c r="R14" s="81">
        <v>11</v>
      </c>
      <c r="S14" s="81">
        <v>219</v>
      </c>
      <c r="T14" s="81">
        <v>146058</v>
      </c>
      <c r="U14" s="81">
        <v>0</v>
      </c>
      <c r="V14" s="81">
        <v>0</v>
      </c>
      <c r="W14" s="81">
        <v>0</v>
      </c>
    </row>
    <row r="15" spans="1:23" ht="21" customHeight="1">
      <c r="A15" s="218">
        <v>9</v>
      </c>
      <c r="B15" s="202" t="s">
        <v>24</v>
      </c>
      <c r="C15" s="81">
        <v>12</v>
      </c>
      <c r="D15" s="81">
        <v>93</v>
      </c>
      <c r="E15" s="81">
        <v>4616410</v>
      </c>
      <c r="F15" s="81">
        <v>603</v>
      </c>
      <c r="G15" s="81">
        <v>757</v>
      </c>
      <c r="H15" s="81">
        <v>9186070</v>
      </c>
      <c r="I15" s="81">
        <v>131</v>
      </c>
      <c r="J15" s="81">
        <v>223</v>
      </c>
      <c r="K15" s="81">
        <v>1486330</v>
      </c>
      <c r="L15" s="92">
        <v>746</v>
      </c>
      <c r="M15" s="92">
        <v>1073</v>
      </c>
      <c r="N15" s="93">
        <v>15288810</v>
      </c>
      <c r="O15" s="81">
        <v>412</v>
      </c>
      <c r="P15" s="81">
        <v>464</v>
      </c>
      <c r="Q15" s="81">
        <v>4398400</v>
      </c>
      <c r="R15" s="81">
        <v>12</v>
      </c>
      <c r="S15" s="81">
        <v>189</v>
      </c>
      <c r="T15" s="81">
        <v>129300</v>
      </c>
      <c r="U15" s="81">
        <v>0</v>
      </c>
      <c r="V15" s="81">
        <v>0</v>
      </c>
      <c r="W15" s="81">
        <v>0</v>
      </c>
    </row>
    <row r="16" spans="1:23" ht="21" customHeight="1">
      <c r="A16" s="218">
        <v>10</v>
      </c>
      <c r="B16" s="202" t="s">
        <v>26</v>
      </c>
      <c r="C16" s="82">
        <v>27</v>
      </c>
      <c r="D16" s="82">
        <v>275</v>
      </c>
      <c r="E16" s="82">
        <v>20978890</v>
      </c>
      <c r="F16" s="82">
        <v>1903</v>
      </c>
      <c r="G16" s="82">
        <v>2620</v>
      </c>
      <c r="H16" s="82">
        <v>22914940</v>
      </c>
      <c r="I16" s="82">
        <v>468</v>
      </c>
      <c r="J16" s="82">
        <v>843</v>
      </c>
      <c r="K16" s="82">
        <v>6679540</v>
      </c>
      <c r="L16" s="94">
        <v>2398</v>
      </c>
      <c r="M16" s="94">
        <v>3738</v>
      </c>
      <c r="N16" s="95">
        <v>50573370</v>
      </c>
      <c r="O16" s="82">
        <v>1043</v>
      </c>
      <c r="P16" s="82">
        <v>1182</v>
      </c>
      <c r="Q16" s="82">
        <v>12864040</v>
      </c>
      <c r="R16" s="82">
        <v>29</v>
      </c>
      <c r="S16" s="82">
        <v>769</v>
      </c>
      <c r="T16" s="82">
        <v>537598</v>
      </c>
      <c r="U16" s="82">
        <v>4</v>
      </c>
      <c r="V16" s="82">
        <v>19</v>
      </c>
      <c r="W16" s="82">
        <v>248350</v>
      </c>
    </row>
    <row r="17" spans="1:23" ht="21" customHeight="1">
      <c r="A17" s="216">
        <v>11</v>
      </c>
      <c r="B17" s="217" t="s">
        <v>28</v>
      </c>
      <c r="C17" s="81">
        <v>23</v>
      </c>
      <c r="D17" s="81">
        <v>221</v>
      </c>
      <c r="E17" s="81">
        <v>13183420</v>
      </c>
      <c r="F17" s="81">
        <v>1121</v>
      </c>
      <c r="G17" s="81">
        <v>1794</v>
      </c>
      <c r="H17" s="81">
        <v>23169590</v>
      </c>
      <c r="I17" s="81">
        <v>207</v>
      </c>
      <c r="J17" s="81">
        <v>357</v>
      </c>
      <c r="K17" s="81">
        <v>2317280</v>
      </c>
      <c r="L17" s="90">
        <v>1351</v>
      </c>
      <c r="M17" s="90">
        <v>2372</v>
      </c>
      <c r="N17" s="91">
        <v>38670290</v>
      </c>
      <c r="O17" s="81">
        <v>645</v>
      </c>
      <c r="P17" s="81">
        <v>760</v>
      </c>
      <c r="Q17" s="81">
        <v>8249540</v>
      </c>
      <c r="R17" s="81">
        <v>22</v>
      </c>
      <c r="S17" s="81">
        <v>544</v>
      </c>
      <c r="T17" s="81">
        <v>376204</v>
      </c>
      <c r="U17" s="81">
        <v>10</v>
      </c>
      <c r="V17" s="81">
        <v>47</v>
      </c>
      <c r="W17" s="81">
        <v>460110</v>
      </c>
    </row>
    <row r="18" spans="1:23" ht="21" customHeight="1">
      <c r="A18" s="218">
        <v>12</v>
      </c>
      <c r="B18" s="202" t="s">
        <v>30</v>
      </c>
      <c r="C18" s="81">
        <v>14</v>
      </c>
      <c r="D18" s="81">
        <v>164</v>
      </c>
      <c r="E18" s="81">
        <v>4908930</v>
      </c>
      <c r="F18" s="81">
        <v>673</v>
      </c>
      <c r="G18" s="81">
        <v>879</v>
      </c>
      <c r="H18" s="81">
        <v>7903410</v>
      </c>
      <c r="I18" s="81">
        <v>120</v>
      </c>
      <c r="J18" s="81">
        <v>203</v>
      </c>
      <c r="K18" s="81">
        <v>1412680</v>
      </c>
      <c r="L18" s="92">
        <v>807</v>
      </c>
      <c r="M18" s="92">
        <v>1246</v>
      </c>
      <c r="N18" s="93">
        <v>14225020</v>
      </c>
      <c r="O18" s="81">
        <v>441</v>
      </c>
      <c r="P18" s="81">
        <v>508</v>
      </c>
      <c r="Q18" s="81">
        <v>4952200</v>
      </c>
      <c r="R18" s="81">
        <v>11</v>
      </c>
      <c r="S18" s="81">
        <v>258</v>
      </c>
      <c r="T18" s="81">
        <v>169904</v>
      </c>
      <c r="U18" s="81">
        <v>0</v>
      </c>
      <c r="V18" s="81">
        <v>0</v>
      </c>
      <c r="W18" s="81">
        <v>0</v>
      </c>
    </row>
    <row r="19" spans="1:23" ht="21" customHeight="1">
      <c r="A19" s="218">
        <v>13</v>
      </c>
      <c r="B19" s="202" t="s">
        <v>32</v>
      </c>
      <c r="C19" s="81">
        <v>12</v>
      </c>
      <c r="D19" s="81">
        <v>75</v>
      </c>
      <c r="E19" s="81">
        <v>5694160</v>
      </c>
      <c r="F19" s="81">
        <v>702</v>
      </c>
      <c r="G19" s="81">
        <v>906</v>
      </c>
      <c r="H19" s="81">
        <v>7260150</v>
      </c>
      <c r="I19" s="81">
        <v>149</v>
      </c>
      <c r="J19" s="81">
        <v>273</v>
      </c>
      <c r="K19" s="81">
        <v>2147930</v>
      </c>
      <c r="L19" s="92">
        <v>863</v>
      </c>
      <c r="M19" s="92">
        <v>1254</v>
      </c>
      <c r="N19" s="93">
        <v>15102240</v>
      </c>
      <c r="O19" s="81">
        <v>541</v>
      </c>
      <c r="P19" s="81">
        <v>622</v>
      </c>
      <c r="Q19" s="81">
        <v>7509490</v>
      </c>
      <c r="R19" s="81">
        <v>13</v>
      </c>
      <c r="S19" s="81">
        <v>189</v>
      </c>
      <c r="T19" s="81">
        <v>124634</v>
      </c>
      <c r="U19" s="81">
        <v>0</v>
      </c>
      <c r="V19" s="81">
        <v>0</v>
      </c>
      <c r="W19" s="81">
        <v>0</v>
      </c>
    </row>
    <row r="20" spans="1:23" ht="21" customHeight="1">
      <c r="A20" s="188"/>
      <c r="B20" s="202" t="s">
        <v>34</v>
      </c>
      <c r="C20" s="221">
        <v>521</v>
      </c>
      <c r="D20" s="221">
        <v>5654</v>
      </c>
      <c r="E20" s="221">
        <v>301942680</v>
      </c>
      <c r="F20" s="221">
        <v>24855</v>
      </c>
      <c r="G20" s="221">
        <v>35877</v>
      </c>
      <c r="H20" s="221">
        <v>330094334</v>
      </c>
      <c r="I20" s="221">
        <v>5294</v>
      </c>
      <c r="J20" s="221">
        <v>9091</v>
      </c>
      <c r="K20" s="221">
        <v>62918770</v>
      </c>
      <c r="L20" s="221">
        <v>30670</v>
      </c>
      <c r="M20" s="221">
        <v>50622</v>
      </c>
      <c r="N20" s="224">
        <v>694955784</v>
      </c>
      <c r="O20" s="221">
        <v>15811</v>
      </c>
      <c r="P20" s="221">
        <v>18248</v>
      </c>
      <c r="Q20" s="221">
        <v>190839580</v>
      </c>
      <c r="R20" s="221">
        <v>499</v>
      </c>
      <c r="S20" s="221">
        <v>13392</v>
      </c>
      <c r="T20" s="221">
        <v>9283425</v>
      </c>
      <c r="U20" s="221">
        <v>29</v>
      </c>
      <c r="V20" s="221">
        <v>138</v>
      </c>
      <c r="W20" s="221">
        <v>1691900</v>
      </c>
    </row>
    <row r="21" spans="1:23" ht="21" customHeight="1">
      <c r="A21" s="188"/>
      <c r="B21" s="174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4"/>
      <c r="O21" s="221"/>
      <c r="P21" s="221"/>
      <c r="Q21" s="221"/>
      <c r="R21" s="221"/>
      <c r="S21" s="221"/>
      <c r="T21" s="221"/>
      <c r="U21" s="221"/>
      <c r="V21" s="221"/>
      <c r="W21" s="221"/>
    </row>
    <row r="22" spans="1:23" ht="21" customHeight="1">
      <c r="A22" s="218">
        <v>14</v>
      </c>
      <c r="B22" s="225" t="s">
        <v>35</v>
      </c>
      <c r="C22" s="81">
        <v>3</v>
      </c>
      <c r="D22" s="81">
        <v>14</v>
      </c>
      <c r="E22" s="81">
        <v>1325420</v>
      </c>
      <c r="F22" s="81">
        <v>255</v>
      </c>
      <c r="G22" s="81">
        <v>345</v>
      </c>
      <c r="H22" s="81">
        <v>8454030</v>
      </c>
      <c r="I22" s="81">
        <v>41</v>
      </c>
      <c r="J22" s="81">
        <v>75</v>
      </c>
      <c r="K22" s="81">
        <v>559560</v>
      </c>
      <c r="L22" s="92">
        <v>299</v>
      </c>
      <c r="M22" s="92">
        <v>434</v>
      </c>
      <c r="N22" s="93">
        <v>10339010</v>
      </c>
      <c r="O22" s="81">
        <v>100</v>
      </c>
      <c r="P22" s="81">
        <v>117</v>
      </c>
      <c r="Q22" s="81">
        <v>1245890</v>
      </c>
      <c r="R22" s="81">
        <v>3</v>
      </c>
      <c r="S22" s="81">
        <v>33</v>
      </c>
      <c r="T22" s="81">
        <v>21820</v>
      </c>
      <c r="U22" s="81">
        <v>0</v>
      </c>
      <c r="V22" s="81">
        <v>0</v>
      </c>
      <c r="W22" s="81">
        <v>0</v>
      </c>
    </row>
    <row r="23" spans="1:23" ht="21" customHeight="1">
      <c r="A23" s="218">
        <v>15</v>
      </c>
      <c r="B23" s="225" t="s">
        <v>37</v>
      </c>
      <c r="C23" s="81">
        <v>0</v>
      </c>
      <c r="D23" s="81">
        <v>0</v>
      </c>
      <c r="E23" s="81">
        <v>0</v>
      </c>
      <c r="F23" s="81">
        <v>230</v>
      </c>
      <c r="G23" s="81">
        <v>332</v>
      </c>
      <c r="H23" s="81">
        <v>2347830</v>
      </c>
      <c r="I23" s="81">
        <v>39</v>
      </c>
      <c r="J23" s="81">
        <v>52</v>
      </c>
      <c r="K23" s="81">
        <v>481450</v>
      </c>
      <c r="L23" s="94">
        <v>269</v>
      </c>
      <c r="M23" s="94">
        <v>384</v>
      </c>
      <c r="N23" s="95">
        <v>2829280</v>
      </c>
      <c r="O23" s="81">
        <v>140</v>
      </c>
      <c r="P23" s="81">
        <v>186</v>
      </c>
      <c r="Q23" s="81">
        <v>1239160</v>
      </c>
      <c r="R23" s="81">
        <v>0</v>
      </c>
      <c r="S23" s="81">
        <v>0</v>
      </c>
      <c r="T23" s="81">
        <v>0</v>
      </c>
      <c r="U23" s="81">
        <v>0</v>
      </c>
      <c r="V23" s="81">
        <v>0</v>
      </c>
      <c r="W23" s="81">
        <v>0</v>
      </c>
    </row>
    <row r="24" spans="1:23" ht="21" customHeight="1">
      <c r="A24" s="216">
        <v>16</v>
      </c>
      <c r="B24" s="217" t="s">
        <v>38</v>
      </c>
      <c r="C24" s="80">
        <v>6</v>
      </c>
      <c r="D24" s="80">
        <v>99</v>
      </c>
      <c r="E24" s="80">
        <v>5579280</v>
      </c>
      <c r="F24" s="80">
        <v>173</v>
      </c>
      <c r="G24" s="80">
        <v>212</v>
      </c>
      <c r="H24" s="80">
        <v>1895410</v>
      </c>
      <c r="I24" s="80">
        <v>44</v>
      </c>
      <c r="J24" s="80">
        <v>93</v>
      </c>
      <c r="K24" s="80">
        <v>424610</v>
      </c>
      <c r="L24" s="90">
        <v>223</v>
      </c>
      <c r="M24" s="90">
        <v>404</v>
      </c>
      <c r="N24" s="90">
        <v>7899300</v>
      </c>
      <c r="O24" s="80">
        <v>102</v>
      </c>
      <c r="P24" s="80">
        <v>106</v>
      </c>
      <c r="Q24" s="80">
        <v>993350</v>
      </c>
      <c r="R24" s="80">
        <v>6</v>
      </c>
      <c r="S24" s="80">
        <v>227</v>
      </c>
      <c r="T24" s="80">
        <v>156564</v>
      </c>
      <c r="U24" s="80">
        <v>0</v>
      </c>
      <c r="V24" s="80">
        <v>0</v>
      </c>
      <c r="W24" s="80">
        <v>0</v>
      </c>
    </row>
    <row r="25" spans="1:23" ht="21" customHeight="1">
      <c r="A25" s="218">
        <v>17</v>
      </c>
      <c r="B25" s="225" t="s">
        <v>39</v>
      </c>
      <c r="C25" s="81">
        <v>1</v>
      </c>
      <c r="D25" s="81">
        <v>4</v>
      </c>
      <c r="E25" s="81">
        <v>244660</v>
      </c>
      <c r="F25" s="81">
        <v>148</v>
      </c>
      <c r="G25" s="81">
        <v>179</v>
      </c>
      <c r="H25" s="81">
        <v>1905460</v>
      </c>
      <c r="I25" s="81">
        <v>20</v>
      </c>
      <c r="J25" s="81">
        <v>49</v>
      </c>
      <c r="K25" s="81">
        <v>299150</v>
      </c>
      <c r="L25" s="92">
        <v>169</v>
      </c>
      <c r="M25" s="92">
        <v>232</v>
      </c>
      <c r="N25" s="92">
        <v>2449270</v>
      </c>
      <c r="O25" s="81">
        <v>114</v>
      </c>
      <c r="P25" s="81">
        <v>121</v>
      </c>
      <c r="Q25" s="81">
        <v>1433520</v>
      </c>
      <c r="R25" s="81">
        <v>1</v>
      </c>
      <c r="S25" s="81">
        <v>7</v>
      </c>
      <c r="T25" s="81">
        <v>4630</v>
      </c>
      <c r="U25" s="81">
        <v>0</v>
      </c>
      <c r="V25" s="81">
        <v>0</v>
      </c>
      <c r="W25" s="81">
        <v>0</v>
      </c>
    </row>
    <row r="26" spans="1:23" ht="21" customHeight="1">
      <c r="A26" s="218">
        <v>18</v>
      </c>
      <c r="B26" s="225" t="s">
        <v>41</v>
      </c>
      <c r="C26" s="81">
        <v>5</v>
      </c>
      <c r="D26" s="81">
        <v>27</v>
      </c>
      <c r="E26" s="81">
        <v>2566400</v>
      </c>
      <c r="F26" s="81">
        <v>143</v>
      </c>
      <c r="G26" s="81">
        <v>177</v>
      </c>
      <c r="H26" s="81">
        <v>1592510</v>
      </c>
      <c r="I26" s="81">
        <v>42</v>
      </c>
      <c r="J26" s="81">
        <v>78</v>
      </c>
      <c r="K26" s="81">
        <v>549970</v>
      </c>
      <c r="L26" s="92">
        <v>190</v>
      </c>
      <c r="M26" s="92">
        <v>282</v>
      </c>
      <c r="N26" s="92">
        <v>4708880</v>
      </c>
      <c r="O26" s="81">
        <v>109</v>
      </c>
      <c r="P26" s="81">
        <v>123</v>
      </c>
      <c r="Q26" s="81">
        <v>1610550</v>
      </c>
      <c r="R26" s="81">
        <v>5</v>
      </c>
      <c r="S26" s="81">
        <v>47</v>
      </c>
      <c r="T26" s="81">
        <v>33258</v>
      </c>
      <c r="U26" s="81">
        <v>0</v>
      </c>
      <c r="V26" s="81">
        <v>0</v>
      </c>
      <c r="W26" s="81">
        <v>0</v>
      </c>
    </row>
    <row r="27" spans="1:23" ht="21" customHeight="1">
      <c r="A27" s="218">
        <v>19</v>
      </c>
      <c r="B27" s="225" t="s">
        <v>43</v>
      </c>
      <c r="C27" s="81">
        <v>3</v>
      </c>
      <c r="D27" s="81">
        <v>26</v>
      </c>
      <c r="E27" s="81">
        <v>1455240</v>
      </c>
      <c r="F27" s="81">
        <v>454</v>
      </c>
      <c r="G27" s="81">
        <v>614</v>
      </c>
      <c r="H27" s="81">
        <v>5373670</v>
      </c>
      <c r="I27" s="81">
        <v>126</v>
      </c>
      <c r="J27" s="81">
        <v>210</v>
      </c>
      <c r="K27" s="81">
        <v>1496050</v>
      </c>
      <c r="L27" s="92">
        <v>583</v>
      </c>
      <c r="M27" s="92">
        <v>850</v>
      </c>
      <c r="N27" s="92">
        <v>8324960</v>
      </c>
      <c r="O27" s="81">
        <v>196</v>
      </c>
      <c r="P27" s="81">
        <v>215</v>
      </c>
      <c r="Q27" s="81">
        <v>2321600</v>
      </c>
      <c r="R27" s="81">
        <v>3</v>
      </c>
      <c r="S27" s="81">
        <v>66</v>
      </c>
      <c r="T27" s="81">
        <v>43820</v>
      </c>
      <c r="U27" s="81">
        <v>0</v>
      </c>
      <c r="V27" s="81">
        <v>0</v>
      </c>
      <c r="W27" s="81">
        <v>0</v>
      </c>
    </row>
    <row r="28" spans="1:23" ht="21" customHeight="1">
      <c r="A28" s="218">
        <v>20</v>
      </c>
      <c r="B28" s="225" t="s">
        <v>45</v>
      </c>
      <c r="C28" s="81">
        <v>4</v>
      </c>
      <c r="D28" s="81">
        <v>43</v>
      </c>
      <c r="E28" s="81">
        <v>2670040</v>
      </c>
      <c r="F28" s="81">
        <v>216</v>
      </c>
      <c r="G28" s="81">
        <v>266</v>
      </c>
      <c r="H28" s="81">
        <v>2000080</v>
      </c>
      <c r="I28" s="81">
        <v>38</v>
      </c>
      <c r="J28" s="81">
        <v>109</v>
      </c>
      <c r="K28" s="81">
        <v>916520</v>
      </c>
      <c r="L28" s="94">
        <v>258</v>
      </c>
      <c r="M28" s="94">
        <v>418</v>
      </c>
      <c r="N28" s="94">
        <v>5586640</v>
      </c>
      <c r="O28" s="81">
        <v>148</v>
      </c>
      <c r="P28" s="81">
        <v>170</v>
      </c>
      <c r="Q28" s="81">
        <v>1668700</v>
      </c>
      <c r="R28" s="81">
        <v>4</v>
      </c>
      <c r="S28" s="81">
        <v>129</v>
      </c>
      <c r="T28" s="81">
        <v>86308</v>
      </c>
      <c r="U28" s="81">
        <v>0</v>
      </c>
      <c r="V28" s="81">
        <v>0</v>
      </c>
      <c r="W28" s="81">
        <v>0</v>
      </c>
    </row>
    <row r="29" spans="1:23" ht="21" customHeight="1">
      <c r="A29" s="216">
        <v>21</v>
      </c>
      <c r="B29" s="217" t="s">
        <v>46</v>
      </c>
      <c r="C29" s="80">
        <v>0</v>
      </c>
      <c r="D29" s="80">
        <v>0</v>
      </c>
      <c r="E29" s="80">
        <v>0</v>
      </c>
      <c r="F29" s="80">
        <v>126</v>
      </c>
      <c r="G29" s="80">
        <v>144</v>
      </c>
      <c r="H29" s="80">
        <v>1104390</v>
      </c>
      <c r="I29" s="80">
        <v>20</v>
      </c>
      <c r="J29" s="80">
        <v>38</v>
      </c>
      <c r="K29" s="80">
        <v>283990</v>
      </c>
      <c r="L29" s="90">
        <v>146</v>
      </c>
      <c r="M29" s="90">
        <v>182</v>
      </c>
      <c r="N29" s="90">
        <v>1388380</v>
      </c>
      <c r="O29" s="80">
        <v>95</v>
      </c>
      <c r="P29" s="80">
        <v>103</v>
      </c>
      <c r="Q29" s="80">
        <v>902480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</row>
    <row r="30" spans="1:23" ht="21" customHeight="1">
      <c r="A30" s="218">
        <v>22</v>
      </c>
      <c r="B30" s="225" t="s">
        <v>48</v>
      </c>
      <c r="C30" s="81">
        <v>3</v>
      </c>
      <c r="D30" s="81">
        <v>59</v>
      </c>
      <c r="E30" s="81">
        <v>3486250</v>
      </c>
      <c r="F30" s="81">
        <v>85</v>
      </c>
      <c r="G30" s="81">
        <v>108</v>
      </c>
      <c r="H30" s="81">
        <v>938560</v>
      </c>
      <c r="I30" s="81">
        <v>20</v>
      </c>
      <c r="J30" s="81">
        <v>30</v>
      </c>
      <c r="K30" s="81">
        <v>327680</v>
      </c>
      <c r="L30" s="92">
        <v>108</v>
      </c>
      <c r="M30" s="92">
        <v>197</v>
      </c>
      <c r="N30" s="92">
        <v>4752490</v>
      </c>
      <c r="O30" s="81">
        <v>54</v>
      </c>
      <c r="P30" s="81">
        <v>62</v>
      </c>
      <c r="Q30" s="81">
        <v>426550</v>
      </c>
      <c r="R30" s="81">
        <v>3</v>
      </c>
      <c r="S30" s="81">
        <v>129</v>
      </c>
      <c r="T30" s="81">
        <v>92212</v>
      </c>
      <c r="U30" s="81">
        <v>0</v>
      </c>
      <c r="V30" s="81">
        <v>0</v>
      </c>
      <c r="W30" s="81">
        <v>0</v>
      </c>
    </row>
    <row r="31" spans="1:23" ht="21" customHeight="1">
      <c r="A31" s="218">
        <v>27</v>
      </c>
      <c r="B31" s="225" t="s">
        <v>49</v>
      </c>
      <c r="C31" s="81">
        <v>3</v>
      </c>
      <c r="D31" s="81">
        <v>20</v>
      </c>
      <c r="E31" s="81">
        <v>2008060</v>
      </c>
      <c r="F31" s="81">
        <v>126</v>
      </c>
      <c r="G31" s="81">
        <v>193</v>
      </c>
      <c r="H31" s="81">
        <v>1631260</v>
      </c>
      <c r="I31" s="81">
        <v>8</v>
      </c>
      <c r="J31" s="81">
        <v>10</v>
      </c>
      <c r="K31" s="81">
        <v>100670</v>
      </c>
      <c r="L31" s="92">
        <v>137</v>
      </c>
      <c r="M31" s="92">
        <v>223</v>
      </c>
      <c r="N31" s="92">
        <v>3739990</v>
      </c>
      <c r="O31" s="81">
        <v>111</v>
      </c>
      <c r="P31" s="81">
        <v>130</v>
      </c>
      <c r="Q31" s="81">
        <v>985580</v>
      </c>
      <c r="R31" s="81">
        <v>3</v>
      </c>
      <c r="S31" s="81">
        <v>43</v>
      </c>
      <c r="T31" s="81">
        <v>29316</v>
      </c>
      <c r="U31" s="81">
        <v>0</v>
      </c>
      <c r="V31" s="81">
        <v>0</v>
      </c>
      <c r="W31" s="81">
        <v>0</v>
      </c>
    </row>
    <row r="32" spans="1:23" ht="21" customHeight="1">
      <c r="A32" s="218">
        <v>28</v>
      </c>
      <c r="B32" s="225" t="s">
        <v>51</v>
      </c>
      <c r="C32" s="81">
        <v>7</v>
      </c>
      <c r="D32" s="81">
        <v>52</v>
      </c>
      <c r="E32" s="81">
        <v>2429790</v>
      </c>
      <c r="F32" s="81">
        <v>504</v>
      </c>
      <c r="G32" s="81">
        <v>671</v>
      </c>
      <c r="H32" s="81">
        <v>5142480</v>
      </c>
      <c r="I32" s="81">
        <v>133</v>
      </c>
      <c r="J32" s="81">
        <v>230</v>
      </c>
      <c r="K32" s="81">
        <v>1571370</v>
      </c>
      <c r="L32" s="92">
        <v>644</v>
      </c>
      <c r="M32" s="92">
        <v>953</v>
      </c>
      <c r="N32" s="92">
        <v>9143640</v>
      </c>
      <c r="O32" s="81">
        <v>348</v>
      </c>
      <c r="P32" s="81">
        <v>395</v>
      </c>
      <c r="Q32" s="81">
        <v>4066190</v>
      </c>
      <c r="R32" s="81">
        <v>7</v>
      </c>
      <c r="S32" s="81">
        <v>116</v>
      </c>
      <c r="T32" s="81">
        <v>76342</v>
      </c>
      <c r="U32" s="81">
        <v>0</v>
      </c>
      <c r="V32" s="81">
        <v>0</v>
      </c>
      <c r="W32" s="81">
        <v>0</v>
      </c>
    </row>
    <row r="33" spans="1:23" ht="21" customHeight="1">
      <c r="A33" s="218">
        <v>29</v>
      </c>
      <c r="B33" s="225" t="s">
        <v>53</v>
      </c>
      <c r="C33" s="81">
        <v>11</v>
      </c>
      <c r="D33" s="81">
        <v>82</v>
      </c>
      <c r="E33" s="81">
        <v>4755550</v>
      </c>
      <c r="F33" s="81">
        <v>158</v>
      </c>
      <c r="G33" s="81">
        <v>219</v>
      </c>
      <c r="H33" s="81">
        <v>2928920</v>
      </c>
      <c r="I33" s="81">
        <v>27</v>
      </c>
      <c r="J33" s="81">
        <v>49</v>
      </c>
      <c r="K33" s="81">
        <v>254540</v>
      </c>
      <c r="L33" s="92">
        <v>196</v>
      </c>
      <c r="M33" s="92">
        <v>350</v>
      </c>
      <c r="N33" s="92">
        <v>7939010</v>
      </c>
      <c r="O33" s="81">
        <v>125</v>
      </c>
      <c r="P33" s="81">
        <v>151</v>
      </c>
      <c r="Q33" s="81">
        <v>1912730</v>
      </c>
      <c r="R33" s="81">
        <v>11</v>
      </c>
      <c r="S33" s="81">
        <v>185</v>
      </c>
      <c r="T33" s="81">
        <v>123798</v>
      </c>
      <c r="U33" s="81">
        <v>1</v>
      </c>
      <c r="V33" s="81">
        <v>9</v>
      </c>
      <c r="W33" s="81">
        <v>92590</v>
      </c>
    </row>
    <row r="34" spans="1:23" ht="21" customHeight="1">
      <c r="A34" s="226">
        <v>30</v>
      </c>
      <c r="B34" s="227" t="s">
        <v>55</v>
      </c>
      <c r="C34" s="80">
        <v>1</v>
      </c>
      <c r="D34" s="80">
        <v>3</v>
      </c>
      <c r="E34" s="80">
        <v>143140</v>
      </c>
      <c r="F34" s="80">
        <v>178</v>
      </c>
      <c r="G34" s="80">
        <v>205</v>
      </c>
      <c r="H34" s="80">
        <v>1731350</v>
      </c>
      <c r="I34" s="80">
        <v>25</v>
      </c>
      <c r="J34" s="80">
        <v>40</v>
      </c>
      <c r="K34" s="80">
        <v>392070</v>
      </c>
      <c r="L34" s="90">
        <v>204</v>
      </c>
      <c r="M34" s="90">
        <v>248</v>
      </c>
      <c r="N34" s="90">
        <v>2266560</v>
      </c>
      <c r="O34" s="80">
        <v>113</v>
      </c>
      <c r="P34" s="80">
        <v>120</v>
      </c>
      <c r="Q34" s="80">
        <v>1431260</v>
      </c>
      <c r="R34" s="80">
        <v>1</v>
      </c>
      <c r="S34" s="80">
        <v>5</v>
      </c>
      <c r="T34" s="80">
        <v>3580</v>
      </c>
      <c r="U34" s="80">
        <v>0</v>
      </c>
      <c r="V34" s="80">
        <v>0</v>
      </c>
      <c r="W34" s="80">
        <v>0</v>
      </c>
    </row>
    <row r="35" spans="1:23" ht="21" customHeight="1">
      <c r="A35" s="218">
        <v>31</v>
      </c>
      <c r="B35" s="202" t="s">
        <v>57</v>
      </c>
      <c r="C35" s="81">
        <v>2</v>
      </c>
      <c r="D35" s="81">
        <v>20</v>
      </c>
      <c r="E35" s="81">
        <v>919320</v>
      </c>
      <c r="F35" s="81">
        <v>85</v>
      </c>
      <c r="G35" s="81">
        <v>100</v>
      </c>
      <c r="H35" s="81">
        <v>775690</v>
      </c>
      <c r="I35" s="81">
        <v>24</v>
      </c>
      <c r="J35" s="81">
        <v>45</v>
      </c>
      <c r="K35" s="81">
        <v>421100</v>
      </c>
      <c r="L35" s="92">
        <v>111</v>
      </c>
      <c r="M35" s="92">
        <v>165</v>
      </c>
      <c r="N35" s="92">
        <v>2116110</v>
      </c>
      <c r="O35" s="81">
        <v>75</v>
      </c>
      <c r="P35" s="81">
        <v>80</v>
      </c>
      <c r="Q35" s="81">
        <v>1479800</v>
      </c>
      <c r="R35" s="81">
        <v>2</v>
      </c>
      <c r="S35" s="81">
        <v>54</v>
      </c>
      <c r="T35" s="81">
        <v>38664</v>
      </c>
      <c r="U35" s="81">
        <v>0</v>
      </c>
      <c r="V35" s="81">
        <v>0</v>
      </c>
      <c r="W35" s="81">
        <v>0</v>
      </c>
    </row>
    <row r="36" spans="1:23" ht="21" customHeight="1">
      <c r="A36" s="218">
        <v>32</v>
      </c>
      <c r="B36" s="202" t="s">
        <v>59</v>
      </c>
      <c r="C36" s="81">
        <v>1</v>
      </c>
      <c r="D36" s="81">
        <v>6</v>
      </c>
      <c r="E36" s="81">
        <v>575420</v>
      </c>
      <c r="F36" s="81">
        <v>126</v>
      </c>
      <c r="G36" s="81">
        <v>164</v>
      </c>
      <c r="H36" s="81">
        <v>1324050</v>
      </c>
      <c r="I36" s="81">
        <v>18</v>
      </c>
      <c r="J36" s="81">
        <v>30</v>
      </c>
      <c r="K36" s="81">
        <v>198000</v>
      </c>
      <c r="L36" s="92">
        <v>145</v>
      </c>
      <c r="M36" s="92">
        <v>200</v>
      </c>
      <c r="N36" s="92">
        <v>2097470</v>
      </c>
      <c r="O36" s="81">
        <v>76</v>
      </c>
      <c r="P36" s="81">
        <v>93</v>
      </c>
      <c r="Q36" s="81">
        <v>1090630</v>
      </c>
      <c r="R36" s="81">
        <v>1</v>
      </c>
      <c r="S36" s="81">
        <v>9</v>
      </c>
      <c r="T36" s="81">
        <v>5960</v>
      </c>
      <c r="U36" s="81">
        <v>0</v>
      </c>
      <c r="V36" s="81">
        <v>0</v>
      </c>
      <c r="W36" s="81">
        <v>0</v>
      </c>
    </row>
    <row r="37" spans="1:23" ht="21" customHeight="1">
      <c r="A37" s="218">
        <v>36</v>
      </c>
      <c r="B37" s="202" t="s">
        <v>60</v>
      </c>
      <c r="C37" s="81">
        <v>19</v>
      </c>
      <c r="D37" s="81">
        <v>421</v>
      </c>
      <c r="E37" s="81">
        <v>12127960</v>
      </c>
      <c r="F37" s="81">
        <v>150</v>
      </c>
      <c r="G37" s="81">
        <v>202</v>
      </c>
      <c r="H37" s="81">
        <v>1893930</v>
      </c>
      <c r="I37" s="81">
        <v>26</v>
      </c>
      <c r="J37" s="81">
        <v>82</v>
      </c>
      <c r="K37" s="81">
        <v>1899880</v>
      </c>
      <c r="L37" s="92">
        <v>195</v>
      </c>
      <c r="M37" s="92">
        <v>705</v>
      </c>
      <c r="N37" s="92">
        <v>15921770</v>
      </c>
      <c r="O37" s="81">
        <v>85</v>
      </c>
      <c r="P37" s="81">
        <v>112</v>
      </c>
      <c r="Q37" s="81">
        <v>1288680</v>
      </c>
      <c r="R37" s="81">
        <v>20</v>
      </c>
      <c r="S37" s="81">
        <v>808</v>
      </c>
      <c r="T37" s="81">
        <v>595252</v>
      </c>
      <c r="U37" s="81">
        <v>1</v>
      </c>
      <c r="V37" s="81">
        <v>1</v>
      </c>
      <c r="W37" s="81">
        <v>24350</v>
      </c>
    </row>
    <row r="38" spans="1:23" ht="21" customHeight="1">
      <c r="A38" s="230">
        <v>44</v>
      </c>
      <c r="B38" s="231" t="s">
        <v>62</v>
      </c>
      <c r="C38" s="82">
        <v>32</v>
      </c>
      <c r="D38" s="82">
        <v>204</v>
      </c>
      <c r="E38" s="82">
        <v>9507610</v>
      </c>
      <c r="F38" s="82">
        <v>355</v>
      </c>
      <c r="G38" s="82">
        <v>517</v>
      </c>
      <c r="H38" s="82">
        <v>6011830</v>
      </c>
      <c r="I38" s="82">
        <v>64</v>
      </c>
      <c r="J38" s="82">
        <v>132</v>
      </c>
      <c r="K38" s="82">
        <v>869440</v>
      </c>
      <c r="L38" s="94">
        <v>451</v>
      </c>
      <c r="M38" s="94">
        <v>853</v>
      </c>
      <c r="N38" s="94">
        <v>16388880</v>
      </c>
      <c r="O38" s="82">
        <v>157</v>
      </c>
      <c r="P38" s="82">
        <v>209</v>
      </c>
      <c r="Q38" s="82">
        <v>1639380</v>
      </c>
      <c r="R38" s="82">
        <v>32</v>
      </c>
      <c r="S38" s="82">
        <v>436</v>
      </c>
      <c r="T38" s="82">
        <v>303554</v>
      </c>
      <c r="U38" s="82">
        <v>0</v>
      </c>
      <c r="V38" s="82">
        <v>0</v>
      </c>
      <c r="W38" s="82">
        <v>0</v>
      </c>
    </row>
    <row r="39" spans="1:23" ht="21" customHeight="1">
      <c r="A39" s="218">
        <v>45</v>
      </c>
      <c r="B39" s="202" t="s">
        <v>103</v>
      </c>
      <c r="C39" s="81">
        <v>11</v>
      </c>
      <c r="D39" s="81">
        <v>187</v>
      </c>
      <c r="E39" s="81">
        <v>5646810</v>
      </c>
      <c r="F39" s="81">
        <v>271</v>
      </c>
      <c r="G39" s="81">
        <v>439</v>
      </c>
      <c r="H39" s="81">
        <v>6807950</v>
      </c>
      <c r="I39" s="81">
        <v>33</v>
      </c>
      <c r="J39" s="81">
        <v>77</v>
      </c>
      <c r="K39" s="81">
        <v>534980</v>
      </c>
      <c r="L39" s="92">
        <v>315</v>
      </c>
      <c r="M39" s="92">
        <v>703</v>
      </c>
      <c r="N39" s="92">
        <v>12989740</v>
      </c>
      <c r="O39" s="81">
        <v>82</v>
      </c>
      <c r="P39" s="81">
        <v>93</v>
      </c>
      <c r="Q39" s="81">
        <v>1246960</v>
      </c>
      <c r="R39" s="81">
        <v>11</v>
      </c>
      <c r="S39" s="81">
        <v>509</v>
      </c>
      <c r="T39" s="81">
        <v>344912</v>
      </c>
      <c r="U39" s="81">
        <v>0</v>
      </c>
      <c r="V39" s="81">
        <v>0</v>
      </c>
      <c r="W39" s="81">
        <v>0</v>
      </c>
    </row>
    <row r="40" spans="1:23" ht="21" customHeight="1">
      <c r="A40" s="233">
        <v>46</v>
      </c>
      <c r="B40" s="190" t="s">
        <v>108</v>
      </c>
      <c r="C40" s="82">
        <v>11</v>
      </c>
      <c r="D40" s="82">
        <v>146</v>
      </c>
      <c r="E40" s="82">
        <v>5696360</v>
      </c>
      <c r="F40" s="82">
        <v>443</v>
      </c>
      <c r="G40" s="82">
        <v>614</v>
      </c>
      <c r="H40" s="82">
        <v>8082350</v>
      </c>
      <c r="I40" s="82">
        <v>100</v>
      </c>
      <c r="J40" s="82">
        <v>164</v>
      </c>
      <c r="K40" s="82">
        <v>916670</v>
      </c>
      <c r="L40" s="97">
        <v>554</v>
      </c>
      <c r="M40" s="97">
        <v>924</v>
      </c>
      <c r="N40" s="97">
        <v>14695380</v>
      </c>
      <c r="O40" s="82">
        <v>302</v>
      </c>
      <c r="P40" s="82">
        <v>348</v>
      </c>
      <c r="Q40" s="82">
        <v>4626790</v>
      </c>
      <c r="R40" s="82">
        <v>11</v>
      </c>
      <c r="S40" s="82">
        <v>393</v>
      </c>
      <c r="T40" s="82">
        <v>260870</v>
      </c>
      <c r="U40" s="82">
        <v>0</v>
      </c>
      <c r="V40" s="82">
        <v>0</v>
      </c>
      <c r="W40" s="82">
        <v>0</v>
      </c>
    </row>
    <row r="41" spans="1:23" ht="21" customHeight="1">
      <c r="A41" s="188"/>
      <c r="B41" s="225" t="s">
        <v>64</v>
      </c>
      <c r="C41" s="236">
        <v>123</v>
      </c>
      <c r="D41" s="236">
        <v>1413</v>
      </c>
      <c r="E41" s="236">
        <v>61137310</v>
      </c>
      <c r="F41" s="236">
        <v>4226</v>
      </c>
      <c r="G41" s="236">
        <v>5701</v>
      </c>
      <c r="H41" s="236">
        <v>61941750</v>
      </c>
      <c r="I41" s="236">
        <v>848</v>
      </c>
      <c r="J41" s="236">
        <v>1593</v>
      </c>
      <c r="K41" s="236">
        <v>12497700</v>
      </c>
      <c r="L41" s="221">
        <v>5197</v>
      </c>
      <c r="M41" s="221">
        <v>8707</v>
      </c>
      <c r="N41" s="224">
        <v>135576760</v>
      </c>
      <c r="O41" s="236">
        <v>2532</v>
      </c>
      <c r="P41" s="236">
        <v>2934</v>
      </c>
      <c r="Q41" s="236">
        <v>31609800</v>
      </c>
      <c r="R41" s="236">
        <v>124</v>
      </c>
      <c r="S41" s="236">
        <v>3196</v>
      </c>
      <c r="T41" s="236">
        <v>2220860</v>
      </c>
      <c r="U41" s="236">
        <v>2</v>
      </c>
      <c r="V41" s="236">
        <v>10</v>
      </c>
      <c r="W41" s="236">
        <v>116940</v>
      </c>
    </row>
    <row r="42" spans="1:23" ht="21" customHeight="1">
      <c r="A42" s="188"/>
      <c r="B42" s="225" t="s">
        <v>65</v>
      </c>
      <c r="C42" s="221">
        <v>644</v>
      </c>
      <c r="D42" s="221">
        <v>7067</v>
      </c>
      <c r="E42" s="221">
        <v>363079990</v>
      </c>
      <c r="F42" s="221">
        <v>29081</v>
      </c>
      <c r="G42" s="221">
        <v>41578</v>
      </c>
      <c r="H42" s="221">
        <v>392036084</v>
      </c>
      <c r="I42" s="221">
        <v>6142</v>
      </c>
      <c r="J42" s="221">
        <v>10684</v>
      </c>
      <c r="K42" s="221">
        <v>75416470</v>
      </c>
      <c r="L42" s="221">
        <v>35867</v>
      </c>
      <c r="M42" s="221">
        <v>59329</v>
      </c>
      <c r="N42" s="224">
        <v>830532544</v>
      </c>
      <c r="O42" s="221">
        <v>18343</v>
      </c>
      <c r="P42" s="221">
        <v>21182</v>
      </c>
      <c r="Q42" s="221">
        <v>222449380</v>
      </c>
      <c r="R42" s="221">
        <v>623</v>
      </c>
      <c r="S42" s="221">
        <v>16588</v>
      </c>
      <c r="T42" s="221">
        <v>11504285</v>
      </c>
      <c r="U42" s="221">
        <v>31</v>
      </c>
      <c r="V42" s="221">
        <v>148</v>
      </c>
      <c r="W42" s="221">
        <v>1808840</v>
      </c>
    </row>
    <row r="43" spans="1:23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4"/>
      <c r="O43" s="221"/>
      <c r="P43" s="221"/>
      <c r="Q43" s="221"/>
      <c r="R43" s="221"/>
      <c r="S43" s="221"/>
      <c r="T43" s="221"/>
      <c r="U43" s="221"/>
      <c r="V43" s="221"/>
      <c r="W43" s="221"/>
    </row>
    <row r="44" spans="1:23" ht="21" customHeight="1">
      <c r="A44" s="218">
        <v>301</v>
      </c>
      <c r="B44" s="225" t="s">
        <v>66</v>
      </c>
      <c r="C44" s="81">
        <v>28</v>
      </c>
      <c r="D44" s="81">
        <v>299</v>
      </c>
      <c r="E44" s="81">
        <v>24670110</v>
      </c>
      <c r="F44" s="81">
        <v>610</v>
      </c>
      <c r="G44" s="81">
        <v>908</v>
      </c>
      <c r="H44" s="81">
        <v>13609970</v>
      </c>
      <c r="I44" s="81">
        <v>226</v>
      </c>
      <c r="J44" s="81">
        <v>367</v>
      </c>
      <c r="K44" s="81">
        <v>2176170</v>
      </c>
      <c r="L44" s="92">
        <v>864</v>
      </c>
      <c r="M44" s="92">
        <v>1574</v>
      </c>
      <c r="N44" s="93">
        <v>40456250</v>
      </c>
      <c r="O44" s="81">
        <v>332</v>
      </c>
      <c r="P44" s="81">
        <v>364</v>
      </c>
      <c r="Q44" s="81">
        <v>6018170</v>
      </c>
      <c r="R44" s="81">
        <v>27</v>
      </c>
      <c r="S44" s="81">
        <v>728</v>
      </c>
      <c r="T44" s="81">
        <v>509196</v>
      </c>
      <c r="U44" s="81">
        <v>0</v>
      </c>
      <c r="V44" s="81">
        <v>0</v>
      </c>
      <c r="W44" s="81">
        <v>0</v>
      </c>
    </row>
    <row r="45" spans="1:23" ht="21" customHeight="1">
      <c r="A45" s="218">
        <v>302</v>
      </c>
      <c r="B45" s="225" t="s">
        <v>68</v>
      </c>
      <c r="C45" s="81">
        <v>9</v>
      </c>
      <c r="D45" s="81">
        <v>128</v>
      </c>
      <c r="E45" s="81">
        <v>4780800</v>
      </c>
      <c r="F45" s="81">
        <v>419</v>
      </c>
      <c r="G45" s="81">
        <v>546</v>
      </c>
      <c r="H45" s="81">
        <v>5556670</v>
      </c>
      <c r="I45" s="81">
        <v>4</v>
      </c>
      <c r="J45" s="81">
        <v>6</v>
      </c>
      <c r="K45" s="81">
        <v>46590</v>
      </c>
      <c r="L45" s="92">
        <v>432</v>
      </c>
      <c r="M45" s="92">
        <v>680</v>
      </c>
      <c r="N45" s="93">
        <v>10384060</v>
      </c>
      <c r="O45" s="81">
        <v>213</v>
      </c>
      <c r="P45" s="81">
        <v>242</v>
      </c>
      <c r="Q45" s="81">
        <v>7519850</v>
      </c>
      <c r="R45" s="81">
        <v>9</v>
      </c>
      <c r="S45" s="81">
        <v>348</v>
      </c>
      <c r="T45" s="81">
        <v>227456</v>
      </c>
      <c r="U45" s="81">
        <v>0</v>
      </c>
      <c r="V45" s="81">
        <v>0</v>
      </c>
      <c r="W45" s="81">
        <v>0</v>
      </c>
    </row>
    <row r="46" spans="1:23" ht="21" customHeight="1">
      <c r="A46" s="218">
        <v>303</v>
      </c>
      <c r="B46" s="225" t="s">
        <v>69</v>
      </c>
      <c r="C46" s="81">
        <v>54</v>
      </c>
      <c r="D46" s="81">
        <v>784</v>
      </c>
      <c r="E46" s="81">
        <v>34059840</v>
      </c>
      <c r="F46" s="81">
        <v>1959</v>
      </c>
      <c r="G46" s="81">
        <v>2795</v>
      </c>
      <c r="H46" s="81">
        <v>34056990</v>
      </c>
      <c r="I46" s="81">
        <v>309</v>
      </c>
      <c r="J46" s="81">
        <v>550</v>
      </c>
      <c r="K46" s="81">
        <v>3850180</v>
      </c>
      <c r="L46" s="92">
        <v>2322</v>
      </c>
      <c r="M46" s="92">
        <v>4129</v>
      </c>
      <c r="N46" s="93">
        <v>71967010</v>
      </c>
      <c r="O46" s="81">
        <v>1110</v>
      </c>
      <c r="P46" s="81">
        <v>1275</v>
      </c>
      <c r="Q46" s="81">
        <v>13148405</v>
      </c>
      <c r="R46" s="81">
        <v>47</v>
      </c>
      <c r="S46" s="81">
        <v>1768</v>
      </c>
      <c r="T46" s="81">
        <v>1234922</v>
      </c>
      <c r="U46" s="81">
        <v>0</v>
      </c>
      <c r="V46" s="81">
        <v>0</v>
      </c>
      <c r="W46" s="81">
        <v>0</v>
      </c>
    </row>
    <row r="47" spans="1:23" ht="21" customHeight="1">
      <c r="A47" s="188"/>
      <c r="B47" s="225" t="s">
        <v>71</v>
      </c>
      <c r="C47" s="221">
        <v>91</v>
      </c>
      <c r="D47" s="221">
        <v>1211</v>
      </c>
      <c r="E47" s="221">
        <v>63510750</v>
      </c>
      <c r="F47" s="221">
        <v>2988</v>
      </c>
      <c r="G47" s="221">
        <v>4249</v>
      </c>
      <c r="H47" s="221">
        <v>53223630</v>
      </c>
      <c r="I47" s="221">
        <v>539</v>
      </c>
      <c r="J47" s="221">
        <v>923</v>
      </c>
      <c r="K47" s="221">
        <v>6072940</v>
      </c>
      <c r="L47" s="221">
        <v>3618</v>
      </c>
      <c r="M47" s="221">
        <v>6383</v>
      </c>
      <c r="N47" s="224">
        <v>122807320</v>
      </c>
      <c r="O47" s="221">
        <v>1655</v>
      </c>
      <c r="P47" s="221">
        <v>1881</v>
      </c>
      <c r="Q47" s="221">
        <v>26686425</v>
      </c>
      <c r="R47" s="221">
        <v>83</v>
      </c>
      <c r="S47" s="221">
        <v>2844</v>
      </c>
      <c r="T47" s="221">
        <v>1971574</v>
      </c>
      <c r="U47" s="221">
        <v>0</v>
      </c>
      <c r="V47" s="221">
        <v>0</v>
      </c>
      <c r="W47" s="221">
        <v>0</v>
      </c>
    </row>
    <row r="48" spans="1:23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4"/>
      <c r="O48" s="221"/>
      <c r="P48" s="221"/>
      <c r="Q48" s="221"/>
      <c r="R48" s="221"/>
      <c r="S48" s="221"/>
      <c r="T48" s="221"/>
      <c r="U48" s="221"/>
      <c r="V48" s="221"/>
      <c r="W48" s="221"/>
    </row>
    <row r="49" spans="1:23" ht="21" customHeight="1">
      <c r="A49" s="237"/>
      <c r="B49" s="231" t="s">
        <v>72</v>
      </c>
      <c r="C49" s="238">
        <v>735</v>
      </c>
      <c r="D49" s="238">
        <v>8278</v>
      </c>
      <c r="E49" s="238">
        <v>426590740</v>
      </c>
      <c r="F49" s="238">
        <v>32069</v>
      </c>
      <c r="G49" s="238">
        <v>45827</v>
      </c>
      <c r="H49" s="238">
        <v>445259714</v>
      </c>
      <c r="I49" s="238">
        <v>6681</v>
      </c>
      <c r="J49" s="238">
        <v>11607</v>
      </c>
      <c r="K49" s="238">
        <v>81489410</v>
      </c>
      <c r="L49" s="238">
        <v>39485</v>
      </c>
      <c r="M49" s="238">
        <v>65712</v>
      </c>
      <c r="N49" s="263">
        <v>953339864</v>
      </c>
      <c r="O49" s="238">
        <v>19998</v>
      </c>
      <c r="P49" s="238">
        <v>23063</v>
      </c>
      <c r="Q49" s="238">
        <v>249135805</v>
      </c>
      <c r="R49" s="238">
        <v>706</v>
      </c>
      <c r="S49" s="238">
        <v>19432</v>
      </c>
      <c r="T49" s="238">
        <v>13475859</v>
      </c>
      <c r="U49" s="238">
        <v>31</v>
      </c>
      <c r="V49" s="238">
        <v>148</v>
      </c>
      <c r="W49" s="238">
        <v>1808840</v>
      </c>
    </row>
    <row r="50" spans="1:23" ht="15.75" customHeight="1">
      <c r="A50" s="174"/>
      <c r="B50" s="17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74"/>
      <c r="U50" s="174"/>
      <c r="V50" s="174"/>
      <c r="W50" s="174"/>
    </row>
  </sheetData>
  <sheetProtection/>
  <mergeCells count="10">
    <mergeCell ref="C1:K1"/>
    <mergeCell ref="C3:K3"/>
    <mergeCell ref="L3:W3"/>
    <mergeCell ref="U4:W4"/>
    <mergeCell ref="C4:E4"/>
    <mergeCell ref="F4:H4"/>
    <mergeCell ref="I4:K4"/>
    <mergeCell ref="L4:N4"/>
    <mergeCell ref="O4:Q4"/>
    <mergeCell ref="R4:T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0" r:id="rId1"/>
  <colBreaks count="1" manualBreakCount="1">
    <brk id="1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kokuho</cp:lastModifiedBy>
  <cp:lastPrinted>2019-10-10T05:57:13Z</cp:lastPrinted>
  <dcterms:created xsi:type="dcterms:W3CDTF">2000-01-05T11:15:05Z</dcterms:created>
  <dcterms:modified xsi:type="dcterms:W3CDTF">2019-10-10T06:04:34Z</dcterms:modified>
  <cp:category/>
  <cp:version/>
  <cp:contentType/>
  <cp:contentStatus/>
</cp:coreProperties>
</file>